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loudINED\Covid-19\Italy\"/>
    </mc:Choice>
  </mc:AlternateContent>
  <bookViews>
    <workbookView xWindow="0" yWindow="0" windowWidth="16380" windowHeight="8190" tabRatio="500" activeTab="2"/>
  </bookViews>
  <sheets>
    <sheet name="Metadata" sheetId="1" r:id="rId1"/>
    <sheet name="ISS_Data" sheetId="2" r:id="rId2"/>
    <sheet name="Civil_Protection_Data" sheetId="3" r:id="rId3"/>
  </sheets>
  <definedNames>
    <definedName name="_xlnm._FilterDatabase" localSheetId="2">Civil_Protection_Data!$A$5:$C$5</definedName>
  </definedNames>
  <calcPr calcId="162913"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F582" i="3" l="1"/>
  <c r="F581" i="3"/>
  <c r="D383" i="3"/>
  <c r="D382" i="3" s="1"/>
  <c r="D381" i="3" s="1"/>
  <c r="A383" i="3"/>
  <c r="A382" i="3" s="1"/>
  <c r="A381" i="3" s="1"/>
  <c r="A380" i="3" s="1"/>
  <c r="A379" i="3" s="1"/>
  <c r="A378" i="3" s="1"/>
  <c r="A377" i="3" s="1"/>
  <c r="A376" i="3" s="1"/>
  <c r="A375" i="3" s="1"/>
  <c r="A374" i="3" s="1"/>
  <c r="A373" i="3" s="1"/>
  <c r="A372" i="3" s="1"/>
  <c r="A371" i="3" s="1"/>
  <c r="A370" i="3" s="1"/>
  <c r="A369" i="3" s="1"/>
  <c r="A368" i="3" s="1"/>
  <c r="A367" i="3" s="1"/>
  <c r="A366" i="3" s="1"/>
  <c r="A365" i="3" s="1"/>
  <c r="A364" i="3" s="1"/>
  <c r="A363" i="3" s="1"/>
  <c r="A362" i="3" s="1"/>
  <c r="A361" i="3" s="1"/>
  <c r="A360" i="3" s="1"/>
  <c r="A359" i="3" s="1"/>
  <c r="A358" i="3" s="1"/>
  <c r="A357" i="3" s="1"/>
  <c r="A356" i="3" s="1"/>
  <c r="A355" i="3" s="1"/>
  <c r="A354" i="3" s="1"/>
  <c r="A353" i="3" s="1"/>
  <c r="A352" i="3" s="1"/>
  <c r="A351" i="3" s="1"/>
  <c r="A350" i="3" s="1"/>
  <c r="A349" i="3" s="1"/>
  <c r="A348" i="3" s="1"/>
  <c r="A347" i="3" s="1"/>
  <c r="A346" i="3" s="1"/>
  <c r="A345" i="3" s="1"/>
  <c r="A344" i="3" s="1"/>
  <c r="A343" i="3" s="1"/>
  <c r="A342" i="3" s="1"/>
  <c r="A341" i="3" s="1"/>
  <c r="A340" i="3" s="1"/>
  <c r="A339" i="3" s="1"/>
  <c r="A338" i="3" s="1"/>
  <c r="A337" i="3" s="1"/>
  <c r="A336" i="3" s="1"/>
  <c r="A335" i="3" s="1"/>
  <c r="A334" i="3" s="1"/>
  <c r="A333" i="3" s="1"/>
  <c r="A332" i="3" s="1"/>
  <c r="A331" i="3" s="1"/>
  <c r="A330" i="3" s="1"/>
  <c r="A329" i="3" s="1"/>
  <c r="A328" i="3" s="1"/>
  <c r="A327" i="3" s="1"/>
  <c r="A326" i="3" s="1"/>
  <c r="A325" i="3" s="1"/>
  <c r="A324" i="3" s="1"/>
  <c r="A323" i="3" s="1"/>
  <c r="A322" i="3" s="1"/>
  <c r="A321" i="3" s="1"/>
  <c r="A320" i="3" s="1"/>
  <c r="A319" i="3" s="1"/>
  <c r="A318" i="3" s="1"/>
  <c r="A317" i="3" s="1"/>
  <c r="A316" i="3" s="1"/>
  <c r="A315" i="3" s="1"/>
  <c r="A314" i="3" s="1"/>
  <c r="A313" i="3" s="1"/>
  <c r="A312" i="3" s="1"/>
  <c r="A311" i="3" s="1"/>
  <c r="A310" i="3" s="1"/>
  <c r="A309" i="3" s="1"/>
  <c r="A308" i="3" s="1"/>
  <c r="A307" i="3" s="1"/>
  <c r="A306" i="3" s="1"/>
  <c r="A305" i="3" s="1"/>
  <c r="A304" i="3" s="1"/>
  <c r="A303" i="3" s="1"/>
  <c r="A302" i="3" s="1"/>
  <c r="A301" i="3" s="1"/>
  <c r="A300" i="3" s="1"/>
  <c r="A299" i="3" s="1"/>
  <c r="A298" i="3" s="1"/>
  <c r="A297" i="3" s="1"/>
  <c r="A296" i="3" s="1"/>
  <c r="A295" i="3" s="1"/>
  <c r="A294" i="3" s="1"/>
  <c r="A293" i="3" s="1"/>
  <c r="A292" i="3" s="1"/>
  <c r="A291" i="3" s="1"/>
  <c r="A290" i="3" s="1"/>
  <c r="A289" i="3" s="1"/>
  <c r="A288" i="3" s="1"/>
  <c r="A287" i="3" s="1"/>
  <c r="A286" i="3" s="1"/>
  <c r="A285" i="3" s="1"/>
  <c r="A284" i="3" s="1"/>
  <c r="A283" i="3" s="1"/>
  <c r="A282" i="3" s="1"/>
  <c r="A281" i="3" s="1"/>
  <c r="A280" i="3" s="1"/>
  <c r="A279" i="3" s="1"/>
  <c r="A278" i="3" s="1"/>
  <c r="A277" i="3" s="1"/>
  <c r="A276" i="3" s="1"/>
  <c r="A275" i="3" s="1"/>
  <c r="A274" i="3" s="1"/>
  <c r="A273" i="3" s="1"/>
  <c r="A272" i="3" s="1"/>
  <c r="A271" i="3" s="1"/>
  <c r="A270" i="3" s="1"/>
  <c r="A269" i="3" s="1"/>
  <c r="A268" i="3" s="1"/>
  <c r="A267" i="3" s="1"/>
  <c r="A266" i="3" s="1"/>
  <c r="A265" i="3" s="1"/>
  <c r="A264" i="3" s="1"/>
  <c r="A263" i="3" s="1"/>
  <c r="A262" i="3" s="1"/>
  <c r="A261" i="3" s="1"/>
  <c r="A260" i="3" s="1"/>
  <c r="A259" i="3" s="1"/>
  <c r="A258" i="3" s="1"/>
  <c r="A257" i="3" s="1"/>
  <c r="A256" i="3" s="1"/>
  <c r="A255" i="3" s="1"/>
  <c r="A254" i="3" s="1"/>
  <c r="A253" i="3" s="1"/>
  <c r="A252" i="3" s="1"/>
  <c r="A251" i="3" s="1"/>
  <c r="A250" i="3" s="1"/>
  <c r="A249" i="3" s="1"/>
  <c r="A248" i="3" s="1"/>
  <c r="A247" i="3" s="1"/>
  <c r="A246" i="3" s="1"/>
  <c r="A245" i="3" s="1"/>
  <c r="A244" i="3" s="1"/>
  <c r="A243" i="3" s="1"/>
  <c r="A242" i="3" s="1"/>
  <c r="A241" i="3" s="1"/>
  <c r="A240" i="3" s="1"/>
  <c r="A239" i="3" s="1"/>
  <c r="A238" i="3" s="1"/>
  <c r="A237" i="3" s="1"/>
  <c r="A236" i="3" s="1"/>
  <c r="A235" i="3" s="1"/>
  <c r="A234" i="3" s="1"/>
  <c r="A233" i="3" s="1"/>
  <c r="A232" i="3" s="1"/>
  <c r="A231" i="3" s="1"/>
  <c r="D380" i="3"/>
  <c r="D379" i="3" s="1"/>
  <c r="D378" i="3" s="1"/>
  <c r="D377" i="3"/>
  <c r="D376" i="3" s="1"/>
  <c r="D375" i="3" s="1"/>
  <c r="D374" i="3" s="1"/>
  <c r="D373" i="3" s="1"/>
  <c r="D372" i="3" s="1"/>
  <c r="D371" i="3"/>
  <c r="D370" i="3" s="1"/>
  <c r="D369" i="3" s="1"/>
  <c r="D368" i="3" s="1"/>
  <c r="D367" i="3" s="1"/>
  <c r="D366" i="3" s="1"/>
  <c r="D365" i="3" s="1"/>
  <c r="D364" i="3" s="1"/>
  <c r="D363" i="3" s="1"/>
  <c r="D362" i="3" s="1"/>
  <c r="D361" i="3" s="1"/>
  <c r="D360" i="3" s="1"/>
  <c r="D359" i="3" s="1"/>
  <c r="D358" i="3" s="1"/>
  <c r="D357" i="3"/>
  <c r="D356" i="3" s="1"/>
  <c r="D355" i="3" s="1"/>
  <c r="D354" i="3" s="1"/>
  <c r="D353" i="3" s="1"/>
  <c r="D352" i="3" s="1"/>
  <c r="D351" i="3" s="1"/>
  <c r="D350" i="3" s="1"/>
  <c r="D349" i="3" s="1"/>
  <c r="D348" i="3" s="1"/>
  <c r="D347" i="3" s="1"/>
  <c r="D346" i="3" s="1"/>
  <c r="D345" i="3" s="1"/>
  <c r="D344" i="3" s="1"/>
  <c r="D343" i="3" s="1"/>
  <c r="D342" i="3" s="1"/>
  <c r="D341" i="3" s="1"/>
  <c r="D340" i="3" s="1"/>
  <c r="D339" i="3" s="1"/>
  <c r="D338" i="3" s="1"/>
  <c r="D337" i="3" s="1"/>
  <c r="D336" i="3" s="1"/>
  <c r="D335" i="3" s="1"/>
  <c r="D334" i="3" s="1"/>
  <c r="D333" i="3" s="1"/>
  <c r="D332" i="3" s="1"/>
  <c r="D331" i="3" s="1"/>
  <c r="D330" i="3" s="1"/>
  <c r="D329" i="3" s="1"/>
  <c r="D328" i="3" s="1"/>
  <c r="D327" i="3" s="1"/>
  <c r="D326" i="3" s="1"/>
  <c r="D325" i="3" s="1"/>
  <c r="D324" i="3" s="1"/>
  <c r="D323" i="3" s="1"/>
  <c r="D322" i="3" s="1"/>
  <c r="D321" i="3" s="1"/>
  <c r="D320" i="3" s="1"/>
  <c r="D319" i="3" s="1"/>
  <c r="D318" i="3" s="1"/>
  <c r="D317" i="3" s="1"/>
  <c r="D316" i="3" s="1"/>
  <c r="D315" i="3" s="1"/>
  <c r="D314" i="3" s="1"/>
  <c r="D313" i="3" s="1"/>
  <c r="D312" i="3" s="1"/>
  <c r="D311" i="3" s="1"/>
  <c r="D310" i="3" s="1"/>
  <c r="D309" i="3" s="1"/>
  <c r="D308" i="3" s="1"/>
  <c r="D307" i="3" s="1"/>
  <c r="D306" i="3" s="1"/>
  <c r="D305" i="3" s="1"/>
  <c r="D304" i="3" s="1"/>
  <c r="D303" i="3" s="1"/>
  <c r="D302" i="3" s="1"/>
  <c r="D301" i="3" s="1"/>
  <c r="D300" i="3" s="1"/>
  <c r="D299" i="3" s="1"/>
  <c r="D298" i="3" s="1"/>
  <c r="D297" i="3" s="1"/>
  <c r="D296" i="3" s="1"/>
  <c r="D295" i="3" s="1"/>
  <c r="D294" i="3" s="1"/>
  <c r="D293" i="3" s="1"/>
  <c r="D292" i="3" s="1"/>
  <c r="D291" i="3" s="1"/>
  <c r="D290" i="3" s="1"/>
  <c r="D289" i="3" s="1"/>
  <c r="D288" i="3" s="1"/>
  <c r="D287" i="3" s="1"/>
  <c r="D286" i="3" s="1"/>
  <c r="D285" i="3" s="1"/>
  <c r="D284" i="3" s="1"/>
  <c r="D283" i="3" s="1"/>
  <c r="D282" i="3" s="1"/>
  <c r="D281" i="3" s="1"/>
  <c r="D280" i="3" s="1"/>
  <c r="D279" i="3" s="1"/>
  <c r="D278" i="3" s="1"/>
  <c r="D277" i="3" s="1"/>
  <c r="D276" i="3" s="1"/>
  <c r="D275" i="3" s="1"/>
  <c r="D274" i="3" s="1"/>
  <c r="D273" i="3" s="1"/>
  <c r="D272" i="3" s="1"/>
  <c r="D271" i="3" s="1"/>
  <c r="D270" i="3" s="1"/>
  <c r="D269" i="3" s="1"/>
  <c r="D268" i="3" s="1"/>
  <c r="D267" i="3" s="1"/>
  <c r="D266" i="3" s="1"/>
  <c r="D265" i="3" s="1"/>
  <c r="D264" i="3" s="1"/>
  <c r="D263" i="3" s="1"/>
  <c r="D262" i="3" s="1"/>
  <c r="D261" i="3" s="1"/>
  <c r="D260" i="3" s="1"/>
  <c r="D259" i="3" s="1"/>
  <c r="D258" i="3" s="1"/>
  <c r="D257" i="3" s="1"/>
  <c r="D256" i="3" s="1"/>
  <c r="D255" i="3" s="1"/>
  <c r="D254" i="3" s="1"/>
  <c r="D253" i="3" s="1"/>
  <c r="D252" i="3" s="1"/>
  <c r="D251" i="3" s="1"/>
  <c r="D250" i="3" s="1"/>
  <c r="D249" i="3" s="1"/>
  <c r="D248" i="3" s="1"/>
  <c r="D247" i="3" s="1"/>
  <c r="D246" i="3" s="1"/>
  <c r="D245" i="3" s="1"/>
  <c r="D244" i="3" s="1"/>
  <c r="D243" i="3" s="1"/>
  <c r="D242" i="3" s="1"/>
  <c r="D241" i="3" s="1"/>
  <c r="D240" i="3" s="1"/>
  <c r="D239" i="3" s="1"/>
  <c r="D238" i="3" s="1"/>
  <c r="D237" i="3" s="1"/>
  <c r="D236" i="3" s="1"/>
  <c r="D235" i="3" s="1"/>
  <c r="D234" i="3" s="1"/>
  <c r="D233" i="3" s="1"/>
  <c r="D232" i="3" s="1"/>
  <c r="D231" i="3" s="1"/>
  <c r="D230" i="3" s="1"/>
  <c r="D229" i="3" s="1"/>
  <c r="D228" i="3" s="1"/>
  <c r="D227" i="3" s="1"/>
  <c r="D226" i="3" s="1"/>
  <c r="D225" i="3" s="1"/>
  <c r="D224" i="3" s="1"/>
  <c r="D223" i="3" s="1"/>
  <c r="D222" i="3" s="1"/>
  <c r="D221" i="3" s="1"/>
  <c r="D220" i="3" s="1"/>
  <c r="D219" i="3" s="1"/>
  <c r="D218" i="3" s="1"/>
  <c r="D217" i="3" s="1"/>
  <c r="D216" i="3" s="1"/>
  <c r="D215" i="3" s="1"/>
  <c r="D214" i="3" s="1"/>
  <c r="D213" i="3" s="1"/>
  <c r="D212" i="3" s="1"/>
  <c r="D211" i="3" s="1"/>
  <c r="D210" i="3" s="1"/>
  <c r="D209" i="3" s="1"/>
  <c r="D208" i="3" s="1"/>
  <c r="D207" i="3" s="1"/>
  <c r="D206" i="3" s="1"/>
  <c r="D205" i="3" s="1"/>
  <c r="D204" i="3" s="1"/>
  <c r="D203" i="3" s="1"/>
  <c r="D202" i="3" s="1"/>
  <c r="D201" i="3" s="1"/>
  <c r="D200" i="3" s="1"/>
  <c r="D199" i="3" s="1"/>
  <c r="D198" i="3" s="1"/>
  <c r="D197" i="3" s="1"/>
  <c r="D196" i="3" s="1"/>
  <c r="D195" i="3" s="1"/>
  <c r="D194" i="3" s="1"/>
  <c r="D193" i="3" s="1"/>
  <c r="D192" i="3" s="1"/>
  <c r="D191" i="3" s="1"/>
  <c r="D190" i="3" s="1"/>
  <c r="D189" i="3" s="1"/>
  <c r="D188" i="3" s="1"/>
  <c r="D187" i="3" s="1"/>
  <c r="D186" i="3" s="1"/>
  <c r="D185" i="3" s="1"/>
  <c r="D184" i="3" s="1"/>
  <c r="D183" i="3" s="1"/>
  <c r="D182" i="3" s="1"/>
  <c r="D181" i="3" s="1"/>
  <c r="D180" i="3" s="1"/>
  <c r="D179" i="3" s="1"/>
  <c r="D178" i="3" s="1"/>
  <c r="D177" i="3" s="1"/>
  <c r="D176" i="3" s="1"/>
  <c r="D175" i="3" s="1"/>
  <c r="D174" i="3" s="1"/>
  <c r="D173" i="3" s="1"/>
  <c r="D172" i="3" s="1"/>
  <c r="D171" i="3" s="1"/>
  <c r="D170" i="3" s="1"/>
  <c r="D169" i="3" s="1"/>
  <c r="D168" i="3" s="1"/>
  <c r="D167" i="3" s="1"/>
  <c r="D166" i="3" s="1"/>
  <c r="D165" i="3" s="1"/>
  <c r="D164" i="3" s="1"/>
  <c r="D163" i="3" s="1"/>
  <c r="D162" i="3" s="1"/>
  <c r="D161" i="3" s="1"/>
  <c r="D160" i="3" s="1"/>
  <c r="D159" i="3" s="1"/>
  <c r="D158" i="3" s="1"/>
  <c r="D157" i="3" s="1"/>
  <c r="D156" i="3" s="1"/>
  <c r="D155" i="3" s="1"/>
  <c r="D154" i="3" s="1"/>
  <c r="D153" i="3" s="1"/>
  <c r="D152" i="3" s="1"/>
  <c r="D151" i="3" s="1"/>
  <c r="D150" i="3" s="1"/>
  <c r="D149" i="3" s="1"/>
  <c r="D148" i="3" s="1"/>
  <c r="D147" i="3" s="1"/>
  <c r="D146" i="3" s="1"/>
  <c r="D145" i="3" s="1"/>
  <c r="D144" i="3" s="1"/>
  <c r="D143" i="3" s="1"/>
  <c r="D142" i="3" s="1"/>
  <c r="D141" i="3" s="1"/>
  <c r="D140" i="3" s="1"/>
  <c r="D139" i="3" s="1"/>
  <c r="D138" i="3" s="1"/>
  <c r="D137" i="3" s="1"/>
  <c r="D136" i="3" s="1"/>
  <c r="D135" i="3" s="1"/>
  <c r="D134" i="3" s="1"/>
  <c r="D133" i="3" s="1"/>
  <c r="D132" i="3" s="1"/>
  <c r="D131" i="3" s="1"/>
  <c r="D130" i="3" s="1"/>
  <c r="D129" i="3" s="1"/>
  <c r="D128" i="3" s="1"/>
  <c r="D127" i="3" s="1"/>
  <c r="D126" i="3" s="1"/>
  <c r="D125" i="3" s="1"/>
  <c r="D124" i="3" s="1"/>
  <c r="D123" i="3" s="1"/>
  <c r="D122" i="3" s="1"/>
  <c r="D121" i="3" s="1"/>
  <c r="D120" i="3" s="1"/>
  <c r="D119" i="3" s="1"/>
  <c r="D118" i="3" s="1"/>
  <c r="D117" i="3" s="1"/>
  <c r="D116" i="3" s="1"/>
  <c r="D115" i="3" s="1"/>
  <c r="D114" i="3" s="1"/>
  <c r="D113" i="3" s="1"/>
  <c r="D112" i="3" s="1"/>
  <c r="D111" i="3" s="1"/>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D51" i="3" s="1"/>
  <c r="D50" i="3" s="1"/>
  <c r="D49" i="3" s="1"/>
  <c r="D48" i="3" s="1"/>
  <c r="D47" i="3" s="1"/>
  <c r="D46" i="3" s="1"/>
  <c r="D45" i="3" s="1"/>
  <c r="D44" i="3" s="1"/>
  <c r="D43" i="3" s="1"/>
  <c r="D42" i="3" s="1"/>
  <c r="D41" i="3" s="1"/>
  <c r="D40" i="3" s="1"/>
  <c r="D39" i="3" s="1"/>
  <c r="D38" i="3" s="1"/>
  <c r="D37" i="3" s="1"/>
  <c r="D36" i="3" s="1"/>
  <c r="D35" i="3" s="1"/>
  <c r="D34" i="3" s="1"/>
  <c r="D33" i="3" s="1"/>
  <c r="D32" i="3" s="1"/>
  <c r="D31" i="3" s="1"/>
  <c r="D30" i="3" s="1"/>
  <c r="D29" i="3" s="1"/>
  <c r="D28" i="3" s="1"/>
  <c r="D27" i="3" s="1"/>
  <c r="D26" i="3" s="1"/>
  <c r="D25" i="3" s="1"/>
  <c r="D24" i="3" s="1"/>
  <c r="D23" i="3" s="1"/>
  <c r="D22" i="3" s="1"/>
  <c r="D21" i="3" s="1"/>
  <c r="D20" i="3" s="1"/>
  <c r="D19" i="3" s="1"/>
  <c r="D18" i="3" s="1"/>
  <c r="D17" i="3" s="1"/>
  <c r="D16" i="3" s="1"/>
  <c r="D15" i="3" s="1"/>
  <c r="D14" i="3" s="1"/>
  <c r="D13" i="3" s="1"/>
  <c r="D12" i="3" s="1"/>
  <c r="D11" i="3" s="1"/>
  <c r="D10" i="3" s="1"/>
  <c r="D9" i="3" s="1"/>
  <c r="D8" i="3" s="1"/>
  <c r="D7" i="3" s="1"/>
  <c r="D6" i="3" s="1"/>
  <c r="A230" i="3"/>
  <c r="A229" i="3" s="1"/>
  <c r="A228" i="3" s="1"/>
  <c r="A227" i="3" s="1"/>
  <c r="A226" i="3" s="1"/>
  <c r="A225" i="3" s="1"/>
  <c r="A224" i="3" s="1"/>
  <c r="A223" i="3" s="1"/>
  <c r="A222" i="3" s="1"/>
  <c r="A221" i="3" s="1"/>
  <c r="A220" i="3" s="1"/>
  <c r="A219" i="3" s="1"/>
  <c r="A218" i="3" s="1"/>
  <c r="A217" i="3" s="1"/>
  <c r="A216" i="3"/>
  <c r="A215" i="3" s="1"/>
  <c r="A214" i="3" s="1"/>
  <c r="A213" i="3" s="1"/>
  <c r="A212" i="3" s="1"/>
  <c r="A211" i="3" s="1"/>
  <c r="A210" i="3" s="1"/>
  <c r="A209" i="3" s="1"/>
  <c r="A208" i="3" s="1"/>
  <c r="A207" i="3" s="1"/>
  <c r="A206" i="3" s="1"/>
  <c r="A205" i="3" s="1"/>
  <c r="A204" i="3" s="1"/>
  <c r="A203" i="3" s="1"/>
  <c r="A202" i="3" s="1"/>
  <c r="A201" i="3" s="1"/>
  <c r="A200" i="3" s="1"/>
  <c r="A199" i="3" s="1"/>
  <c r="A198" i="3" s="1"/>
  <c r="A197" i="3" s="1"/>
  <c r="A196" i="3" s="1"/>
  <c r="A195" i="3" s="1"/>
  <c r="A194" i="3" s="1"/>
  <c r="A193" i="3" s="1"/>
  <c r="A192" i="3" s="1"/>
  <c r="A191" i="3" s="1"/>
  <c r="A190" i="3" s="1"/>
  <c r="A189" i="3" s="1"/>
  <c r="A188" i="3" s="1"/>
  <c r="A187" i="3" s="1"/>
  <c r="A186" i="3" s="1"/>
  <c r="A185" i="3" s="1"/>
  <c r="A184" i="3" s="1"/>
  <c r="A183" i="3" s="1"/>
  <c r="A182" i="3" s="1"/>
  <c r="A181" i="3" s="1"/>
  <c r="A180" i="3" s="1"/>
  <c r="A179" i="3" s="1"/>
  <c r="A178" i="3" s="1"/>
  <c r="A177" i="3" s="1"/>
  <c r="A176" i="3" s="1"/>
  <c r="A175" i="3" s="1"/>
  <c r="A174" i="3" s="1"/>
  <c r="A173" i="3" s="1"/>
  <c r="A172" i="3" s="1"/>
  <c r="A171" i="3" s="1"/>
  <c r="A170" i="3" s="1"/>
  <c r="A169" i="3" s="1"/>
  <c r="A168" i="3" s="1"/>
  <c r="A167" i="3" s="1"/>
  <c r="A166" i="3" s="1"/>
  <c r="A165" i="3" s="1"/>
  <c r="A164" i="3" s="1"/>
  <c r="A163" i="3" s="1"/>
  <c r="A162" i="3" s="1"/>
  <c r="A161" i="3" s="1"/>
  <c r="A160" i="3" s="1"/>
  <c r="A159" i="3" s="1"/>
  <c r="A158" i="3" s="1"/>
  <c r="A157" i="3" s="1"/>
  <c r="A156" i="3" s="1"/>
  <c r="A155" i="3" s="1"/>
  <c r="A154" i="3" s="1"/>
  <c r="A153" i="3" s="1"/>
  <c r="A152" i="3" s="1"/>
  <c r="A151" i="3" s="1"/>
  <c r="A150" i="3" s="1"/>
  <c r="A149" i="3" s="1"/>
  <c r="A148" i="3" s="1"/>
  <c r="A147" i="3" s="1"/>
  <c r="A146" i="3" s="1"/>
  <c r="A145" i="3" s="1"/>
  <c r="A144" i="3" s="1"/>
  <c r="A143" i="3" s="1"/>
  <c r="A142" i="3" s="1"/>
  <c r="A141" i="3" s="1"/>
  <c r="A140" i="3" s="1"/>
  <c r="A139" i="3" s="1"/>
  <c r="A138" i="3" s="1"/>
  <c r="A137" i="3" s="1"/>
  <c r="A136" i="3" s="1"/>
  <c r="A135" i="3" s="1"/>
  <c r="A134" i="3" s="1"/>
  <c r="A133" i="3" s="1"/>
  <c r="A132" i="3" s="1"/>
  <c r="A131" i="3" s="1"/>
  <c r="A130" i="3" s="1"/>
  <c r="A129" i="3" s="1"/>
  <c r="A128" i="3" s="1"/>
  <c r="A127" i="3" s="1"/>
  <c r="A126" i="3" s="1"/>
  <c r="A125" i="3" s="1"/>
  <c r="A124" i="3" s="1"/>
  <c r="A123" i="3" s="1"/>
  <c r="A122" i="3" s="1"/>
  <c r="A121" i="3" s="1"/>
  <c r="A120" i="3" s="1"/>
  <c r="A119" i="3" s="1"/>
  <c r="A118" i="3" s="1"/>
  <c r="A117" i="3" s="1"/>
  <c r="A116" i="3" s="1"/>
  <c r="A115" i="3" s="1"/>
  <c r="A114" i="3" s="1"/>
  <c r="A113" i="3" s="1"/>
  <c r="A112" i="3" s="1"/>
  <c r="A111" i="3" s="1"/>
  <c r="A110" i="3" s="1"/>
  <c r="A109" i="3" s="1"/>
  <c r="A108" i="3" s="1"/>
  <c r="A107" i="3" s="1"/>
  <c r="A106" i="3" s="1"/>
  <c r="A105" i="3" s="1"/>
  <c r="A104" i="3" s="1"/>
  <c r="A103" i="3" s="1"/>
  <c r="A102" i="3" s="1"/>
  <c r="A101" i="3" s="1"/>
  <c r="A100" i="3" s="1"/>
  <c r="A99" i="3" s="1"/>
  <c r="A98" i="3" s="1"/>
  <c r="A97" i="3" s="1"/>
  <c r="A96" i="3" s="1"/>
  <c r="A95" i="3" s="1"/>
  <c r="A94" i="3" s="1"/>
  <c r="A93" i="3" s="1"/>
  <c r="A92" i="3" s="1"/>
  <c r="A91" i="3" s="1"/>
  <c r="A90" i="3" s="1"/>
  <c r="A89" i="3" s="1"/>
  <c r="A88" i="3" s="1"/>
  <c r="A87" i="3" s="1"/>
  <c r="A86" i="3" s="1"/>
  <c r="A85" i="3" s="1"/>
  <c r="A84" i="3" s="1"/>
  <c r="A83" i="3" s="1"/>
  <c r="A82" i="3" s="1"/>
  <c r="A81" i="3" s="1"/>
  <c r="A80" i="3" s="1"/>
  <c r="A79" i="3" s="1"/>
  <c r="A78" i="3" s="1"/>
  <c r="A77" i="3" s="1"/>
  <c r="A76" i="3" s="1"/>
  <c r="A75" i="3" s="1"/>
  <c r="A74" i="3" s="1"/>
  <c r="A73" i="3" s="1"/>
  <c r="A72" i="3" s="1"/>
  <c r="A71" i="3" s="1"/>
  <c r="A70" i="3" s="1"/>
  <c r="A69" i="3" s="1"/>
  <c r="A68" i="3" s="1"/>
  <c r="A67" i="3" s="1"/>
  <c r="A66" i="3" s="1"/>
  <c r="A65" i="3" s="1"/>
  <c r="A64" i="3" s="1"/>
  <c r="A63" i="3" s="1"/>
  <c r="A62" i="3" s="1"/>
  <c r="A61" i="3" s="1"/>
  <c r="A60" i="3" s="1"/>
  <c r="A59" i="3" s="1"/>
  <c r="A58" i="3"/>
  <c r="A57" i="3" s="1"/>
  <c r="A56" i="3" s="1"/>
  <c r="A55" i="3" s="1"/>
  <c r="A54" i="3" s="1"/>
  <c r="A53" i="3" s="1"/>
  <c r="A52" i="3" s="1"/>
  <c r="A51" i="3" s="1"/>
  <c r="A50" i="3" s="1"/>
  <c r="A49" i="3" s="1"/>
  <c r="A48" i="3" s="1"/>
  <c r="A47" i="3" s="1"/>
  <c r="A46" i="3" s="1"/>
  <c r="A45" i="3" s="1"/>
  <c r="A44" i="3" s="1"/>
  <c r="A43" i="3" s="1"/>
  <c r="A42" i="3" s="1"/>
  <c r="A41" i="3" s="1"/>
  <c r="A40" i="3" s="1"/>
  <c r="A39" i="3" s="1"/>
  <c r="A38" i="3" s="1"/>
  <c r="A37" i="3" s="1"/>
  <c r="A36" i="3" s="1"/>
  <c r="A35" i="3" s="1"/>
  <c r="A34" i="3" s="1"/>
  <c r="A33" i="3" s="1"/>
  <c r="A32" i="3" s="1"/>
  <c r="A31" i="3" s="1"/>
  <c r="A30" i="3" s="1"/>
  <c r="A29" i="3" s="1"/>
  <c r="A28" i="3" s="1"/>
  <c r="A27" i="3" s="1"/>
  <c r="A26" i="3" s="1"/>
  <c r="A25" i="3" s="1"/>
  <c r="A24" i="3" s="1"/>
  <c r="A23" i="3" s="1"/>
  <c r="A22" i="3" s="1"/>
  <c r="A21" i="3" s="1"/>
  <c r="A20" i="3" s="1"/>
  <c r="A19" i="3" s="1"/>
  <c r="A18" i="3" s="1"/>
  <c r="A17" i="3" s="1"/>
  <c r="A16" i="3" s="1"/>
  <c r="A15" i="3" s="1"/>
  <c r="A14" i="3" s="1"/>
  <c r="A13" i="3" s="1"/>
  <c r="A12" i="3" s="1"/>
  <c r="A11" i="3" s="1"/>
  <c r="A10" i="3" s="1"/>
  <c r="A9" i="3" s="1"/>
  <c r="A8" i="3" s="1"/>
  <c r="A7" i="3" s="1"/>
  <c r="A6" i="3" s="1"/>
  <c r="AMD22" i="2"/>
  <c r="AMB22" i="2"/>
  <c r="ALR22" i="2"/>
  <c r="ALP22" i="2"/>
  <c r="ALN22" i="2"/>
  <c r="ALK22" i="2"/>
  <c r="ALI22" i="2"/>
  <c r="ALG22" i="2"/>
  <c r="ALD22" i="2"/>
  <c r="ALB22" i="2"/>
  <c r="AKZ22" i="2"/>
  <c r="AKW22" i="2"/>
  <c r="AKU22" i="2"/>
  <c r="AKS22" i="2"/>
  <c r="AKP22" i="2"/>
  <c r="AKN22" i="2"/>
  <c r="AKL22" i="2"/>
  <c r="AKB22" i="2"/>
  <c r="AJZ22" i="2"/>
  <c r="AJX22" i="2"/>
  <c r="AJU22" i="2"/>
  <c r="AJS22" i="2"/>
  <c r="AJQ22" i="2"/>
  <c r="AJN22" i="2"/>
  <c r="AJL22" i="2"/>
  <c r="AJJ22" i="2"/>
  <c r="AIZ22" i="2"/>
  <c r="AIX22" i="2"/>
  <c r="AIV22" i="2"/>
  <c r="AIS22" i="2"/>
  <c r="AIQ22" i="2"/>
  <c r="AIO22" i="2"/>
  <c r="AIE22" i="2"/>
  <c r="AIC22" i="2"/>
  <c r="AIA22" i="2"/>
  <c r="AHX22" i="2"/>
  <c r="AHV22" i="2"/>
  <c r="AHT22" i="2"/>
  <c r="AHQ22" i="2"/>
  <c r="AHO22" i="2"/>
  <c r="AHM22" i="2"/>
  <c r="AHC22" i="2"/>
  <c r="AHA22" i="2"/>
  <c r="AGY22" i="2"/>
  <c r="AGV22" i="2"/>
  <c r="AGT22" i="2"/>
  <c r="AGR22" i="2"/>
  <c r="AGH22" i="2"/>
  <c r="AGF22" i="2"/>
  <c r="AGD22" i="2"/>
  <c r="AGA22" i="2"/>
  <c r="AFY22" i="2"/>
  <c r="AFW22" i="2"/>
  <c r="AFT22" i="2"/>
  <c r="AFR22" i="2"/>
  <c r="AFP22" i="2"/>
  <c r="AFF22" i="2"/>
  <c r="AFD22" i="2"/>
  <c r="AFB22" i="2"/>
  <c r="AEY22" i="2"/>
  <c r="AEW22" i="2"/>
  <c r="AEU22" i="2"/>
  <c r="AEK22" i="2"/>
  <c r="AEI22" i="2"/>
  <c r="AEG22" i="2"/>
  <c r="AED22" i="2"/>
  <c r="AEB22" i="2"/>
  <c r="ADZ22" i="2"/>
  <c r="ADW22" i="2"/>
  <c r="ADU22" i="2"/>
  <c r="ADS22" i="2"/>
  <c r="ADP22" i="2"/>
  <c r="ADI22" i="2"/>
  <c r="ADG22" i="2"/>
  <c r="ADE22" i="2"/>
  <c r="ACU22" i="2"/>
  <c r="ACS22" i="2"/>
  <c r="ACQ22" i="2"/>
  <c r="ACN22" i="2"/>
  <c r="ACL22" i="2"/>
  <c r="ACJ22" i="2"/>
  <c r="ACG22" i="2"/>
  <c r="ACE22" i="2"/>
  <c r="ACC22" i="2"/>
  <c r="ABS22" i="2"/>
  <c r="ABQ22" i="2"/>
  <c r="ABO22" i="2"/>
  <c r="ABL22" i="2"/>
  <c r="ABJ22" i="2"/>
  <c r="ABH22" i="2"/>
  <c r="YP22" i="2"/>
  <c r="VZ22" i="2"/>
  <c r="AMG21" i="2"/>
  <c r="ALZ21" i="2"/>
  <c r="AKJ21" i="2"/>
  <c r="AJH21" i="2"/>
  <c r="AIM21" i="2"/>
  <c r="AHK21" i="2"/>
  <c r="AGP21" i="2"/>
  <c r="AFN21" i="2"/>
  <c r="AES21" i="2"/>
  <c r="ACA21" i="2"/>
  <c r="ABT21" i="2"/>
  <c r="ABM21" i="2"/>
  <c r="ABF21" i="2"/>
  <c r="AAY21" i="2"/>
  <c r="AAR21" i="2"/>
  <c r="AAK21" i="2"/>
  <c r="AAD21" i="2"/>
  <c r="ZW21" i="2"/>
  <c r="ZP21" i="2"/>
  <c r="ZI21" i="2"/>
  <c r="ZB21" i="2"/>
  <c r="YU21" i="2"/>
  <c r="XZ21" i="2"/>
  <c r="WX21" i="2"/>
  <c r="WC21" i="2"/>
  <c r="VV21" i="2"/>
  <c r="VH21" i="2"/>
  <c r="UT21" i="2"/>
  <c r="UF21" i="2"/>
  <c r="TY21" i="2"/>
  <c r="TD21" i="2"/>
  <c r="SW21" i="2"/>
  <c r="SP21" i="2"/>
  <c r="SI21" i="2"/>
  <c r="SB21" i="2"/>
  <c r="RU21" i="2"/>
  <c r="RN21" i="2"/>
  <c r="RG21" i="2"/>
  <c r="QZ21" i="2"/>
  <c r="QS21" i="2"/>
  <c r="QL21" i="2"/>
  <c r="QE21" i="2"/>
  <c r="PX21" i="2"/>
  <c r="PQ21" i="2"/>
  <c r="PJ21" i="2"/>
  <c r="PC21" i="2"/>
  <c r="OV21" i="2"/>
  <c r="OO21" i="2"/>
  <c r="OH21" i="2"/>
  <c r="OA21" i="2"/>
  <c r="NT21" i="2"/>
  <c r="NM21" i="2"/>
  <c r="NF21" i="2"/>
  <c r="MY21" i="2"/>
  <c r="MR21" i="2"/>
  <c r="MK21" i="2"/>
  <c r="MD21" i="2"/>
  <c r="LW21" i="2"/>
  <c r="LP21" i="2"/>
  <c r="LI21" i="2"/>
  <c r="LB21" i="2"/>
  <c r="KU21" i="2"/>
  <c r="KN21" i="2"/>
  <c r="KG21" i="2"/>
  <c r="JZ21" i="2"/>
  <c r="JS21" i="2"/>
  <c r="JL21" i="2"/>
  <c r="JE21" i="2"/>
  <c r="IX21" i="2"/>
  <c r="IQ21" i="2"/>
  <c r="IJ21" i="2"/>
  <c r="IC21" i="2"/>
  <c r="HV21" i="2"/>
  <c r="HO21" i="2"/>
  <c r="HH21" i="2"/>
  <c r="HA21" i="2"/>
  <c r="GT21" i="2"/>
  <c r="GM21" i="2"/>
  <c r="GF21" i="2"/>
  <c r="FY21" i="2"/>
  <c r="FR21" i="2"/>
  <c r="FK21" i="2"/>
  <c r="FD21" i="2"/>
  <c r="EW21" i="2"/>
  <c r="EP21" i="2"/>
  <c r="EI21" i="2"/>
  <c r="EB21" i="2"/>
  <c r="DU21" i="2"/>
  <c r="DN21" i="2"/>
  <c r="DG21" i="2"/>
  <c r="CZ21" i="2"/>
  <c r="CS21" i="2"/>
  <c r="CL21" i="2"/>
  <c r="CE21" i="2"/>
  <c r="BX21" i="2"/>
  <c r="BQ21" i="2"/>
  <c r="BJ21" i="2"/>
  <c r="BC21" i="2"/>
  <c r="AV21" i="2"/>
  <c r="AO21" i="2"/>
  <c r="AH21" i="2"/>
  <c r="AA21" i="2"/>
  <c r="T21" i="2"/>
  <c r="M21" i="2"/>
  <c r="AMG19" i="2"/>
  <c r="ALZ19" i="2"/>
  <c r="ALZ22" i="2" s="1"/>
  <c r="E580" i="3" s="1"/>
  <c r="F580" i="3" s="1"/>
  <c r="ALW19" i="2"/>
  <c r="ALW22" i="2" s="1"/>
  <c r="ALU19" i="2"/>
  <c r="ALU22" i="2" s="1"/>
  <c r="ALS19" i="2"/>
  <c r="ALS22" i="2" s="1"/>
  <c r="E578" i="3" s="1"/>
  <c r="F578" i="3" s="1"/>
  <c r="ALL19" i="2"/>
  <c r="ALL22" i="2" s="1"/>
  <c r="E577" i="3" s="1"/>
  <c r="F577" i="3" s="1"/>
  <c r="ALE19" i="2"/>
  <c r="ALE22" i="2" s="1"/>
  <c r="E576" i="3" s="1"/>
  <c r="F576" i="3" s="1"/>
  <c r="AKX19" i="2"/>
  <c r="AKX22" i="2" s="1"/>
  <c r="E575" i="3" s="1"/>
  <c r="F575" i="3" s="1"/>
  <c r="AKQ19" i="2"/>
  <c r="AKQ22" i="2" s="1"/>
  <c r="E574" i="3" s="1"/>
  <c r="F574" i="3" s="1"/>
  <c r="AKJ19" i="2"/>
  <c r="AKJ22" i="2" s="1"/>
  <c r="E573" i="3" s="1"/>
  <c r="F573" i="3" s="1"/>
  <c r="AKG19" i="2"/>
  <c r="AKG22" i="2" s="1"/>
  <c r="AKE19" i="2"/>
  <c r="AKE22" i="2" s="1"/>
  <c r="AKC19" i="2"/>
  <c r="AKC22" i="2" s="1"/>
  <c r="E572" i="3" s="1"/>
  <c r="F572" i="3" s="1"/>
  <c r="AJV19" i="2"/>
  <c r="AJV22" i="2" s="1"/>
  <c r="E571" i="3" s="1"/>
  <c r="F571" i="3" s="1"/>
  <c r="AJO19" i="2"/>
  <c r="AJO22" i="2" s="1"/>
  <c r="E570" i="3" s="1"/>
  <c r="F570" i="3" s="1"/>
  <c r="AJH19" i="2"/>
  <c r="AJH22" i="2" s="1"/>
  <c r="E569" i="3" s="1"/>
  <c r="F569" i="3" s="1"/>
  <c r="AJE19" i="2"/>
  <c r="AJE22" i="2" s="1"/>
  <c r="AJC19" i="2"/>
  <c r="AJC22" i="2" s="1"/>
  <c r="AJA19" i="2"/>
  <c r="AJA22" i="2" s="1"/>
  <c r="E568" i="3" s="1"/>
  <c r="F568" i="3" s="1"/>
  <c r="AIT19" i="2"/>
  <c r="AIT22" i="2" s="1"/>
  <c r="E567" i="3" s="1"/>
  <c r="F567" i="3" s="1"/>
  <c r="AIM19" i="2"/>
  <c r="AIM22" i="2" s="1"/>
  <c r="E566" i="3" s="1"/>
  <c r="F566" i="3" s="1"/>
  <c r="AIJ19" i="2"/>
  <c r="AIJ22" i="2" s="1"/>
  <c r="AIH19" i="2"/>
  <c r="AIH22" i="2" s="1"/>
  <c r="AIF19" i="2"/>
  <c r="AIF22" i="2" s="1"/>
  <c r="E565" i="3" s="1"/>
  <c r="F565" i="3" s="1"/>
  <c r="AHY19" i="2"/>
  <c r="AHY22" i="2" s="1"/>
  <c r="E564" i="3" s="1"/>
  <c r="F564" i="3" s="1"/>
  <c r="AHR19" i="2"/>
  <c r="AHR22" i="2" s="1"/>
  <c r="E563" i="3" s="1"/>
  <c r="F563" i="3" s="1"/>
  <c r="AHK19" i="2"/>
  <c r="AHH19" i="2"/>
  <c r="AHH22" i="2" s="1"/>
  <c r="AHF19" i="2"/>
  <c r="AHF22" i="2" s="1"/>
  <c r="AHD19" i="2"/>
  <c r="AHD22" i="2" s="1"/>
  <c r="E561" i="3" s="1"/>
  <c r="F561" i="3" s="1"/>
  <c r="AGW19" i="2"/>
  <c r="AGW22" i="2" s="1"/>
  <c r="E560" i="3" s="1"/>
  <c r="F560" i="3" s="1"/>
  <c r="AGP19" i="2"/>
  <c r="AGP22" i="2" s="1"/>
  <c r="E559" i="3" s="1"/>
  <c r="F559" i="3" s="1"/>
  <c r="AGM19" i="2"/>
  <c r="AGM22" i="2" s="1"/>
  <c r="AGK19" i="2"/>
  <c r="AGK22" i="2" s="1"/>
  <c r="AGI19" i="2"/>
  <c r="AGI22" i="2" s="1"/>
  <c r="E558" i="3" s="1"/>
  <c r="F558" i="3" s="1"/>
  <c r="AGB19" i="2"/>
  <c r="AGB22" i="2" s="1"/>
  <c r="E557" i="3" s="1"/>
  <c r="F557" i="3" s="1"/>
  <c r="AFU19" i="2"/>
  <c r="AFU22" i="2" s="1"/>
  <c r="E556" i="3" s="1"/>
  <c r="F556" i="3" s="1"/>
  <c r="AFN19" i="2"/>
  <c r="AFK19" i="2"/>
  <c r="AFK22" i="2" s="1"/>
  <c r="AFI19" i="2"/>
  <c r="AFI22" i="2" s="1"/>
  <c r="AFG19" i="2"/>
  <c r="AFG22" i="2" s="1"/>
  <c r="E554" i="3" s="1"/>
  <c r="F554" i="3" s="1"/>
  <c r="AEZ19" i="2"/>
  <c r="AEZ22" i="2" s="1"/>
  <c r="E553" i="3" s="1"/>
  <c r="F553" i="3" s="1"/>
  <c r="AES19" i="2"/>
  <c r="AES22" i="2" s="1"/>
  <c r="E552" i="3" s="1"/>
  <c r="F552" i="3" s="1"/>
  <c r="AEP19" i="2"/>
  <c r="AEP22" i="2" s="1"/>
  <c r="AEN19" i="2"/>
  <c r="AEN22" i="2" s="1"/>
  <c r="AEL19" i="2"/>
  <c r="AEL22" i="2" s="1"/>
  <c r="E551" i="3" s="1"/>
  <c r="F551" i="3" s="1"/>
  <c r="AEE19" i="2"/>
  <c r="AEE22" i="2" s="1"/>
  <c r="E550" i="3" s="1"/>
  <c r="F550" i="3" s="1"/>
  <c r="ADX19" i="2"/>
  <c r="ADX22" i="2" s="1"/>
  <c r="E549" i="3" s="1"/>
  <c r="F549" i="3" s="1"/>
  <c r="ADQ19" i="2"/>
  <c r="ADQ22" i="2" s="1"/>
  <c r="E548" i="3" s="1"/>
  <c r="F548" i="3" s="1"/>
  <c r="ADN19" i="2"/>
  <c r="ADN22" i="2" s="1"/>
  <c r="ADL19" i="2"/>
  <c r="ADL22" i="2" s="1"/>
  <c r="ADJ19" i="2"/>
  <c r="ADJ22" i="2" s="1"/>
  <c r="E546" i="3" s="1"/>
  <c r="F546" i="3" s="1"/>
  <c r="ADC19" i="2"/>
  <c r="ADC22" i="2" s="1"/>
  <c r="E545" i="3" s="1"/>
  <c r="F545" i="3" s="1"/>
  <c r="ACZ19" i="2"/>
  <c r="ACZ22" i="2" s="1"/>
  <c r="ACX19" i="2"/>
  <c r="ACX22" i="2" s="1"/>
  <c r="ACV19" i="2"/>
  <c r="ACV22" i="2" s="1"/>
  <c r="E544" i="3" s="1"/>
  <c r="F544" i="3" s="1"/>
  <c r="ACO19" i="2"/>
  <c r="ACO22" i="2" s="1"/>
  <c r="E541" i="3" s="1"/>
  <c r="F541" i="3" s="1"/>
  <c r="ACH19" i="2"/>
  <c r="ACH22" i="2" s="1"/>
  <c r="E539" i="3" s="1"/>
  <c r="F539" i="3" s="1"/>
  <c r="ACB19" i="2"/>
  <c r="ACA19" i="2"/>
  <c r="ACA22" i="2" s="1"/>
  <c r="E538" i="3" s="1"/>
  <c r="F538" i="3" s="1"/>
  <c r="ABX19" i="2"/>
  <c r="ABX22" i="2" s="1"/>
  <c r="ABV19" i="2"/>
  <c r="ABV22" i="2" s="1"/>
  <c r="ABT19" i="2"/>
  <c r="ABT22" i="2" s="1"/>
  <c r="E537" i="3" s="1"/>
  <c r="F537" i="3" s="1"/>
  <c r="ABM19" i="2"/>
  <c r="ABM22" i="2" s="1"/>
  <c r="E534" i="3" s="1"/>
  <c r="F534" i="3" s="1"/>
  <c r="ABF19" i="2"/>
  <c r="ABF22" i="2" s="1"/>
  <c r="E533" i="3" s="1"/>
  <c r="ABC19" i="2"/>
  <c r="ABC22" i="2" s="1"/>
  <c r="ABA19" i="2"/>
  <c r="ABA22" i="2" s="1"/>
  <c r="AAY19" i="2"/>
  <c r="AAV19" i="2"/>
  <c r="AAV22" i="2" s="1"/>
  <c r="AAT19" i="2"/>
  <c r="AAT22" i="2" s="1"/>
  <c r="AAR19" i="2"/>
  <c r="AAR22" i="2" s="1"/>
  <c r="E530" i="3" s="1"/>
  <c r="F530" i="3" s="1"/>
  <c r="AAK19" i="2"/>
  <c r="AAK22" i="2" s="1"/>
  <c r="E527" i="3" s="1"/>
  <c r="F527" i="3" s="1"/>
  <c r="AAD19" i="2"/>
  <c r="AAD22" i="2" s="1"/>
  <c r="E525" i="3" s="1"/>
  <c r="F525" i="3" s="1"/>
  <c r="ZW19" i="2"/>
  <c r="ZT19" i="2"/>
  <c r="ZT22" i="2" s="1"/>
  <c r="ZR19" i="2"/>
  <c r="ZR22" i="2" s="1"/>
  <c r="ZP19" i="2"/>
  <c r="ZP22" i="2" s="1"/>
  <c r="E523" i="3" s="1"/>
  <c r="F523" i="3" s="1"/>
  <c r="ZI19" i="2"/>
  <c r="ZI22" i="2" s="1"/>
  <c r="E520" i="3" s="1"/>
  <c r="F520" i="3" s="1"/>
  <c r="ZB19" i="2"/>
  <c r="ZB22" i="2" s="1"/>
  <c r="E518" i="3" s="1"/>
  <c r="F518" i="3" s="1"/>
  <c r="YU19" i="2"/>
  <c r="YR19" i="2"/>
  <c r="YP19" i="2"/>
  <c r="YN19" i="2"/>
  <c r="YN22" i="2" s="1"/>
  <c r="E516" i="3" s="1"/>
  <c r="F516" i="3" s="1"/>
  <c r="YG19" i="2"/>
  <c r="YG22" i="2" s="1"/>
  <c r="E513" i="3" s="1"/>
  <c r="F513" i="3" s="1"/>
  <c r="XZ19" i="2"/>
  <c r="XZ22" i="2" s="1"/>
  <c r="E510" i="3" s="1"/>
  <c r="F510" i="3" s="1"/>
  <c r="XW19" i="2"/>
  <c r="XW22" i="2" s="1"/>
  <c r="XU19" i="2"/>
  <c r="XU22" i="2" s="1"/>
  <c r="XS19" i="2"/>
  <c r="XS22" i="2" s="1"/>
  <c r="E509" i="3" s="1"/>
  <c r="F509" i="3" s="1"/>
  <c r="XL19" i="2"/>
  <c r="XL22" i="2" s="1"/>
  <c r="E506" i="3" s="1"/>
  <c r="F506" i="3" s="1"/>
  <c r="XE19" i="2"/>
  <c r="XE22" i="2" s="1"/>
  <c r="WX19" i="2"/>
  <c r="WX22" i="2" s="1"/>
  <c r="E503" i="3" s="1"/>
  <c r="F503" i="3" s="1"/>
  <c r="WU19" i="2"/>
  <c r="WU22" i="2" s="1"/>
  <c r="WS19" i="2"/>
  <c r="WS22" i="2" s="1"/>
  <c r="WQ19" i="2"/>
  <c r="WQ22" i="2" s="1"/>
  <c r="E502" i="3" s="1"/>
  <c r="F502" i="3" s="1"/>
  <c r="WJ19" i="2"/>
  <c r="WJ22" i="2" s="1"/>
  <c r="E499" i="3" s="1"/>
  <c r="F499" i="3" s="1"/>
  <c r="WC19" i="2"/>
  <c r="WA19" i="2"/>
  <c r="VZ19" i="2"/>
  <c r="VX19" i="2"/>
  <c r="VY19" i="2" s="1"/>
  <c r="VV19" i="2"/>
  <c r="VV22" i="2" s="1"/>
  <c r="E496" i="3" s="1"/>
  <c r="F496" i="3" s="1"/>
  <c r="VS19" i="2"/>
  <c r="VS22" i="2" s="1"/>
  <c r="VQ19" i="2"/>
  <c r="VQ22" i="2" s="1"/>
  <c r="VO19" i="2"/>
  <c r="VO22" i="2" s="1"/>
  <c r="E492" i="3" s="1"/>
  <c r="F492" i="3" s="1"/>
  <c r="VH19" i="2"/>
  <c r="VH22" i="2" s="1"/>
  <c r="E491" i="3" s="1"/>
  <c r="F491" i="3" s="1"/>
  <c r="VE19" i="2"/>
  <c r="VE22" i="2" s="1"/>
  <c r="VC19" i="2"/>
  <c r="VC22" i="2" s="1"/>
  <c r="VA19" i="2"/>
  <c r="VA22" i="2" s="1"/>
  <c r="E490" i="3" s="1"/>
  <c r="F490" i="3" s="1"/>
  <c r="UT19" i="2"/>
  <c r="UT22" i="2" s="1"/>
  <c r="E489" i="3" s="1"/>
  <c r="F489" i="3" s="1"/>
  <c r="UQ19" i="2"/>
  <c r="UQ22" i="2" s="1"/>
  <c r="UO19" i="2"/>
  <c r="UO22" i="2" s="1"/>
  <c r="UM19" i="2"/>
  <c r="UM22" i="2" s="1"/>
  <c r="E485" i="3" s="1"/>
  <c r="F485" i="3" s="1"/>
  <c r="UF19" i="2"/>
  <c r="UF22" i="2" s="1"/>
  <c r="E484" i="3" s="1"/>
  <c r="F484" i="3" s="1"/>
  <c r="UC19" i="2"/>
  <c r="UC22" i="2" s="1"/>
  <c r="UA19" i="2"/>
  <c r="UA22" i="2" s="1"/>
  <c r="TY19" i="2"/>
  <c r="TV19" i="2"/>
  <c r="TV22" i="2" s="1"/>
  <c r="TT19" i="2"/>
  <c r="TT22" i="2" s="1"/>
  <c r="TR19" i="2"/>
  <c r="TR22" i="2" s="1"/>
  <c r="E481" i="3" s="1"/>
  <c r="F481" i="3" s="1"/>
  <c r="TK19" i="2"/>
  <c r="TK22" i="2" s="1"/>
  <c r="E478" i="3" s="1"/>
  <c r="F478" i="3" s="1"/>
  <c r="TD19" i="2"/>
  <c r="TD22" i="2" s="1"/>
  <c r="E477" i="3" s="1"/>
  <c r="F477" i="3" s="1"/>
  <c r="TA19" i="2"/>
  <c r="TA22" i="2" s="1"/>
  <c r="SY19" i="2"/>
  <c r="SY22" i="2" s="1"/>
  <c r="SW19" i="2"/>
  <c r="SW22" i="2" s="1"/>
  <c r="E475" i="3" s="1"/>
  <c r="F475" i="3" s="1"/>
  <c r="ST19" i="2"/>
  <c r="ST22" i="2" s="1"/>
  <c r="SR19" i="2"/>
  <c r="SR22" i="2" s="1"/>
  <c r="SP19" i="2"/>
  <c r="SP22" i="2" s="1"/>
  <c r="E470" i="3" s="1"/>
  <c r="F470" i="3" s="1"/>
  <c r="SM19" i="2"/>
  <c r="SM22" i="2" s="1"/>
  <c r="SK19" i="2"/>
  <c r="SK22" i="2" s="1"/>
  <c r="SI19" i="2"/>
  <c r="SI22" i="2" s="1"/>
  <c r="E463" i="3" s="1"/>
  <c r="F463" i="3" s="1"/>
  <c r="SF19" i="2"/>
  <c r="SF22" i="2" s="1"/>
  <c r="SD19" i="2"/>
  <c r="SD22" i="2" s="1"/>
  <c r="SB19" i="2"/>
  <c r="SB22" i="2" s="1"/>
  <c r="E461" i="3" s="1"/>
  <c r="F461" i="3" s="1"/>
  <c r="RY19" i="2"/>
  <c r="RY22" i="2" s="1"/>
  <c r="RW19" i="2"/>
  <c r="RW22" i="2" s="1"/>
  <c r="RU19" i="2"/>
  <c r="RU22" i="2" s="1"/>
  <c r="RR19" i="2"/>
  <c r="RP19" i="2"/>
  <c r="RP22" i="2" s="1"/>
  <c r="RN19" i="2"/>
  <c r="RN22" i="2" s="1"/>
  <c r="E448" i="3" s="1"/>
  <c r="F448" i="3" s="1"/>
  <c r="RK19" i="2"/>
  <c r="RK22" i="2" s="1"/>
  <c r="RI19" i="2"/>
  <c r="RI22" i="2" s="1"/>
  <c r="RG19" i="2"/>
  <c r="RD19" i="2"/>
  <c r="RB19" i="2"/>
  <c r="RB22" i="2" s="1"/>
  <c r="QZ19" i="2"/>
  <c r="QZ22" i="2" s="1"/>
  <c r="E435" i="3" s="1"/>
  <c r="F435" i="3" s="1"/>
  <c r="QW19" i="2"/>
  <c r="QW22" i="2" s="1"/>
  <c r="QU19" i="2"/>
  <c r="QU22" i="2" s="1"/>
  <c r="QS19" i="2"/>
  <c r="QS22" i="2" s="1"/>
  <c r="E428" i="3" s="1"/>
  <c r="F428" i="3" s="1"/>
  <c r="QP19" i="2"/>
  <c r="QP22" i="2" s="1"/>
  <c r="QN19" i="2"/>
  <c r="QN22" i="2" s="1"/>
  <c r="QL19" i="2"/>
  <c r="QL22" i="2" s="1"/>
  <c r="E421" i="3" s="1"/>
  <c r="F421" i="3" s="1"/>
  <c r="QI19" i="2"/>
  <c r="QI22" i="2" s="1"/>
  <c r="QG19" i="2"/>
  <c r="QG22" i="2" s="1"/>
  <c r="QE19" i="2"/>
  <c r="QE22" i="2" s="1"/>
  <c r="E414" i="3" s="1"/>
  <c r="F414" i="3" s="1"/>
  <c r="QB19" i="2"/>
  <c r="QB22" i="2" s="1"/>
  <c r="PZ19" i="2"/>
  <c r="PZ22" i="2" s="1"/>
  <c r="PX19" i="2"/>
  <c r="PX22" i="2" s="1"/>
  <c r="E407" i="3" s="1"/>
  <c r="F407" i="3" s="1"/>
  <c r="PU19" i="2"/>
  <c r="PU22" i="2" s="1"/>
  <c r="PS19" i="2"/>
  <c r="PS22" i="2" s="1"/>
  <c r="PQ19" i="2"/>
  <c r="PQ22" i="2" s="1"/>
  <c r="E401" i="3" s="1"/>
  <c r="F401" i="3" s="1"/>
  <c r="PN19" i="2"/>
  <c r="PN22" i="2" s="1"/>
  <c r="PL19" i="2"/>
  <c r="PL22" i="2" s="1"/>
  <c r="PJ19" i="2"/>
  <c r="PJ22" i="2" s="1"/>
  <c r="E400" i="3" s="1"/>
  <c r="F400" i="3" s="1"/>
  <c r="PG19" i="2"/>
  <c r="PG22" i="2" s="1"/>
  <c r="PE19" i="2"/>
  <c r="PE22" i="2" s="1"/>
  <c r="PC19" i="2"/>
  <c r="OZ19" i="2"/>
  <c r="OZ22" i="2" s="1"/>
  <c r="OX19" i="2"/>
  <c r="OX22" i="2" s="1"/>
  <c r="OV19" i="2"/>
  <c r="OV22" i="2" s="1"/>
  <c r="E386" i="3" s="1"/>
  <c r="F386" i="3" s="1"/>
  <c r="OS19" i="2"/>
  <c r="OS22" i="2" s="1"/>
  <c r="OQ19" i="2"/>
  <c r="OQ22" i="2" s="1"/>
  <c r="OO19" i="2"/>
  <c r="OO22" i="2" s="1"/>
  <c r="E379" i="3" s="1"/>
  <c r="F379" i="3" s="1"/>
  <c r="OL19" i="2"/>
  <c r="OL22" i="2" s="1"/>
  <c r="OJ19" i="2"/>
  <c r="OJ22" i="2" s="1"/>
  <c r="OH19" i="2"/>
  <c r="OH22" i="2" s="1"/>
  <c r="E374" i="3" s="1"/>
  <c r="F374" i="3" s="1"/>
  <c r="OG19" i="2"/>
  <c r="OG22" i="2" s="1"/>
  <c r="OE19" i="2"/>
  <c r="OE22" i="2" s="1"/>
  <c r="OC19" i="2"/>
  <c r="OC22" i="2" s="1"/>
  <c r="OA19" i="2"/>
  <c r="OA22" i="2" s="1"/>
  <c r="E372" i="3" s="1"/>
  <c r="F372" i="3" s="1"/>
  <c r="NX19" i="2"/>
  <c r="NX22" i="2" s="1"/>
  <c r="NV19" i="2"/>
  <c r="NV22" i="2" s="1"/>
  <c r="NT19" i="2"/>
  <c r="NT22" i="2" s="1"/>
  <c r="E365" i="3" s="1"/>
  <c r="F365" i="3" s="1"/>
  <c r="NQ19" i="2"/>
  <c r="NQ22" i="2" s="1"/>
  <c r="NO19" i="2"/>
  <c r="NO22" i="2" s="1"/>
  <c r="NM19" i="2"/>
  <c r="NM22" i="2" s="1"/>
  <c r="E358" i="3" s="1"/>
  <c r="F358" i="3" s="1"/>
  <c r="NJ19" i="2"/>
  <c r="NH19" i="2"/>
  <c r="NH22" i="2" s="1"/>
  <c r="NF19" i="2"/>
  <c r="NF22" i="2" s="1"/>
  <c r="E356" i="3" s="1"/>
  <c r="F356" i="3" s="1"/>
  <c r="NC19" i="2"/>
  <c r="NC22" i="2" s="1"/>
  <c r="NA19" i="2"/>
  <c r="MY19" i="2"/>
  <c r="MV19" i="2"/>
  <c r="MV22" i="2" s="1"/>
  <c r="MT19" i="2"/>
  <c r="MT22" i="2" s="1"/>
  <c r="MR19" i="2"/>
  <c r="MR22" i="2" s="1"/>
  <c r="E350" i="3" s="1"/>
  <c r="F350" i="3" s="1"/>
  <c r="MO19" i="2"/>
  <c r="MO22" i="2" s="1"/>
  <c r="MM19" i="2"/>
  <c r="MM22" i="2" s="1"/>
  <c r="MK19" i="2"/>
  <c r="MK22" i="2" s="1"/>
  <c r="E343" i="3" s="1"/>
  <c r="F343" i="3" s="1"/>
  <c r="MH19" i="2"/>
  <c r="MH22" i="2" s="1"/>
  <c r="MF19" i="2"/>
  <c r="MF22" i="2" s="1"/>
  <c r="MD19" i="2"/>
  <c r="MD22" i="2" s="1"/>
  <c r="E340" i="3" s="1"/>
  <c r="F340" i="3" s="1"/>
  <c r="MA19" i="2"/>
  <c r="MA22" i="2" s="1"/>
  <c r="LY19" i="2"/>
  <c r="LY22" i="2" s="1"/>
  <c r="LW19" i="2"/>
  <c r="LW22" i="2" s="1"/>
  <c r="E336" i="3" s="1"/>
  <c r="F336" i="3" s="1"/>
  <c r="LT19" i="2"/>
  <c r="LT22" i="2" s="1"/>
  <c r="LR19" i="2"/>
  <c r="LR22" i="2" s="1"/>
  <c r="LP19" i="2"/>
  <c r="LP22" i="2" s="1"/>
  <c r="E329" i="3" s="1"/>
  <c r="F329" i="3" s="1"/>
  <c r="LM19" i="2"/>
  <c r="LM22" i="2" s="1"/>
  <c r="LK19" i="2"/>
  <c r="LK22" i="2" s="1"/>
  <c r="LI19" i="2"/>
  <c r="LI22" i="2" s="1"/>
  <c r="E322" i="3" s="1"/>
  <c r="F322" i="3" s="1"/>
  <c r="LF19" i="2"/>
  <c r="LD19" i="2"/>
  <c r="LD22" i="2" s="1"/>
  <c r="LB19" i="2"/>
  <c r="LB22" i="2" s="1"/>
  <c r="E315" i="3" s="1"/>
  <c r="F315" i="3" s="1"/>
  <c r="KY19" i="2"/>
  <c r="KY22" i="2" s="1"/>
  <c r="KW19" i="2"/>
  <c r="KX8" i="2" s="1"/>
  <c r="KU19" i="2"/>
  <c r="KR19" i="2"/>
  <c r="KR22" i="2" s="1"/>
  <c r="KP19" i="2"/>
  <c r="KP22" i="2" s="1"/>
  <c r="KN19" i="2"/>
  <c r="KN22" i="2" s="1"/>
  <c r="E301" i="3" s="1"/>
  <c r="F301" i="3" s="1"/>
  <c r="KK19" i="2"/>
  <c r="KK22" i="2" s="1"/>
  <c r="KI19" i="2"/>
  <c r="KI22" i="2" s="1"/>
  <c r="KG19" i="2"/>
  <c r="KG22" i="2" s="1"/>
  <c r="E295" i="3" s="1"/>
  <c r="F295" i="3" s="1"/>
  <c r="KD19" i="2"/>
  <c r="KD22" i="2" s="1"/>
  <c r="KB19" i="2"/>
  <c r="KB22" i="2" s="1"/>
  <c r="JZ19" i="2"/>
  <c r="JZ22" i="2" s="1"/>
  <c r="E288" i="3" s="1"/>
  <c r="F288" i="3" s="1"/>
  <c r="JW19" i="2"/>
  <c r="JW22" i="2" s="1"/>
  <c r="JU19" i="2"/>
  <c r="JU22" i="2" s="1"/>
  <c r="JS19" i="2"/>
  <c r="JS22" i="2" s="1"/>
  <c r="E281" i="3" s="1"/>
  <c r="F281" i="3" s="1"/>
  <c r="JP19" i="2"/>
  <c r="JP22" i="2" s="1"/>
  <c r="JN19" i="2"/>
  <c r="JN22" i="2" s="1"/>
  <c r="JL19" i="2"/>
  <c r="JL22" i="2" s="1"/>
  <c r="E273" i="3" s="1"/>
  <c r="F273" i="3" s="1"/>
  <c r="JI19" i="2"/>
  <c r="JI22" i="2" s="1"/>
  <c r="JG19" i="2"/>
  <c r="JG22" i="2" s="1"/>
  <c r="JE19" i="2"/>
  <c r="JE22" i="2" s="1"/>
  <c r="E266" i="3" s="1"/>
  <c r="F266" i="3" s="1"/>
  <c r="JB19" i="2"/>
  <c r="IZ19" i="2"/>
  <c r="IZ22" i="2" s="1"/>
  <c r="IX19" i="2"/>
  <c r="IX22" i="2" s="1"/>
  <c r="E259" i="3" s="1"/>
  <c r="F259" i="3" s="1"/>
  <c r="IU19" i="2"/>
  <c r="IU22" i="2" s="1"/>
  <c r="IS19" i="2"/>
  <c r="IQ19" i="2"/>
  <c r="IN19" i="2"/>
  <c r="IN22" i="2" s="1"/>
  <c r="IL19" i="2"/>
  <c r="IL22" i="2" s="1"/>
  <c r="IJ19" i="2"/>
  <c r="IJ22" i="2" s="1"/>
  <c r="E245" i="3" s="1"/>
  <c r="F245" i="3" s="1"/>
  <c r="IG19" i="2"/>
  <c r="IE19" i="2"/>
  <c r="IE22" i="2" s="1"/>
  <c r="IC19" i="2"/>
  <c r="IC22" i="2" s="1"/>
  <c r="E238" i="3" s="1"/>
  <c r="F238" i="3" s="1"/>
  <c r="HZ19" i="2"/>
  <c r="HZ22" i="2" s="1"/>
  <c r="HX19" i="2"/>
  <c r="HV19" i="2"/>
  <c r="HV22" i="2" s="1"/>
  <c r="E231" i="3" s="1"/>
  <c r="F231" i="3" s="1"/>
  <c r="HS19" i="2"/>
  <c r="HS22" i="2" s="1"/>
  <c r="HQ19" i="2"/>
  <c r="HQ22" i="2" s="1"/>
  <c r="HO19" i="2"/>
  <c r="HO22" i="2" s="1"/>
  <c r="E224" i="3" s="1"/>
  <c r="F224" i="3" s="1"/>
  <c r="HL19" i="2"/>
  <c r="HL22" i="2" s="1"/>
  <c r="HJ19" i="2"/>
  <c r="HJ22" i="2" s="1"/>
  <c r="HH19" i="2"/>
  <c r="HH22" i="2" s="1"/>
  <c r="E217" i="3" s="1"/>
  <c r="F217" i="3" s="1"/>
  <c r="HE19" i="2"/>
  <c r="HE22" i="2" s="1"/>
  <c r="HC19" i="2"/>
  <c r="HC22" i="2" s="1"/>
  <c r="HA19" i="2"/>
  <c r="HA22" i="2" s="1"/>
  <c r="E210" i="3" s="1"/>
  <c r="F210" i="3" s="1"/>
  <c r="GX19" i="2"/>
  <c r="GX22" i="2" s="1"/>
  <c r="GV19" i="2"/>
  <c r="GV22" i="2" s="1"/>
  <c r="GT19" i="2"/>
  <c r="GU16" i="2" s="1"/>
  <c r="GQ19" i="2"/>
  <c r="GQ22" i="2" s="1"/>
  <c r="GO19" i="2"/>
  <c r="GO22" i="2" s="1"/>
  <c r="GM19" i="2"/>
  <c r="GJ19" i="2"/>
  <c r="GJ22" i="2" s="1"/>
  <c r="GH19" i="2"/>
  <c r="GH22" i="2" s="1"/>
  <c r="GF19" i="2"/>
  <c r="GF22" i="2" s="1"/>
  <c r="E189" i="3" s="1"/>
  <c r="F189" i="3" s="1"/>
  <c r="GC19" i="2"/>
  <c r="GC22" i="2" s="1"/>
  <c r="GA19" i="2"/>
  <c r="GA22" i="2" s="1"/>
  <c r="FY19" i="2"/>
  <c r="FY22" i="2" s="1"/>
  <c r="E182" i="3" s="1"/>
  <c r="F182" i="3" s="1"/>
  <c r="FV19" i="2"/>
  <c r="FV22" i="2" s="1"/>
  <c r="FT19" i="2"/>
  <c r="FR19" i="2"/>
  <c r="FR22" i="2" s="1"/>
  <c r="E175" i="3" s="1"/>
  <c r="F175" i="3" s="1"/>
  <c r="FO19" i="2"/>
  <c r="FO22" i="2" s="1"/>
  <c r="FM19" i="2"/>
  <c r="FM22" i="2" s="1"/>
  <c r="FK19" i="2"/>
  <c r="FK22" i="2" s="1"/>
  <c r="E168" i="3" s="1"/>
  <c r="F168" i="3" s="1"/>
  <c r="FH19" i="2"/>
  <c r="FH22" i="2" s="1"/>
  <c r="FF19" i="2"/>
  <c r="FF22" i="2" s="1"/>
  <c r="FD19" i="2"/>
  <c r="FD22" i="2" s="1"/>
  <c r="E161" i="3" s="1"/>
  <c r="F161" i="3" s="1"/>
  <c r="FA19" i="2"/>
  <c r="FA22" i="2" s="1"/>
  <c r="EY19" i="2"/>
  <c r="EY22" i="2" s="1"/>
  <c r="EW19" i="2"/>
  <c r="EW22" i="2" s="1"/>
  <c r="E154" i="3" s="1"/>
  <c r="F154" i="3" s="1"/>
  <c r="ET19" i="2"/>
  <c r="ET22" i="2" s="1"/>
  <c r="ER19" i="2"/>
  <c r="ER22" i="2" s="1"/>
  <c r="EP19" i="2"/>
  <c r="EP22" i="2" s="1"/>
  <c r="E147" i="3" s="1"/>
  <c r="F147" i="3" s="1"/>
  <c r="EM19" i="2"/>
  <c r="EN14" i="2" s="1"/>
  <c r="EK19" i="2"/>
  <c r="EK22" i="2" s="1"/>
  <c r="EI19" i="2"/>
  <c r="EI22" i="2" s="1"/>
  <c r="E140" i="3" s="1"/>
  <c r="F140" i="3" s="1"/>
  <c r="EF19" i="2"/>
  <c r="EF22" i="2" s="1"/>
  <c r="ED19" i="2"/>
  <c r="ED22" i="2" s="1"/>
  <c r="EB19" i="2"/>
  <c r="EB22" i="2" s="1"/>
  <c r="E134" i="3" s="1"/>
  <c r="F134" i="3" s="1"/>
  <c r="DY19" i="2"/>
  <c r="DY22" i="2" s="1"/>
  <c r="DW19" i="2"/>
  <c r="DU19" i="2"/>
  <c r="DU22" i="2" s="1"/>
  <c r="E126" i="3" s="1"/>
  <c r="F126" i="3" s="1"/>
  <c r="DR19" i="2"/>
  <c r="DR22" i="2" s="1"/>
  <c r="DP19" i="2"/>
  <c r="DP22" i="2" s="1"/>
  <c r="DN19" i="2"/>
  <c r="DN22" i="2" s="1"/>
  <c r="E119" i="3" s="1"/>
  <c r="F119" i="3" s="1"/>
  <c r="DK19" i="2"/>
  <c r="DK22" i="2" s="1"/>
  <c r="DI19" i="2"/>
  <c r="DI22" i="2" s="1"/>
  <c r="DG19" i="2"/>
  <c r="DH12" i="2" s="1"/>
  <c r="DD19" i="2"/>
  <c r="DD22" i="2" s="1"/>
  <c r="DB19" i="2"/>
  <c r="DB22" i="2" s="1"/>
  <c r="CZ19" i="2"/>
  <c r="CZ22" i="2" s="1"/>
  <c r="E105" i="3" s="1"/>
  <c r="F105" i="3" s="1"/>
  <c r="CW19" i="2"/>
  <c r="CW22" i="2" s="1"/>
  <c r="CU19" i="2"/>
  <c r="CU22" i="2" s="1"/>
  <c r="CS19" i="2"/>
  <c r="CS22" i="2" s="1"/>
  <c r="E98" i="3" s="1"/>
  <c r="F98" i="3" s="1"/>
  <c r="CP19" i="2"/>
  <c r="CP22" i="2" s="1"/>
  <c r="CN19" i="2"/>
  <c r="CN22" i="2" s="1"/>
  <c r="CL19" i="2"/>
  <c r="CL22" i="2" s="1"/>
  <c r="E91" i="3" s="1"/>
  <c r="F91" i="3" s="1"/>
  <c r="CI19" i="2"/>
  <c r="CG19" i="2"/>
  <c r="CG22" i="2" s="1"/>
  <c r="CE19" i="2"/>
  <c r="CE22" i="2" s="1"/>
  <c r="E84" i="3" s="1"/>
  <c r="F84" i="3" s="1"/>
  <c r="CB19" i="2"/>
  <c r="CB22" i="2" s="1"/>
  <c r="BZ19" i="2"/>
  <c r="BZ22" i="2" s="1"/>
  <c r="BX19" i="2"/>
  <c r="BX22" i="2" s="1"/>
  <c r="E77" i="3" s="1"/>
  <c r="F77" i="3" s="1"/>
  <c r="BU19" i="2"/>
  <c r="BU22" i="2" s="1"/>
  <c r="BS19" i="2"/>
  <c r="BQ19" i="2"/>
  <c r="BQ22" i="2" s="1"/>
  <c r="E70" i="3" s="1"/>
  <c r="F70" i="3" s="1"/>
  <c r="BN19" i="2"/>
  <c r="BN22" i="2" s="1"/>
  <c r="BL19" i="2"/>
  <c r="BL22" i="2" s="1"/>
  <c r="BJ19" i="2"/>
  <c r="BJ22" i="2" s="1"/>
  <c r="E63" i="3" s="1"/>
  <c r="F63" i="3" s="1"/>
  <c r="BG19" i="2"/>
  <c r="BG22" i="2" s="1"/>
  <c r="BE19" i="2"/>
  <c r="BE22" i="2" s="1"/>
  <c r="BC19" i="2"/>
  <c r="AZ19" i="2"/>
  <c r="AZ22" i="2" s="1"/>
  <c r="AX19" i="2"/>
  <c r="AX22" i="2" s="1"/>
  <c r="AV19" i="2"/>
  <c r="AV22" i="2" s="1"/>
  <c r="E49" i="3" s="1"/>
  <c r="F49" i="3" s="1"/>
  <c r="AU19" i="2"/>
  <c r="AU22" i="2" s="1"/>
  <c r="AS19" i="2"/>
  <c r="AS22" i="2" s="1"/>
  <c r="AQ19" i="2"/>
  <c r="AQ22" i="2" s="1"/>
  <c r="AO19" i="2"/>
  <c r="AO22" i="2" s="1"/>
  <c r="E42" i="3" s="1"/>
  <c r="F42" i="3" s="1"/>
  <c r="AL19" i="2"/>
  <c r="AL22" i="2" s="1"/>
  <c r="AJ19" i="2"/>
  <c r="AJ22" i="2" s="1"/>
  <c r="AH19" i="2"/>
  <c r="AH22" i="2" s="1"/>
  <c r="E35" i="3" s="1"/>
  <c r="F35" i="3" s="1"/>
  <c r="AE19" i="2"/>
  <c r="AC19" i="2"/>
  <c r="AC22" i="2" s="1"/>
  <c r="AA19" i="2"/>
  <c r="AA22" i="2" s="1"/>
  <c r="E28" i="3" s="1"/>
  <c r="F28" i="3" s="1"/>
  <c r="X19" i="2"/>
  <c r="X22" i="2" s="1"/>
  <c r="V19" i="2"/>
  <c r="V22" i="2" s="1"/>
  <c r="T19" i="2"/>
  <c r="T22" i="2" s="1"/>
  <c r="E21" i="3" s="1"/>
  <c r="F21" i="3" s="1"/>
  <c r="Q19" i="2"/>
  <c r="Q22" i="2" s="1"/>
  <c r="O19" i="2"/>
  <c r="M19" i="2"/>
  <c r="M22" i="2" s="1"/>
  <c r="E14" i="3" s="1"/>
  <c r="F14" i="3" s="1"/>
  <c r="J19" i="2"/>
  <c r="J22" i="2" s="1"/>
  <c r="H19" i="2"/>
  <c r="H22" i="2" s="1"/>
  <c r="D19" i="2"/>
  <c r="D22" i="2" s="1"/>
  <c r="B19" i="2"/>
  <c r="B22" i="2" s="1"/>
  <c r="AMH17" i="2"/>
  <c r="AMA17" i="2"/>
  <c r="ALY17" i="2"/>
  <c r="ALX17" i="2"/>
  <c r="ALV17" i="2"/>
  <c r="ALT17" i="2"/>
  <c r="ALM17" i="2"/>
  <c r="ALF17" i="2"/>
  <c r="AKY17" i="2"/>
  <c r="AKR17" i="2"/>
  <c r="AKK17" i="2"/>
  <c r="AKI17" i="2"/>
  <c r="AKH17" i="2"/>
  <c r="AKF17" i="2"/>
  <c r="AKD17" i="2"/>
  <c r="AJW17" i="2"/>
  <c r="AJP17" i="2"/>
  <c r="AJI17" i="2"/>
  <c r="AJG17" i="2"/>
  <c r="AJF17" i="2"/>
  <c r="AJD17" i="2"/>
  <c r="AJB17" i="2"/>
  <c r="AIU17" i="2"/>
  <c r="AIN17" i="2"/>
  <c r="AIL17" i="2"/>
  <c r="AIK17" i="2"/>
  <c r="AII17" i="2"/>
  <c r="AIG17" i="2"/>
  <c r="AHZ17" i="2"/>
  <c r="AHS17" i="2"/>
  <c r="AHL17" i="2"/>
  <c r="AHJ17" i="2"/>
  <c r="AHI17" i="2"/>
  <c r="AHG17" i="2"/>
  <c r="AHE17" i="2"/>
  <c r="AGX17" i="2"/>
  <c r="AGQ17" i="2"/>
  <c r="AGO17" i="2"/>
  <c r="AGN17" i="2"/>
  <c r="AGL17" i="2"/>
  <c r="AGJ17" i="2"/>
  <c r="AGC17" i="2"/>
  <c r="AFV17" i="2"/>
  <c r="AFO17" i="2"/>
  <c r="AFM17" i="2"/>
  <c r="AFL17" i="2"/>
  <c r="AFJ17" i="2"/>
  <c r="AFH17" i="2"/>
  <c r="AFA17" i="2"/>
  <c r="AET17" i="2"/>
  <c r="AER17" i="2"/>
  <c r="AEQ17" i="2"/>
  <c r="AEO17" i="2"/>
  <c r="AEM17" i="2"/>
  <c r="AEF17" i="2"/>
  <c r="ADY17" i="2"/>
  <c r="ADR17" i="2"/>
  <c r="ADO17" i="2"/>
  <c r="ADM17" i="2"/>
  <c r="ADK17" i="2"/>
  <c r="ADD17" i="2"/>
  <c r="ADB17" i="2"/>
  <c r="ADA17" i="2"/>
  <c r="ACY17" i="2"/>
  <c r="ACW17" i="2"/>
  <c r="ACP17" i="2"/>
  <c r="ACI17" i="2"/>
  <c r="ACB17" i="2"/>
  <c r="ABZ17" i="2"/>
  <c r="ABY17" i="2"/>
  <c r="ABW17" i="2"/>
  <c r="ABU17" i="2"/>
  <c r="ABN17" i="2"/>
  <c r="ABG17" i="2"/>
  <c r="ABE17" i="2"/>
  <c r="ABD17" i="2"/>
  <c r="ABB17" i="2"/>
  <c r="AAZ17" i="2"/>
  <c r="AAX17" i="2"/>
  <c r="AAW17" i="2"/>
  <c r="AAU17" i="2"/>
  <c r="AAS17" i="2"/>
  <c r="AAL17" i="2"/>
  <c r="AAE17" i="2"/>
  <c r="ZV17" i="2"/>
  <c r="ZU17" i="2"/>
  <c r="ZS17" i="2"/>
  <c r="ZQ17" i="2"/>
  <c r="ZJ17" i="2"/>
  <c r="ZC17" i="2"/>
  <c r="YV17" i="2"/>
  <c r="YT17" i="2"/>
  <c r="YQ17" i="2"/>
  <c r="YO17" i="2"/>
  <c r="YH17" i="2"/>
  <c r="XY17" i="2"/>
  <c r="XX17" i="2"/>
  <c r="XV17" i="2"/>
  <c r="XT17" i="2"/>
  <c r="XM17" i="2"/>
  <c r="XF17" i="2"/>
  <c r="WY17" i="2"/>
  <c r="WW17" i="2"/>
  <c r="WV17" i="2"/>
  <c r="WT17" i="2"/>
  <c r="WR17" i="2"/>
  <c r="WK17" i="2"/>
  <c r="WB17" i="2"/>
  <c r="WA17" i="2"/>
  <c r="VY17" i="2"/>
  <c r="VW17" i="2"/>
  <c r="VU17" i="2"/>
  <c r="VT17" i="2"/>
  <c r="VR17" i="2"/>
  <c r="VP17" i="2"/>
  <c r="VI17" i="2"/>
  <c r="VG17" i="2"/>
  <c r="VF17" i="2"/>
  <c r="VD17" i="2"/>
  <c r="VB17" i="2"/>
  <c r="UU17" i="2"/>
  <c r="US17" i="2"/>
  <c r="UR17" i="2"/>
  <c r="UP17" i="2"/>
  <c r="UN17" i="2"/>
  <c r="UG17" i="2"/>
  <c r="UE17" i="2"/>
  <c r="UD17" i="2"/>
  <c r="UB17" i="2"/>
  <c r="TZ17" i="2"/>
  <c r="TX17" i="2"/>
  <c r="TW17" i="2"/>
  <c r="TU17" i="2"/>
  <c r="TL17" i="2"/>
  <c r="TE17" i="2"/>
  <c r="TC17" i="2"/>
  <c r="TB17" i="2"/>
  <c r="SZ17" i="2"/>
  <c r="SX17" i="2"/>
  <c r="SV17" i="2"/>
  <c r="SU17" i="2"/>
  <c r="SS17" i="2"/>
  <c r="SO17" i="2"/>
  <c r="SN17" i="2"/>
  <c r="SL17" i="2"/>
  <c r="SJ17" i="2"/>
  <c r="SH17" i="2"/>
  <c r="SG17" i="2"/>
  <c r="SE17" i="2"/>
  <c r="SA17" i="2"/>
  <c r="RZ17" i="2"/>
  <c r="RX17" i="2"/>
  <c r="RV17" i="2"/>
  <c r="RT17" i="2"/>
  <c r="RQ17" i="2"/>
  <c r="RO17" i="2"/>
  <c r="RM17" i="2"/>
  <c r="RL17" i="2"/>
  <c r="RJ17" i="2"/>
  <c r="RH17" i="2"/>
  <c r="RF17" i="2"/>
  <c r="RC17" i="2"/>
  <c r="RA17" i="2"/>
  <c r="QY17" i="2"/>
  <c r="QX17" i="2"/>
  <c r="QV17" i="2"/>
  <c r="QT17" i="2"/>
  <c r="QR17" i="2"/>
  <c r="QQ17" i="2"/>
  <c r="QO17" i="2"/>
  <c r="QK17" i="2"/>
  <c r="QJ17" i="2"/>
  <c r="QH17" i="2"/>
  <c r="QF17" i="2"/>
  <c r="QD17" i="2"/>
  <c r="QC17" i="2"/>
  <c r="QA17" i="2"/>
  <c r="PY17" i="2"/>
  <c r="PW17" i="2"/>
  <c r="PV17" i="2"/>
  <c r="PT17" i="2"/>
  <c r="PR17" i="2"/>
  <c r="PP17" i="2"/>
  <c r="PM17" i="2"/>
  <c r="PK17" i="2"/>
  <c r="PI17" i="2"/>
  <c r="PH17" i="2"/>
  <c r="PF17" i="2"/>
  <c r="PD17" i="2"/>
  <c r="PB17" i="2"/>
  <c r="PA17" i="2"/>
  <c r="OY17" i="2"/>
  <c r="OW17" i="2"/>
  <c r="OU17" i="2"/>
  <c r="OT17" i="2"/>
  <c r="OR17" i="2"/>
  <c r="OP17" i="2"/>
  <c r="ON17" i="2"/>
  <c r="OM17" i="2"/>
  <c r="OK17" i="2"/>
  <c r="OI17" i="2"/>
  <c r="OG17" i="2"/>
  <c r="OF17" i="2"/>
  <c r="OB17" i="2"/>
  <c r="NZ17" i="2"/>
  <c r="NY17" i="2"/>
  <c r="NW17" i="2"/>
  <c r="NS17" i="2"/>
  <c r="NR17" i="2"/>
  <c r="NP17" i="2"/>
  <c r="NN17" i="2"/>
  <c r="NL17" i="2"/>
  <c r="NI17" i="2"/>
  <c r="NG17" i="2"/>
  <c r="NE17" i="2"/>
  <c r="ND17" i="2"/>
  <c r="MZ17" i="2"/>
  <c r="MX17" i="2"/>
  <c r="MW17" i="2"/>
  <c r="MU17" i="2"/>
  <c r="MS17" i="2"/>
  <c r="MQ17" i="2"/>
  <c r="MP17" i="2"/>
  <c r="MN17" i="2"/>
  <c r="ML17" i="2"/>
  <c r="MJ17" i="2"/>
  <c r="MI17" i="2"/>
  <c r="MG17" i="2"/>
  <c r="ME17" i="2"/>
  <c r="MC17" i="2"/>
  <c r="MB17" i="2"/>
  <c r="LX17" i="2"/>
  <c r="LV17" i="2"/>
  <c r="LU17" i="2"/>
  <c r="LS17" i="2"/>
  <c r="LO17" i="2"/>
  <c r="LN17" i="2"/>
  <c r="LL17" i="2"/>
  <c r="LJ17" i="2"/>
  <c r="LH17" i="2"/>
  <c r="LE17" i="2"/>
  <c r="LC17" i="2"/>
  <c r="LA17" i="2"/>
  <c r="KZ17" i="2"/>
  <c r="KV17" i="2"/>
  <c r="KT17" i="2"/>
  <c r="KS17" i="2"/>
  <c r="KQ17" i="2"/>
  <c r="KO17" i="2"/>
  <c r="KM17" i="2"/>
  <c r="KL17" i="2"/>
  <c r="KJ17" i="2"/>
  <c r="KH17" i="2"/>
  <c r="KF17" i="2"/>
  <c r="KE17" i="2"/>
  <c r="KC17" i="2"/>
  <c r="KA17" i="2"/>
  <c r="JY17" i="2"/>
  <c r="JX17" i="2"/>
  <c r="JT17" i="2"/>
  <c r="JR17" i="2"/>
  <c r="JQ17" i="2"/>
  <c r="JO17" i="2"/>
  <c r="JK17" i="2"/>
  <c r="JJ17" i="2"/>
  <c r="JH17" i="2"/>
  <c r="JF17" i="2"/>
  <c r="JD17" i="2"/>
  <c r="JA17" i="2"/>
  <c r="IY17" i="2"/>
  <c r="IW17" i="2"/>
  <c r="IV17" i="2"/>
  <c r="IR17" i="2"/>
  <c r="IP17" i="2"/>
  <c r="IM17" i="2"/>
  <c r="IK17" i="2"/>
  <c r="II17" i="2"/>
  <c r="IF17" i="2"/>
  <c r="ID17" i="2"/>
  <c r="IB17" i="2"/>
  <c r="IA17" i="2"/>
  <c r="HY17" i="2"/>
  <c r="HW17" i="2"/>
  <c r="HU17" i="2"/>
  <c r="HT17" i="2"/>
  <c r="HR17" i="2"/>
  <c r="HP17" i="2"/>
  <c r="HN17" i="2"/>
  <c r="HK17" i="2"/>
  <c r="HI17" i="2"/>
  <c r="HG17" i="2"/>
  <c r="HF17" i="2"/>
  <c r="HD17" i="2"/>
  <c r="HB17" i="2"/>
  <c r="GZ17" i="2"/>
  <c r="GY17" i="2"/>
  <c r="GW17" i="2"/>
  <c r="GS17" i="2"/>
  <c r="GR17" i="2"/>
  <c r="GP17" i="2"/>
  <c r="GN17" i="2"/>
  <c r="GL17" i="2"/>
  <c r="GI17" i="2"/>
  <c r="GG17" i="2"/>
  <c r="GE17" i="2"/>
  <c r="GD17" i="2"/>
  <c r="GB17" i="2"/>
  <c r="FZ17" i="2"/>
  <c r="FX17" i="2"/>
  <c r="FW17" i="2"/>
  <c r="FS17" i="2"/>
  <c r="FQ17" i="2"/>
  <c r="FP17" i="2"/>
  <c r="FN17" i="2"/>
  <c r="FL17" i="2"/>
  <c r="FJ17" i="2"/>
  <c r="FI17" i="2"/>
  <c r="FG17" i="2"/>
  <c r="FE17" i="2"/>
  <c r="FC17" i="2"/>
  <c r="EZ17" i="2"/>
  <c r="EX17" i="2"/>
  <c r="EV17" i="2"/>
  <c r="ES17" i="2"/>
  <c r="EQ17" i="2"/>
  <c r="EO17" i="2"/>
  <c r="EJ17" i="2"/>
  <c r="EH17" i="2"/>
  <c r="EG17" i="2"/>
  <c r="EE17" i="2"/>
  <c r="EC17" i="2"/>
  <c r="EA17" i="2"/>
  <c r="DZ17" i="2"/>
  <c r="DT17" i="2"/>
  <c r="DS17" i="2"/>
  <c r="DQ17" i="2"/>
  <c r="DO17" i="2"/>
  <c r="DM17" i="2"/>
  <c r="DL17" i="2"/>
  <c r="DJ17" i="2"/>
  <c r="DF17" i="2"/>
  <c r="DE17" i="2"/>
  <c r="DC17" i="2"/>
  <c r="DA17" i="2"/>
  <c r="CY17" i="2"/>
  <c r="CV17" i="2"/>
  <c r="CT17" i="2"/>
  <c r="CR17" i="2"/>
  <c r="CO17" i="2"/>
  <c r="CM17" i="2"/>
  <c r="CK17" i="2"/>
  <c r="CF17" i="2"/>
  <c r="CD17" i="2"/>
  <c r="CC17" i="2"/>
  <c r="CA17" i="2"/>
  <c r="BY17" i="2"/>
  <c r="BW17" i="2"/>
  <c r="BV17" i="2"/>
  <c r="BP17" i="2"/>
  <c r="BO17" i="2"/>
  <c r="BM17" i="2"/>
  <c r="BK17" i="2"/>
  <c r="BI17" i="2"/>
  <c r="BF17" i="2"/>
  <c r="BB17" i="2"/>
  <c r="BA17" i="2"/>
  <c r="AY17" i="2"/>
  <c r="AW17" i="2"/>
  <c r="AU17" i="2"/>
  <c r="AR17" i="2"/>
  <c r="AP17" i="2"/>
  <c r="AN17" i="2"/>
  <c r="AK17" i="2"/>
  <c r="AI17" i="2"/>
  <c r="AG17" i="2"/>
  <c r="AB17" i="2"/>
  <c r="Z17" i="2"/>
  <c r="Y17" i="2"/>
  <c r="W17" i="2"/>
  <c r="U17" i="2"/>
  <c r="S17" i="2"/>
  <c r="R17" i="2"/>
  <c r="L17" i="2"/>
  <c r="K17" i="2"/>
  <c r="I17" i="2"/>
  <c r="F17" i="2"/>
  <c r="E17" i="2"/>
  <c r="C17" i="2"/>
  <c r="AMH16" i="2"/>
  <c r="AMA16" i="2"/>
  <c r="ALY16" i="2"/>
  <c r="ALX16" i="2"/>
  <c r="ALV16" i="2"/>
  <c r="ALT16" i="2"/>
  <c r="ALM16" i="2"/>
  <c r="ALF16" i="2"/>
  <c r="AKY16" i="2"/>
  <c r="AKR16" i="2"/>
  <c r="AKK16" i="2"/>
  <c r="AKI16" i="2"/>
  <c r="AKH16" i="2"/>
  <c r="AKF16" i="2"/>
  <c r="AKD16" i="2"/>
  <c r="AJW16" i="2"/>
  <c r="AJP16" i="2"/>
  <c r="AJI16" i="2"/>
  <c r="AJG16" i="2"/>
  <c r="AJF16" i="2"/>
  <c r="AJD16" i="2"/>
  <c r="AJB16" i="2"/>
  <c r="AIU16" i="2"/>
  <c r="AIN16" i="2"/>
  <c r="AIL16" i="2"/>
  <c r="AIK16" i="2"/>
  <c r="AII16" i="2"/>
  <c r="AIG16" i="2"/>
  <c r="AHZ16" i="2"/>
  <c r="AHS16" i="2"/>
  <c r="AHL16" i="2"/>
  <c r="AHJ16" i="2"/>
  <c r="AHI16" i="2"/>
  <c r="AHG16" i="2"/>
  <c r="AHE16" i="2"/>
  <c r="AGX16" i="2"/>
  <c r="AGQ16" i="2"/>
  <c r="AGO16" i="2"/>
  <c r="AGN16" i="2"/>
  <c r="AGL16" i="2"/>
  <c r="AGJ16" i="2"/>
  <c r="AGC16" i="2"/>
  <c r="AFV16" i="2"/>
  <c r="AFO16" i="2"/>
  <c r="AFM16" i="2"/>
  <c r="AFL16" i="2"/>
  <c r="AFJ16" i="2"/>
  <c r="AFH16" i="2"/>
  <c r="AFA16" i="2"/>
  <c r="AET16" i="2"/>
  <c r="AER16" i="2"/>
  <c r="AEQ16" i="2"/>
  <c r="AEO16" i="2"/>
  <c r="AEM16" i="2"/>
  <c r="AEF16" i="2"/>
  <c r="ADY16" i="2"/>
  <c r="ADR16" i="2"/>
  <c r="ADO16" i="2"/>
  <c r="ADM16" i="2"/>
  <c r="ADK16" i="2"/>
  <c r="ADD16" i="2"/>
  <c r="ADB16" i="2"/>
  <c r="ADA16" i="2"/>
  <c r="ACY16" i="2"/>
  <c r="ACW16" i="2"/>
  <c r="ACP16" i="2"/>
  <c r="ACI16" i="2"/>
  <c r="ACB16" i="2"/>
  <c r="ABZ16" i="2"/>
  <c r="ABY16" i="2"/>
  <c r="ABW16" i="2"/>
  <c r="ABU16" i="2"/>
  <c r="ABN16" i="2"/>
  <c r="ABG16" i="2"/>
  <c r="ABE16" i="2"/>
  <c r="ABD16" i="2"/>
  <c r="ABB16" i="2"/>
  <c r="AAZ16" i="2"/>
  <c r="AAX16" i="2"/>
  <c r="AAW16" i="2"/>
  <c r="AAU16" i="2"/>
  <c r="AAS16" i="2"/>
  <c r="AAL16" i="2"/>
  <c r="AAE16" i="2"/>
  <c r="ZV16" i="2"/>
  <c r="ZU16" i="2"/>
  <c r="ZS16" i="2"/>
  <c r="ZQ16" i="2"/>
  <c r="ZJ16" i="2"/>
  <c r="ZC16" i="2"/>
  <c r="YV16" i="2"/>
  <c r="YT16" i="2"/>
  <c r="YQ16" i="2"/>
  <c r="YO16" i="2"/>
  <c r="YH16" i="2"/>
  <c r="YA16" i="2"/>
  <c r="XY16" i="2"/>
  <c r="XX16" i="2"/>
  <c r="XV16" i="2"/>
  <c r="XT16" i="2"/>
  <c r="XM16" i="2"/>
  <c r="XF16" i="2"/>
  <c r="WY16" i="2"/>
  <c r="WW16" i="2"/>
  <c r="WV16" i="2"/>
  <c r="WT16" i="2"/>
  <c r="WR16" i="2"/>
  <c r="WK16" i="2"/>
  <c r="WB16" i="2"/>
  <c r="WA16" i="2"/>
  <c r="VY16" i="2"/>
  <c r="VW16" i="2"/>
  <c r="VU16" i="2"/>
  <c r="VT16" i="2"/>
  <c r="VR16" i="2"/>
  <c r="VP16" i="2"/>
  <c r="VI16" i="2"/>
  <c r="VG16" i="2"/>
  <c r="VF16" i="2"/>
  <c r="VD16" i="2"/>
  <c r="VB16" i="2"/>
  <c r="UU16" i="2"/>
  <c r="US16" i="2"/>
  <c r="UR16" i="2"/>
  <c r="UP16" i="2"/>
  <c r="UN16" i="2"/>
  <c r="UG16" i="2"/>
  <c r="UE16" i="2"/>
  <c r="UD16" i="2"/>
  <c r="UB16" i="2"/>
  <c r="TZ16" i="2"/>
  <c r="TX16" i="2"/>
  <c r="TW16" i="2"/>
  <c r="TU16" i="2"/>
  <c r="TS16" i="2"/>
  <c r="TL16" i="2"/>
  <c r="TE16" i="2"/>
  <c r="TC16" i="2"/>
  <c r="TB16" i="2"/>
  <c r="SZ16" i="2"/>
  <c r="SX16" i="2"/>
  <c r="SV16" i="2"/>
  <c r="SU16" i="2"/>
  <c r="SS16" i="2"/>
  <c r="SQ16" i="2"/>
  <c r="SO16" i="2"/>
  <c r="SN16" i="2"/>
  <c r="SL16" i="2"/>
  <c r="SJ16" i="2"/>
  <c r="SH16" i="2"/>
  <c r="SG16" i="2"/>
  <c r="SE16" i="2"/>
  <c r="SC16" i="2"/>
  <c r="SA16" i="2"/>
  <c r="RZ16" i="2"/>
  <c r="RX16" i="2"/>
  <c r="RV16" i="2"/>
  <c r="RT16" i="2"/>
  <c r="RQ16" i="2"/>
  <c r="RO16" i="2"/>
  <c r="RM16" i="2"/>
  <c r="RL16" i="2"/>
  <c r="RJ16" i="2"/>
  <c r="RH16" i="2"/>
  <c r="RF16" i="2"/>
  <c r="RC16" i="2"/>
  <c r="RA16" i="2"/>
  <c r="QY16" i="2"/>
  <c r="QX16" i="2"/>
  <c r="QV16" i="2"/>
  <c r="QT16" i="2"/>
  <c r="QR16" i="2"/>
  <c r="QQ16" i="2"/>
  <c r="QO16" i="2"/>
  <c r="QM16" i="2"/>
  <c r="QK16" i="2"/>
  <c r="QJ16" i="2"/>
  <c r="QH16" i="2"/>
  <c r="QF16" i="2"/>
  <c r="QD16" i="2"/>
  <c r="QC16" i="2"/>
  <c r="QA16" i="2"/>
  <c r="PY16" i="2"/>
  <c r="PW16" i="2"/>
  <c r="PV16" i="2"/>
  <c r="PT16" i="2"/>
  <c r="PR16" i="2"/>
  <c r="PP16" i="2"/>
  <c r="PM16" i="2"/>
  <c r="PK16" i="2"/>
  <c r="PI16" i="2"/>
  <c r="PH16" i="2"/>
  <c r="PF16" i="2"/>
  <c r="PD16" i="2"/>
  <c r="PB16" i="2"/>
  <c r="PA16" i="2"/>
  <c r="OY16" i="2"/>
  <c r="OW16" i="2"/>
  <c r="OU16" i="2"/>
  <c r="OT16" i="2"/>
  <c r="OR16" i="2"/>
  <c r="OP16" i="2"/>
  <c r="ON16" i="2"/>
  <c r="OM16" i="2"/>
  <c r="OK16" i="2"/>
  <c r="OI16" i="2"/>
  <c r="OG16" i="2"/>
  <c r="OF16" i="2"/>
  <c r="OB16" i="2"/>
  <c r="NZ16" i="2"/>
  <c r="NY16" i="2"/>
  <c r="NW16" i="2"/>
  <c r="NU16" i="2"/>
  <c r="NS16" i="2"/>
  <c r="NR16" i="2"/>
  <c r="NP16" i="2"/>
  <c r="NN16" i="2"/>
  <c r="NL16" i="2"/>
  <c r="NI16" i="2"/>
  <c r="NG16" i="2"/>
  <c r="NE16" i="2"/>
  <c r="ND16" i="2"/>
  <c r="MZ16" i="2"/>
  <c r="MX16" i="2"/>
  <c r="MW16" i="2"/>
  <c r="MU16" i="2"/>
  <c r="MS16" i="2"/>
  <c r="MQ16" i="2"/>
  <c r="MP16" i="2"/>
  <c r="MN16" i="2"/>
  <c r="ML16" i="2"/>
  <c r="MJ16" i="2"/>
  <c r="MI16" i="2"/>
  <c r="MG16" i="2"/>
  <c r="ME16" i="2"/>
  <c r="MC16" i="2"/>
  <c r="MB16" i="2"/>
  <c r="LX16" i="2"/>
  <c r="LV16" i="2"/>
  <c r="LU16" i="2"/>
  <c r="LS16" i="2"/>
  <c r="LQ16" i="2"/>
  <c r="LO16" i="2"/>
  <c r="LN16" i="2"/>
  <c r="LL16" i="2"/>
  <c r="LJ16" i="2"/>
  <c r="LH16" i="2"/>
  <c r="LE16" i="2"/>
  <c r="LC16" i="2"/>
  <c r="LA16" i="2"/>
  <c r="KZ16" i="2"/>
  <c r="KV16" i="2"/>
  <c r="KT16" i="2"/>
  <c r="KS16" i="2"/>
  <c r="KQ16" i="2"/>
  <c r="KO16" i="2"/>
  <c r="KM16" i="2"/>
  <c r="KL16" i="2"/>
  <c r="KJ16" i="2"/>
  <c r="KH16" i="2"/>
  <c r="KF16" i="2"/>
  <c r="KE16" i="2"/>
  <c r="KC16" i="2"/>
  <c r="KA16" i="2"/>
  <c r="JY16" i="2"/>
  <c r="JX16" i="2"/>
  <c r="JT16" i="2"/>
  <c r="JR16" i="2"/>
  <c r="JQ16" i="2"/>
  <c r="JO16" i="2"/>
  <c r="JM16" i="2"/>
  <c r="JK16" i="2"/>
  <c r="JJ16" i="2"/>
  <c r="JH16" i="2"/>
  <c r="JF16" i="2"/>
  <c r="JD16" i="2"/>
  <c r="JA16" i="2"/>
  <c r="IY16" i="2"/>
  <c r="IW16" i="2"/>
  <c r="IV16" i="2"/>
  <c r="IR16" i="2"/>
  <c r="IP16" i="2"/>
  <c r="IO16" i="2"/>
  <c r="IM16" i="2"/>
  <c r="IK16" i="2"/>
  <c r="II16" i="2"/>
  <c r="IF16" i="2"/>
  <c r="ID16" i="2"/>
  <c r="IB16" i="2"/>
  <c r="IA16" i="2"/>
  <c r="HW16" i="2"/>
  <c r="HU16" i="2"/>
  <c r="HT16" i="2"/>
  <c r="HR16" i="2"/>
  <c r="HP16" i="2"/>
  <c r="HN16" i="2"/>
  <c r="HK16" i="2"/>
  <c r="HI16" i="2"/>
  <c r="HG16" i="2"/>
  <c r="HF16" i="2"/>
  <c r="HD16" i="2"/>
  <c r="HB16" i="2"/>
  <c r="GZ16" i="2"/>
  <c r="GY16" i="2"/>
  <c r="GW16" i="2"/>
  <c r="GS16" i="2"/>
  <c r="GR16" i="2"/>
  <c r="GP16" i="2"/>
  <c r="GN16" i="2"/>
  <c r="GL16" i="2"/>
  <c r="GI16" i="2"/>
  <c r="GG16" i="2"/>
  <c r="GE16" i="2"/>
  <c r="GD16" i="2"/>
  <c r="GB16" i="2"/>
  <c r="FZ16" i="2"/>
  <c r="FX16" i="2"/>
  <c r="FW16" i="2"/>
  <c r="FS16" i="2"/>
  <c r="FQ16" i="2"/>
  <c r="FP16" i="2"/>
  <c r="FN16" i="2"/>
  <c r="FL16" i="2"/>
  <c r="FJ16" i="2"/>
  <c r="FI16" i="2"/>
  <c r="FG16" i="2"/>
  <c r="FE16" i="2"/>
  <c r="FC16" i="2"/>
  <c r="FB16" i="2"/>
  <c r="EZ16" i="2"/>
  <c r="EX16" i="2"/>
  <c r="EV16" i="2"/>
  <c r="EU16" i="2"/>
  <c r="ES16" i="2"/>
  <c r="EQ16" i="2"/>
  <c r="EO16" i="2"/>
  <c r="EJ16" i="2"/>
  <c r="EH16" i="2"/>
  <c r="EG16" i="2"/>
  <c r="EE16" i="2"/>
  <c r="EC16" i="2"/>
  <c r="EA16" i="2"/>
  <c r="DZ16" i="2"/>
  <c r="DT16" i="2"/>
  <c r="DS16" i="2"/>
  <c r="DQ16" i="2"/>
  <c r="DO16" i="2"/>
  <c r="DM16" i="2"/>
  <c r="DL16" i="2"/>
  <c r="DJ16" i="2"/>
  <c r="DF16" i="2"/>
  <c r="DE16" i="2"/>
  <c r="DC16" i="2"/>
  <c r="DA16" i="2"/>
  <c r="CY16" i="2"/>
  <c r="CX16" i="2"/>
  <c r="CV16" i="2"/>
  <c r="CT16" i="2"/>
  <c r="CR16" i="2"/>
  <c r="CQ16" i="2"/>
  <c r="CO16" i="2"/>
  <c r="CM16" i="2"/>
  <c r="CK16" i="2"/>
  <c r="CF16" i="2"/>
  <c r="CD16" i="2"/>
  <c r="CC16" i="2"/>
  <c r="CA16" i="2"/>
  <c r="BY16" i="2"/>
  <c r="BW16" i="2"/>
  <c r="BV16" i="2"/>
  <c r="BP16" i="2"/>
  <c r="BO16" i="2"/>
  <c r="BM16" i="2"/>
  <c r="BK16" i="2"/>
  <c r="BI16" i="2"/>
  <c r="BH16" i="2"/>
  <c r="BF16" i="2"/>
  <c r="BB16" i="2"/>
  <c r="BA16" i="2"/>
  <c r="AY16" i="2"/>
  <c r="AW16" i="2"/>
  <c r="AU16" i="2"/>
  <c r="AT16" i="2"/>
  <c r="AR16" i="2"/>
  <c r="AP16" i="2"/>
  <c r="AN16" i="2"/>
  <c r="AM16" i="2"/>
  <c r="AK16" i="2"/>
  <c r="AI16" i="2"/>
  <c r="AG16" i="2"/>
  <c r="AB16" i="2"/>
  <c r="Z16" i="2"/>
  <c r="Y16" i="2"/>
  <c r="W16" i="2"/>
  <c r="U16" i="2"/>
  <c r="S16" i="2"/>
  <c r="R16" i="2"/>
  <c r="L16" i="2"/>
  <c r="K16" i="2"/>
  <c r="I16" i="2"/>
  <c r="F16" i="2"/>
  <c r="E16" i="2"/>
  <c r="C16" i="2"/>
  <c r="AMH15" i="2"/>
  <c r="AMA15" i="2"/>
  <c r="ALY15" i="2"/>
  <c r="ALX15" i="2"/>
  <c r="ALV15" i="2"/>
  <c r="ALT15" i="2"/>
  <c r="ALM15" i="2"/>
  <c r="ALF15" i="2"/>
  <c r="AKY15" i="2"/>
  <c r="AKR15" i="2"/>
  <c r="AKK15" i="2"/>
  <c r="AKI15" i="2"/>
  <c r="AKH15" i="2"/>
  <c r="AKF15" i="2"/>
  <c r="AKD15" i="2"/>
  <c r="AJW15" i="2"/>
  <c r="AJP15" i="2"/>
  <c r="AJI15" i="2"/>
  <c r="AJG15" i="2"/>
  <c r="AJF15" i="2"/>
  <c r="AJD15" i="2"/>
  <c r="AJB15" i="2"/>
  <c r="AIU15" i="2"/>
  <c r="AIN15" i="2"/>
  <c r="AIL15" i="2"/>
  <c r="AIK15" i="2"/>
  <c r="AII15" i="2"/>
  <c r="AIG15" i="2"/>
  <c r="AHZ15" i="2"/>
  <c r="AHS15" i="2"/>
  <c r="AHL15" i="2"/>
  <c r="AHJ15" i="2"/>
  <c r="AHI15" i="2"/>
  <c r="AHG15" i="2"/>
  <c r="AHE15" i="2"/>
  <c r="AGX15" i="2"/>
  <c r="AGQ15" i="2"/>
  <c r="AGO15" i="2"/>
  <c r="AGN15" i="2"/>
  <c r="AGL15" i="2"/>
  <c r="AGJ15" i="2"/>
  <c r="AGC15" i="2"/>
  <c r="AFV15" i="2"/>
  <c r="AFO15" i="2"/>
  <c r="AFM15" i="2"/>
  <c r="AFL15" i="2"/>
  <c r="AFJ15" i="2"/>
  <c r="AFH15" i="2"/>
  <c r="AFA15" i="2"/>
  <c r="AET15" i="2"/>
  <c r="AER15" i="2"/>
  <c r="AEQ15" i="2"/>
  <c r="AEO15" i="2"/>
  <c r="AEM15" i="2"/>
  <c r="AEF15" i="2"/>
  <c r="ADY15" i="2"/>
  <c r="ADR15" i="2"/>
  <c r="ADO15" i="2"/>
  <c r="ADM15" i="2"/>
  <c r="ADK15" i="2"/>
  <c r="ADD15" i="2"/>
  <c r="ADB15" i="2"/>
  <c r="ADA15" i="2"/>
  <c r="ACY15" i="2"/>
  <c r="ACW15" i="2"/>
  <c r="ACP15" i="2"/>
  <c r="ACI15" i="2"/>
  <c r="ACB15" i="2"/>
  <c r="ABZ15" i="2"/>
  <c r="ABY15" i="2"/>
  <c r="ABW15" i="2"/>
  <c r="ABU15" i="2"/>
  <c r="ABN15" i="2"/>
  <c r="ABG15" i="2"/>
  <c r="ABE15" i="2"/>
  <c r="ABD15" i="2"/>
  <c r="ABB15" i="2"/>
  <c r="AAZ15" i="2"/>
  <c r="AAX15" i="2"/>
  <c r="AAW15" i="2"/>
  <c r="AAU15" i="2"/>
  <c r="AAS15" i="2"/>
  <c r="AAL15" i="2"/>
  <c r="AAE15" i="2"/>
  <c r="ZV15" i="2"/>
  <c r="ZU15" i="2"/>
  <c r="ZS15" i="2"/>
  <c r="ZQ15" i="2"/>
  <c r="ZJ15" i="2"/>
  <c r="ZC15" i="2"/>
  <c r="YV15" i="2"/>
  <c r="YT15" i="2"/>
  <c r="YQ15" i="2"/>
  <c r="YO15" i="2"/>
  <c r="YH15" i="2"/>
  <c r="YA15" i="2"/>
  <c r="XY15" i="2"/>
  <c r="XX15" i="2"/>
  <c r="XV15" i="2"/>
  <c r="XT15" i="2"/>
  <c r="XM15" i="2"/>
  <c r="XF15" i="2"/>
  <c r="WY15" i="2"/>
  <c r="WW15" i="2"/>
  <c r="WV15" i="2"/>
  <c r="WT15" i="2"/>
  <c r="WR15" i="2"/>
  <c r="WK15" i="2"/>
  <c r="WB15" i="2"/>
  <c r="WA15" i="2"/>
  <c r="VY15" i="2"/>
  <c r="VW15" i="2"/>
  <c r="VU15" i="2"/>
  <c r="VT15" i="2"/>
  <c r="VR15" i="2"/>
  <c r="VP15" i="2"/>
  <c r="VI15" i="2"/>
  <c r="VG15" i="2"/>
  <c r="VF15" i="2"/>
  <c r="VD15" i="2"/>
  <c r="VB15" i="2"/>
  <c r="UU15" i="2"/>
  <c r="US15" i="2"/>
  <c r="UR15" i="2"/>
  <c r="UP15" i="2"/>
  <c r="UN15" i="2"/>
  <c r="UG15" i="2"/>
  <c r="UE15" i="2"/>
  <c r="UD15" i="2"/>
  <c r="UB15" i="2"/>
  <c r="TZ15" i="2"/>
  <c r="TX15" i="2"/>
  <c r="TW15" i="2"/>
  <c r="TU15" i="2"/>
  <c r="TS15" i="2"/>
  <c r="TL15" i="2"/>
  <c r="TE15" i="2"/>
  <c r="TC15" i="2"/>
  <c r="TB15" i="2"/>
  <c r="SZ15" i="2"/>
  <c r="SX15" i="2"/>
  <c r="SV15" i="2"/>
  <c r="SU15" i="2"/>
  <c r="SS15" i="2"/>
  <c r="SO15" i="2"/>
  <c r="SN15" i="2"/>
  <c r="SL15" i="2"/>
  <c r="SJ15" i="2"/>
  <c r="SH15" i="2"/>
  <c r="SG15" i="2"/>
  <c r="SE15" i="2"/>
  <c r="SA15" i="2"/>
  <c r="RZ15" i="2"/>
  <c r="RX15" i="2"/>
  <c r="RV15" i="2"/>
  <c r="RT15" i="2"/>
  <c r="RQ15" i="2"/>
  <c r="RO15" i="2"/>
  <c r="RM15" i="2"/>
  <c r="RL15" i="2"/>
  <c r="RJ15" i="2"/>
  <c r="RH15" i="2"/>
  <c r="RF15" i="2"/>
  <c r="RC15" i="2"/>
  <c r="RA15" i="2"/>
  <c r="QY15" i="2"/>
  <c r="QX15" i="2"/>
  <c r="QV15" i="2"/>
  <c r="QT15" i="2"/>
  <c r="QR15" i="2"/>
  <c r="QQ15" i="2"/>
  <c r="QO15" i="2"/>
  <c r="QK15" i="2"/>
  <c r="QJ15" i="2"/>
  <c r="QH15" i="2"/>
  <c r="QF15" i="2"/>
  <c r="QD15" i="2"/>
  <c r="QC15" i="2"/>
  <c r="QA15" i="2"/>
  <c r="PY15" i="2"/>
  <c r="PW15" i="2"/>
  <c r="PV15" i="2"/>
  <c r="PT15" i="2"/>
  <c r="PR15" i="2"/>
  <c r="PP15" i="2"/>
  <c r="PM15" i="2"/>
  <c r="PK15" i="2"/>
  <c r="PI15" i="2"/>
  <c r="PH15" i="2"/>
  <c r="PF15" i="2"/>
  <c r="PD15" i="2"/>
  <c r="PB15" i="2"/>
  <c r="PA15" i="2"/>
  <c r="OY15" i="2"/>
  <c r="OW15" i="2"/>
  <c r="OU15" i="2"/>
  <c r="OT15" i="2"/>
  <c r="OR15" i="2"/>
  <c r="OP15" i="2"/>
  <c r="ON15" i="2"/>
  <c r="OM15" i="2"/>
  <c r="OK15" i="2"/>
  <c r="OI15" i="2"/>
  <c r="OG15" i="2"/>
  <c r="OF15" i="2"/>
  <c r="OD15" i="2"/>
  <c r="OB15" i="2"/>
  <c r="NZ15" i="2"/>
  <c r="NY15" i="2"/>
  <c r="NW15" i="2"/>
  <c r="NS15" i="2"/>
  <c r="NR15" i="2"/>
  <c r="NP15" i="2"/>
  <c r="NN15" i="2"/>
  <c r="NL15" i="2"/>
  <c r="NI15" i="2"/>
  <c r="NG15" i="2"/>
  <c r="NE15" i="2"/>
  <c r="ND15" i="2"/>
  <c r="MZ15" i="2"/>
  <c r="MX15" i="2"/>
  <c r="MW15" i="2"/>
  <c r="MU15" i="2"/>
  <c r="MS15" i="2"/>
  <c r="MQ15" i="2"/>
  <c r="MP15" i="2"/>
  <c r="MN15" i="2"/>
  <c r="ML15" i="2"/>
  <c r="MJ15" i="2"/>
  <c r="MI15" i="2"/>
  <c r="MG15" i="2"/>
  <c r="ME15" i="2"/>
  <c r="MC15" i="2"/>
  <c r="MB15" i="2"/>
  <c r="LZ15" i="2"/>
  <c r="LX15" i="2"/>
  <c r="LV15" i="2"/>
  <c r="LU15" i="2"/>
  <c r="LS15" i="2"/>
  <c r="LO15" i="2"/>
  <c r="LN15" i="2"/>
  <c r="LL15" i="2"/>
  <c r="LJ15" i="2"/>
  <c r="LH15" i="2"/>
  <c r="LE15" i="2"/>
  <c r="LC15" i="2"/>
  <c r="LA15" i="2"/>
  <c r="KZ15" i="2"/>
  <c r="KV15" i="2"/>
  <c r="KT15" i="2"/>
  <c r="KS15" i="2"/>
  <c r="KQ15" i="2"/>
  <c r="KO15" i="2"/>
  <c r="KM15" i="2"/>
  <c r="KL15" i="2"/>
  <c r="KJ15" i="2"/>
  <c r="KH15" i="2"/>
  <c r="KF15" i="2"/>
  <c r="KE15" i="2"/>
  <c r="KC15" i="2"/>
  <c r="KA15" i="2"/>
  <c r="JY15" i="2"/>
  <c r="JX15" i="2"/>
  <c r="JV15" i="2"/>
  <c r="JT15" i="2"/>
  <c r="JR15" i="2"/>
  <c r="JQ15" i="2"/>
  <c r="JO15" i="2"/>
  <c r="JK15" i="2"/>
  <c r="JJ15" i="2"/>
  <c r="JH15" i="2"/>
  <c r="JF15" i="2"/>
  <c r="JD15" i="2"/>
  <c r="JA15" i="2"/>
  <c r="IY15" i="2"/>
  <c r="IW15" i="2"/>
  <c r="IV15" i="2"/>
  <c r="IR15" i="2"/>
  <c r="IP15" i="2"/>
  <c r="IO15" i="2"/>
  <c r="IM15" i="2"/>
  <c r="IK15" i="2"/>
  <c r="II15" i="2"/>
  <c r="IF15" i="2"/>
  <c r="ID15" i="2"/>
  <c r="IB15" i="2"/>
  <c r="IA15" i="2"/>
  <c r="HW15" i="2"/>
  <c r="HU15" i="2"/>
  <c r="HT15" i="2"/>
  <c r="HR15" i="2"/>
  <c r="HP15" i="2"/>
  <c r="HN15" i="2"/>
  <c r="HK15" i="2"/>
  <c r="HI15" i="2"/>
  <c r="HG15" i="2"/>
  <c r="HF15" i="2"/>
  <c r="HD15" i="2"/>
  <c r="HB15" i="2"/>
  <c r="GZ15" i="2"/>
  <c r="GY15" i="2"/>
  <c r="GW15" i="2"/>
  <c r="GS15" i="2"/>
  <c r="GR15" i="2"/>
  <c r="GP15" i="2"/>
  <c r="GN15" i="2"/>
  <c r="GL15" i="2"/>
  <c r="GI15" i="2"/>
  <c r="GG15" i="2"/>
  <c r="GE15" i="2"/>
  <c r="GD15" i="2"/>
  <c r="GB15" i="2"/>
  <c r="FZ15" i="2"/>
  <c r="FX15" i="2"/>
  <c r="FW15" i="2"/>
  <c r="FS15" i="2"/>
  <c r="FQ15" i="2"/>
  <c r="FP15" i="2"/>
  <c r="FN15" i="2"/>
  <c r="FL15" i="2"/>
  <c r="FJ15" i="2"/>
  <c r="FI15" i="2"/>
  <c r="FG15" i="2"/>
  <c r="FE15" i="2"/>
  <c r="FC15" i="2"/>
  <c r="EZ15" i="2"/>
  <c r="EX15" i="2"/>
  <c r="EV15" i="2"/>
  <c r="EU15" i="2"/>
  <c r="ES15" i="2"/>
  <c r="EQ15" i="2"/>
  <c r="EO15" i="2"/>
  <c r="EL15" i="2"/>
  <c r="EJ15" i="2"/>
  <c r="EH15" i="2"/>
  <c r="EG15" i="2"/>
  <c r="EE15" i="2"/>
  <c r="EC15" i="2"/>
  <c r="EA15" i="2"/>
  <c r="DZ15" i="2"/>
  <c r="DT15" i="2"/>
  <c r="DS15" i="2"/>
  <c r="DQ15" i="2"/>
  <c r="DO15" i="2"/>
  <c r="DM15" i="2"/>
  <c r="DL15" i="2"/>
  <c r="DJ15" i="2"/>
  <c r="DF15" i="2"/>
  <c r="DE15" i="2"/>
  <c r="DC15" i="2"/>
  <c r="DA15" i="2"/>
  <c r="CY15" i="2"/>
  <c r="CV15" i="2"/>
  <c r="CT15" i="2"/>
  <c r="CR15" i="2"/>
  <c r="CQ15" i="2"/>
  <c r="CO15" i="2"/>
  <c r="CM15" i="2"/>
  <c r="CK15" i="2"/>
  <c r="CH15" i="2"/>
  <c r="CF15" i="2"/>
  <c r="CD15" i="2"/>
  <c r="CC15" i="2"/>
  <c r="CA15" i="2"/>
  <c r="BY15" i="2"/>
  <c r="BW15" i="2"/>
  <c r="BV15" i="2"/>
  <c r="BP15" i="2"/>
  <c r="BO15" i="2"/>
  <c r="BM15" i="2"/>
  <c r="BK15" i="2"/>
  <c r="BI15" i="2"/>
  <c r="BH15" i="2"/>
  <c r="BF15" i="2"/>
  <c r="BB15" i="2"/>
  <c r="BA15" i="2"/>
  <c r="AY15" i="2"/>
  <c r="AW15" i="2"/>
  <c r="AU15" i="2"/>
  <c r="AR15" i="2"/>
  <c r="AP15" i="2"/>
  <c r="AN15" i="2"/>
  <c r="AM15" i="2"/>
  <c r="AK15" i="2"/>
  <c r="AI15" i="2"/>
  <c r="AG15" i="2"/>
  <c r="AD15" i="2"/>
  <c r="AB15" i="2"/>
  <c r="Z15" i="2"/>
  <c r="Y15" i="2"/>
  <c r="W15" i="2"/>
  <c r="U15" i="2"/>
  <c r="S15" i="2"/>
  <c r="R15" i="2"/>
  <c r="L15" i="2"/>
  <c r="K15" i="2"/>
  <c r="I15" i="2"/>
  <c r="F15" i="2"/>
  <c r="E15" i="2"/>
  <c r="C15" i="2"/>
  <c r="AMH14" i="2"/>
  <c r="AMA14" i="2"/>
  <c r="ALY14" i="2"/>
  <c r="ALX14" i="2"/>
  <c r="ALV14" i="2"/>
  <c r="ALT14" i="2"/>
  <c r="ALM14" i="2"/>
  <c r="ALF14" i="2"/>
  <c r="AKY14" i="2"/>
  <c r="AKR14" i="2"/>
  <c r="AKK14" i="2"/>
  <c r="AKI14" i="2"/>
  <c r="AKH14" i="2"/>
  <c r="AKF14" i="2"/>
  <c r="AKD14" i="2"/>
  <c r="AJW14" i="2"/>
  <c r="AJP14" i="2"/>
  <c r="AJI14" i="2"/>
  <c r="AJG14" i="2"/>
  <c r="AJF14" i="2"/>
  <c r="AJD14" i="2"/>
  <c r="AJB14" i="2"/>
  <c r="AIU14" i="2"/>
  <c r="AIN14" i="2"/>
  <c r="AIL14" i="2"/>
  <c r="AIK14" i="2"/>
  <c r="AII14" i="2"/>
  <c r="AIG14" i="2"/>
  <c r="AHZ14" i="2"/>
  <c r="AHS14" i="2"/>
  <c r="AHL14" i="2"/>
  <c r="AHJ14" i="2"/>
  <c r="AHI14" i="2"/>
  <c r="AHG14" i="2"/>
  <c r="AHE14" i="2"/>
  <c r="AGX14" i="2"/>
  <c r="AGQ14" i="2"/>
  <c r="AGO14" i="2"/>
  <c r="AGN14" i="2"/>
  <c r="AGL14" i="2"/>
  <c r="AGJ14" i="2"/>
  <c r="AGC14" i="2"/>
  <c r="AFV14" i="2"/>
  <c r="AFO14" i="2"/>
  <c r="AFM14" i="2"/>
  <c r="AFL14" i="2"/>
  <c r="AFJ14" i="2"/>
  <c r="AFH14" i="2"/>
  <c r="AFA14" i="2"/>
  <c r="AET14" i="2"/>
  <c r="AER14" i="2"/>
  <c r="AEQ14" i="2"/>
  <c r="AEO14" i="2"/>
  <c r="AEM14" i="2"/>
  <c r="AEF14" i="2"/>
  <c r="ADY14" i="2"/>
  <c r="ADR14" i="2"/>
  <c r="ADO14" i="2"/>
  <c r="ADM14" i="2"/>
  <c r="ADK14" i="2"/>
  <c r="ADD14" i="2"/>
  <c r="ADB14" i="2"/>
  <c r="ADA14" i="2"/>
  <c r="ACY14" i="2"/>
  <c r="ACW14" i="2"/>
  <c r="ACP14" i="2"/>
  <c r="ACI14" i="2"/>
  <c r="ACB14" i="2"/>
  <c r="ABZ14" i="2"/>
  <c r="ABY14" i="2"/>
  <c r="ABW14" i="2"/>
  <c r="ABU14" i="2"/>
  <c r="ABN14" i="2"/>
  <c r="ABG14" i="2"/>
  <c r="ABE14" i="2"/>
  <c r="ABD14" i="2"/>
  <c r="ABB14" i="2"/>
  <c r="AAZ14" i="2"/>
  <c r="AAX14" i="2"/>
  <c r="AAW14" i="2"/>
  <c r="AAU14" i="2"/>
  <c r="AAS14" i="2"/>
  <c r="AAL14" i="2"/>
  <c r="AAE14" i="2"/>
  <c r="ZV14" i="2"/>
  <c r="ZU14" i="2"/>
  <c r="ZS14" i="2"/>
  <c r="ZQ14" i="2"/>
  <c r="ZJ14" i="2"/>
  <c r="ZC14" i="2"/>
  <c r="YV14" i="2"/>
  <c r="YT14" i="2"/>
  <c r="YS14" i="2"/>
  <c r="YQ14" i="2"/>
  <c r="YO14" i="2"/>
  <c r="YH14" i="2"/>
  <c r="YA14" i="2"/>
  <c r="XY14" i="2"/>
  <c r="XX14" i="2"/>
  <c r="XV14" i="2"/>
  <c r="XT14" i="2"/>
  <c r="XM14" i="2"/>
  <c r="XF14" i="2"/>
  <c r="WY14" i="2"/>
  <c r="WW14" i="2"/>
  <c r="WV14" i="2"/>
  <c r="WT14" i="2"/>
  <c r="WR14" i="2"/>
  <c r="WK14" i="2"/>
  <c r="WB14" i="2"/>
  <c r="WA14" i="2"/>
  <c r="VY14" i="2"/>
  <c r="VW14" i="2"/>
  <c r="VU14" i="2"/>
  <c r="VT14" i="2"/>
  <c r="VR14" i="2"/>
  <c r="VP14" i="2"/>
  <c r="VI14" i="2"/>
  <c r="VG14" i="2"/>
  <c r="VF14" i="2"/>
  <c r="VD14" i="2"/>
  <c r="VB14" i="2"/>
  <c r="UU14" i="2"/>
  <c r="US14" i="2"/>
  <c r="UR14" i="2"/>
  <c r="UP14" i="2"/>
  <c r="UN14" i="2"/>
  <c r="UG14" i="2"/>
  <c r="UE14" i="2"/>
  <c r="UD14" i="2"/>
  <c r="UB14" i="2"/>
  <c r="TZ14" i="2"/>
  <c r="TX14" i="2"/>
  <c r="TW14" i="2"/>
  <c r="TU14" i="2"/>
  <c r="TS14" i="2"/>
  <c r="TL14" i="2"/>
  <c r="TE14" i="2"/>
  <c r="TC14" i="2"/>
  <c r="TB14" i="2"/>
  <c r="SZ14" i="2"/>
  <c r="SX14" i="2"/>
  <c r="SV14" i="2"/>
  <c r="SU14" i="2"/>
  <c r="SS14" i="2"/>
  <c r="SO14" i="2"/>
  <c r="SN14" i="2"/>
  <c r="SL14" i="2"/>
  <c r="SJ14" i="2"/>
  <c r="SH14" i="2"/>
  <c r="SG14" i="2"/>
  <c r="SE14" i="2"/>
  <c r="SA14" i="2"/>
  <c r="RZ14" i="2"/>
  <c r="RX14" i="2"/>
  <c r="RV14" i="2"/>
  <c r="RT14" i="2"/>
  <c r="RQ14" i="2"/>
  <c r="RO14" i="2"/>
  <c r="RM14" i="2"/>
  <c r="RL14" i="2"/>
  <c r="RJ14" i="2"/>
  <c r="RH14" i="2"/>
  <c r="RF14" i="2"/>
  <c r="RC14" i="2"/>
  <c r="RA14" i="2"/>
  <c r="QY14" i="2"/>
  <c r="QX14" i="2"/>
  <c r="QV14" i="2"/>
  <c r="QT14" i="2"/>
  <c r="QR14" i="2"/>
  <c r="QQ14" i="2"/>
  <c r="QO14" i="2"/>
  <c r="QK14" i="2"/>
  <c r="QJ14" i="2"/>
  <c r="QH14" i="2"/>
  <c r="QF14" i="2"/>
  <c r="QD14" i="2"/>
  <c r="QC14" i="2"/>
  <c r="QA14" i="2"/>
  <c r="PY14" i="2"/>
  <c r="PW14" i="2"/>
  <c r="PV14" i="2"/>
  <c r="PT14" i="2"/>
  <c r="PR14" i="2"/>
  <c r="PP14" i="2"/>
  <c r="PM14" i="2"/>
  <c r="PK14" i="2"/>
  <c r="PI14" i="2"/>
  <c r="PH14" i="2"/>
  <c r="PF14" i="2"/>
  <c r="PD14" i="2"/>
  <c r="PB14" i="2"/>
  <c r="PA14" i="2"/>
  <c r="OY14" i="2"/>
  <c r="OW14" i="2"/>
  <c r="OU14" i="2"/>
  <c r="OT14" i="2"/>
  <c r="OR14" i="2"/>
  <c r="OP14" i="2"/>
  <c r="ON14" i="2"/>
  <c r="OM14" i="2"/>
  <c r="OK14" i="2"/>
  <c r="OI14" i="2"/>
  <c r="OG14" i="2"/>
  <c r="OF14" i="2"/>
  <c r="OB14" i="2"/>
  <c r="NZ14" i="2"/>
  <c r="NY14" i="2"/>
  <c r="NW14" i="2"/>
  <c r="NS14" i="2"/>
  <c r="NR14" i="2"/>
  <c r="NP14" i="2"/>
  <c r="NN14" i="2"/>
  <c r="NL14" i="2"/>
  <c r="NI14" i="2"/>
  <c r="NG14" i="2"/>
  <c r="NE14" i="2"/>
  <c r="ND14" i="2"/>
  <c r="MZ14" i="2"/>
  <c r="MX14" i="2"/>
  <c r="MW14" i="2"/>
  <c r="MU14" i="2"/>
  <c r="MS14" i="2"/>
  <c r="MQ14" i="2"/>
  <c r="MP14" i="2"/>
  <c r="MN14" i="2"/>
  <c r="ML14" i="2"/>
  <c r="MJ14" i="2"/>
  <c r="MI14" i="2"/>
  <c r="MG14" i="2"/>
  <c r="ME14" i="2"/>
  <c r="MC14" i="2"/>
  <c r="MB14" i="2"/>
  <c r="LX14" i="2"/>
  <c r="LV14" i="2"/>
  <c r="LU14" i="2"/>
  <c r="LS14" i="2"/>
  <c r="LO14" i="2"/>
  <c r="LN14" i="2"/>
  <c r="LL14" i="2"/>
  <c r="LJ14" i="2"/>
  <c r="LH14" i="2"/>
  <c r="LE14" i="2"/>
  <c r="LC14" i="2"/>
  <c r="LA14" i="2"/>
  <c r="KZ14" i="2"/>
  <c r="KV14" i="2"/>
  <c r="KT14" i="2"/>
  <c r="KS14" i="2"/>
  <c r="KQ14" i="2"/>
  <c r="KO14" i="2"/>
  <c r="KM14" i="2"/>
  <c r="KL14" i="2"/>
  <c r="KJ14" i="2"/>
  <c r="KH14" i="2"/>
  <c r="KF14" i="2"/>
  <c r="KE14" i="2"/>
  <c r="KC14" i="2"/>
  <c r="KA14" i="2"/>
  <c r="JY14" i="2"/>
  <c r="JX14" i="2"/>
  <c r="JT14" i="2"/>
  <c r="JR14" i="2"/>
  <c r="JQ14" i="2"/>
  <c r="JO14" i="2"/>
  <c r="JK14" i="2"/>
  <c r="JJ14" i="2"/>
  <c r="JH14" i="2"/>
  <c r="JF14" i="2"/>
  <c r="JD14" i="2"/>
  <c r="JA14" i="2"/>
  <c r="IY14" i="2"/>
  <c r="IW14" i="2"/>
  <c r="IV14" i="2"/>
  <c r="IR14" i="2"/>
  <c r="IP14" i="2"/>
  <c r="IO14" i="2"/>
  <c r="IM14" i="2"/>
  <c r="IK14" i="2"/>
  <c r="II14" i="2"/>
  <c r="IF14" i="2"/>
  <c r="ID14" i="2"/>
  <c r="IB14" i="2"/>
  <c r="IA14" i="2"/>
  <c r="HW14" i="2"/>
  <c r="HU14" i="2"/>
  <c r="HT14" i="2"/>
  <c r="HR14" i="2"/>
  <c r="HP14" i="2"/>
  <c r="HN14" i="2"/>
  <c r="HK14" i="2"/>
  <c r="HI14" i="2"/>
  <c r="HG14" i="2"/>
  <c r="HF14" i="2"/>
  <c r="HD14" i="2"/>
  <c r="HB14" i="2"/>
  <c r="GZ14" i="2"/>
  <c r="GY14" i="2"/>
  <c r="GW14" i="2"/>
  <c r="GS14" i="2"/>
  <c r="GR14" i="2"/>
  <c r="GP14" i="2"/>
  <c r="GN14" i="2"/>
  <c r="GL14" i="2"/>
  <c r="GI14" i="2"/>
  <c r="GG14" i="2"/>
  <c r="GE14" i="2"/>
  <c r="GD14" i="2"/>
  <c r="GB14" i="2"/>
  <c r="FZ14" i="2"/>
  <c r="FX14" i="2"/>
  <c r="FW14" i="2"/>
  <c r="FS14" i="2"/>
  <c r="FQ14" i="2"/>
  <c r="FP14" i="2"/>
  <c r="FN14" i="2"/>
  <c r="FL14" i="2"/>
  <c r="FJ14" i="2"/>
  <c r="FI14" i="2"/>
  <c r="FG14" i="2"/>
  <c r="FE14" i="2"/>
  <c r="FC14" i="2"/>
  <c r="FB14" i="2"/>
  <c r="EZ14" i="2"/>
  <c r="EX14" i="2"/>
  <c r="EV14" i="2"/>
  <c r="EU14" i="2"/>
  <c r="ES14" i="2"/>
  <c r="EQ14" i="2"/>
  <c r="EO14" i="2"/>
  <c r="EJ14" i="2"/>
  <c r="EH14" i="2"/>
  <c r="EG14" i="2"/>
  <c r="EE14" i="2"/>
  <c r="EC14" i="2"/>
  <c r="EA14" i="2"/>
  <c r="DZ14" i="2"/>
  <c r="DV14" i="2"/>
  <c r="DT14" i="2"/>
  <c r="DS14" i="2"/>
  <c r="DQ14" i="2"/>
  <c r="DO14" i="2"/>
  <c r="DM14" i="2"/>
  <c r="DL14" i="2"/>
  <c r="DJ14" i="2"/>
  <c r="DF14" i="2"/>
  <c r="DE14" i="2"/>
  <c r="DC14" i="2"/>
  <c r="DA14" i="2"/>
  <c r="CY14" i="2"/>
  <c r="CX14" i="2"/>
  <c r="CV14" i="2"/>
  <c r="CT14" i="2"/>
  <c r="CR14" i="2"/>
  <c r="CQ14" i="2"/>
  <c r="CO14" i="2"/>
  <c r="CM14" i="2"/>
  <c r="CK14" i="2"/>
  <c r="CJ14" i="2"/>
  <c r="CF14" i="2"/>
  <c r="CD14" i="2"/>
  <c r="CC14" i="2"/>
  <c r="CA14" i="2"/>
  <c r="BY14" i="2"/>
  <c r="BW14" i="2"/>
  <c r="BV14" i="2"/>
  <c r="BR14" i="2"/>
  <c r="BP14" i="2"/>
  <c r="BO14" i="2"/>
  <c r="BM14" i="2"/>
  <c r="BK14" i="2"/>
  <c r="BI14" i="2"/>
  <c r="BH14" i="2"/>
  <c r="BF14" i="2"/>
  <c r="BD14" i="2"/>
  <c r="BB14" i="2"/>
  <c r="BA14" i="2"/>
  <c r="AY14" i="2"/>
  <c r="AW14" i="2"/>
  <c r="AU14" i="2"/>
  <c r="AT14" i="2"/>
  <c r="AR14" i="2"/>
  <c r="AP14" i="2"/>
  <c r="AN14" i="2"/>
  <c r="AM14" i="2"/>
  <c r="AK14" i="2"/>
  <c r="AI14" i="2"/>
  <c r="AG14" i="2"/>
  <c r="AB14" i="2"/>
  <c r="Z14" i="2"/>
  <c r="Y14" i="2"/>
  <c r="W14" i="2"/>
  <c r="U14" i="2"/>
  <c r="S14" i="2"/>
  <c r="R14" i="2"/>
  <c r="N14" i="2"/>
  <c r="L14" i="2"/>
  <c r="K14" i="2"/>
  <c r="I14" i="2"/>
  <c r="F14" i="2"/>
  <c r="E14" i="2"/>
  <c r="C14" i="2"/>
  <c r="AMH13" i="2"/>
  <c r="AMA13" i="2"/>
  <c r="ALY13" i="2"/>
  <c r="ALX13" i="2"/>
  <c r="ALV13" i="2"/>
  <c r="ALT13" i="2"/>
  <c r="ALM13" i="2"/>
  <c r="ALF13" i="2"/>
  <c r="AKY13" i="2"/>
  <c r="AKR13" i="2"/>
  <c r="AKK13" i="2"/>
  <c r="AKI13" i="2"/>
  <c r="AKH13" i="2"/>
  <c r="AKF13" i="2"/>
  <c r="AKD13" i="2"/>
  <c r="AJW13" i="2"/>
  <c r="AJP13" i="2"/>
  <c r="AJI13" i="2"/>
  <c r="AJG13" i="2"/>
  <c r="AJF13" i="2"/>
  <c r="AJD13" i="2"/>
  <c r="AJB13" i="2"/>
  <c r="AIU13" i="2"/>
  <c r="AIN13" i="2"/>
  <c r="AIL13" i="2"/>
  <c r="AIK13" i="2"/>
  <c r="AII13" i="2"/>
  <c r="AIG13" i="2"/>
  <c r="AHZ13" i="2"/>
  <c r="AHS13" i="2"/>
  <c r="AHL13" i="2"/>
  <c r="AHJ13" i="2"/>
  <c r="AHI13" i="2"/>
  <c r="AHG13" i="2"/>
  <c r="AHE13" i="2"/>
  <c r="AGX13" i="2"/>
  <c r="AGQ13" i="2"/>
  <c r="AGO13" i="2"/>
  <c r="AGN13" i="2"/>
  <c r="AGL13" i="2"/>
  <c r="AGJ13" i="2"/>
  <c r="AGC13" i="2"/>
  <c r="AFV13" i="2"/>
  <c r="AFO13" i="2"/>
  <c r="AFM13" i="2"/>
  <c r="AFL13" i="2"/>
  <c r="AFJ13" i="2"/>
  <c r="AFH13" i="2"/>
  <c r="AFA13" i="2"/>
  <c r="AET13" i="2"/>
  <c r="AER13" i="2"/>
  <c r="AEQ13" i="2"/>
  <c r="AEO13" i="2"/>
  <c r="AEM13" i="2"/>
  <c r="AEF13" i="2"/>
  <c r="ADY13" i="2"/>
  <c r="ADR13" i="2"/>
  <c r="ADO13" i="2"/>
  <c r="ADM13" i="2"/>
  <c r="ADK13" i="2"/>
  <c r="ADD13" i="2"/>
  <c r="ADB13" i="2"/>
  <c r="ADA13" i="2"/>
  <c r="ACY13" i="2"/>
  <c r="ACW13" i="2"/>
  <c r="ACP13" i="2"/>
  <c r="ACI13" i="2"/>
  <c r="ACB13" i="2"/>
  <c r="ABZ13" i="2"/>
  <c r="ABY13" i="2"/>
  <c r="ABW13" i="2"/>
  <c r="ABU13" i="2"/>
  <c r="ABN13" i="2"/>
  <c r="ABG13" i="2"/>
  <c r="ABE13" i="2"/>
  <c r="ABD13" i="2"/>
  <c r="ABB13" i="2"/>
  <c r="AAZ13" i="2"/>
  <c r="AAX13" i="2"/>
  <c r="AAW13" i="2"/>
  <c r="AAU13" i="2"/>
  <c r="AAS13" i="2"/>
  <c r="AAL13" i="2"/>
  <c r="AAE13" i="2"/>
  <c r="ZV13" i="2"/>
  <c r="ZU13" i="2"/>
  <c r="ZS13" i="2"/>
  <c r="ZQ13" i="2"/>
  <c r="ZJ13" i="2"/>
  <c r="ZC13" i="2"/>
  <c r="YV13" i="2"/>
  <c r="YT13" i="2"/>
  <c r="YQ13" i="2"/>
  <c r="YO13" i="2"/>
  <c r="YH13" i="2"/>
  <c r="YA13" i="2"/>
  <c r="XY13" i="2"/>
  <c r="XX13" i="2"/>
  <c r="XV13" i="2"/>
  <c r="XT13" i="2"/>
  <c r="XM13" i="2"/>
  <c r="XF13" i="2"/>
  <c r="WY13" i="2"/>
  <c r="WW13" i="2"/>
  <c r="WV13" i="2"/>
  <c r="WT13" i="2"/>
  <c r="WR13" i="2"/>
  <c r="WK13" i="2"/>
  <c r="WD13" i="2"/>
  <c r="WB13" i="2"/>
  <c r="WA13" i="2"/>
  <c r="VY13" i="2"/>
  <c r="VW13" i="2"/>
  <c r="VU13" i="2"/>
  <c r="VT13" i="2"/>
  <c r="VR13" i="2"/>
  <c r="VP13" i="2"/>
  <c r="VI13" i="2"/>
  <c r="VG13" i="2"/>
  <c r="VF13" i="2"/>
  <c r="VD13" i="2"/>
  <c r="VB13" i="2"/>
  <c r="UU13" i="2"/>
  <c r="US13" i="2"/>
  <c r="UR13" i="2"/>
  <c r="UP13" i="2"/>
  <c r="UN13" i="2"/>
  <c r="UG13" i="2"/>
  <c r="UE13" i="2"/>
  <c r="UD13" i="2"/>
  <c r="UB13" i="2"/>
  <c r="TZ13" i="2"/>
  <c r="TX13" i="2"/>
  <c r="TW13" i="2"/>
  <c r="TU13" i="2"/>
  <c r="TS13" i="2"/>
  <c r="TL13" i="2"/>
  <c r="TE13" i="2"/>
  <c r="TC13" i="2"/>
  <c r="TB13" i="2"/>
  <c r="SZ13" i="2"/>
  <c r="SX13" i="2"/>
  <c r="SV13" i="2"/>
  <c r="SU13" i="2"/>
  <c r="SS13" i="2"/>
  <c r="SO13" i="2"/>
  <c r="SN13" i="2"/>
  <c r="SL13" i="2"/>
  <c r="SJ13" i="2"/>
  <c r="SH13" i="2"/>
  <c r="SG13" i="2"/>
  <c r="SE13" i="2"/>
  <c r="SA13" i="2"/>
  <c r="RZ13" i="2"/>
  <c r="RX13" i="2"/>
  <c r="RV13" i="2"/>
  <c r="RT13" i="2"/>
  <c r="RQ13" i="2"/>
  <c r="RO13" i="2"/>
  <c r="RM13" i="2"/>
  <c r="RL13" i="2"/>
  <c r="RJ13" i="2"/>
  <c r="RH13" i="2"/>
  <c r="RF13" i="2"/>
  <c r="RC13" i="2"/>
  <c r="RA13" i="2"/>
  <c r="QY13" i="2"/>
  <c r="QX13" i="2"/>
  <c r="QV13" i="2"/>
  <c r="QT13" i="2"/>
  <c r="QR13" i="2"/>
  <c r="QQ13" i="2"/>
  <c r="QO13" i="2"/>
  <c r="QK13" i="2"/>
  <c r="QJ13" i="2"/>
  <c r="QH13" i="2"/>
  <c r="QF13" i="2"/>
  <c r="QD13" i="2"/>
  <c r="QC13" i="2"/>
  <c r="QA13" i="2"/>
  <c r="PY13" i="2"/>
  <c r="PW13" i="2"/>
  <c r="PV13" i="2"/>
  <c r="PT13" i="2"/>
  <c r="PR13" i="2"/>
  <c r="PP13" i="2"/>
  <c r="PM13" i="2"/>
  <c r="PK13" i="2"/>
  <c r="PI13" i="2"/>
  <c r="PH13" i="2"/>
  <c r="PF13" i="2"/>
  <c r="PD13" i="2"/>
  <c r="PB13" i="2"/>
  <c r="PA13" i="2"/>
  <c r="OY13" i="2"/>
  <c r="OW13" i="2"/>
  <c r="OU13" i="2"/>
  <c r="OT13" i="2"/>
  <c r="OR13" i="2"/>
  <c r="OP13" i="2"/>
  <c r="ON13" i="2"/>
  <c r="OM13" i="2"/>
  <c r="OK13" i="2"/>
  <c r="OI13" i="2"/>
  <c r="OG13" i="2"/>
  <c r="OF13" i="2"/>
  <c r="OD13" i="2"/>
  <c r="OB13" i="2"/>
  <c r="NZ13" i="2"/>
  <c r="NY13" i="2"/>
  <c r="NW13" i="2"/>
  <c r="NS13" i="2"/>
  <c r="NR13" i="2"/>
  <c r="NP13" i="2"/>
  <c r="NN13" i="2"/>
  <c r="NL13" i="2"/>
  <c r="NI13" i="2"/>
  <c r="NG13" i="2"/>
  <c r="NE13" i="2"/>
  <c r="ND13" i="2"/>
  <c r="NB13" i="2"/>
  <c r="MZ13" i="2"/>
  <c r="MX13" i="2"/>
  <c r="MW13" i="2"/>
  <c r="MU13" i="2"/>
  <c r="MS13" i="2"/>
  <c r="MQ13" i="2"/>
  <c r="MP13" i="2"/>
  <c r="MN13" i="2"/>
  <c r="ML13" i="2"/>
  <c r="MJ13" i="2"/>
  <c r="MI13" i="2"/>
  <c r="MG13" i="2"/>
  <c r="ME13" i="2"/>
  <c r="MC13" i="2"/>
  <c r="MB13" i="2"/>
  <c r="LZ13" i="2"/>
  <c r="LX13" i="2"/>
  <c r="LV13" i="2"/>
  <c r="LU13" i="2"/>
  <c r="LS13" i="2"/>
  <c r="LO13" i="2"/>
  <c r="LN13" i="2"/>
  <c r="LL13" i="2"/>
  <c r="LJ13" i="2"/>
  <c r="LH13" i="2"/>
  <c r="LE13" i="2"/>
  <c r="LC13" i="2"/>
  <c r="LA13" i="2"/>
  <c r="KZ13" i="2"/>
  <c r="KV13" i="2"/>
  <c r="KT13" i="2"/>
  <c r="KS13" i="2"/>
  <c r="KQ13" i="2"/>
  <c r="KO13" i="2"/>
  <c r="KM13" i="2"/>
  <c r="KL13" i="2"/>
  <c r="KJ13" i="2"/>
  <c r="KH13" i="2"/>
  <c r="KF13" i="2"/>
  <c r="KE13" i="2"/>
  <c r="KC13" i="2"/>
  <c r="KA13" i="2"/>
  <c r="JY13" i="2"/>
  <c r="JX13" i="2"/>
  <c r="JV13" i="2"/>
  <c r="JT13" i="2"/>
  <c r="JR13" i="2"/>
  <c r="JQ13" i="2"/>
  <c r="JO13" i="2"/>
  <c r="JK13" i="2"/>
  <c r="JJ13" i="2"/>
  <c r="JH13" i="2"/>
  <c r="JF13" i="2"/>
  <c r="JD13" i="2"/>
  <c r="JA13" i="2"/>
  <c r="IY13" i="2"/>
  <c r="IW13" i="2"/>
  <c r="IV13" i="2"/>
  <c r="IT13" i="2"/>
  <c r="IR13" i="2"/>
  <c r="IP13" i="2"/>
  <c r="IO13" i="2"/>
  <c r="IM13" i="2"/>
  <c r="IK13" i="2"/>
  <c r="II13" i="2"/>
  <c r="IF13" i="2"/>
  <c r="ID13" i="2"/>
  <c r="IB13" i="2"/>
  <c r="IA13" i="2"/>
  <c r="HW13" i="2"/>
  <c r="HU13" i="2"/>
  <c r="HT13" i="2"/>
  <c r="HR13" i="2"/>
  <c r="HP13" i="2"/>
  <c r="HN13" i="2"/>
  <c r="HN19" i="2" s="1"/>
  <c r="HN22" i="2" s="1"/>
  <c r="HK13" i="2"/>
  <c r="HI13" i="2"/>
  <c r="HG13" i="2"/>
  <c r="HF13" i="2"/>
  <c r="HD13" i="2"/>
  <c r="HB13" i="2"/>
  <c r="GZ13" i="2"/>
  <c r="GY13" i="2"/>
  <c r="GW13" i="2"/>
  <c r="GS13" i="2"/>
  <c r="GR13" i="2"/>
  <c r="GP13" i="2"/>
  <c r="GN13" i="2"/>
  <c r="GL13" i="2"/>
  <c r="GI13" i="2"/>
  <c r="GG13" i="2"/>
  <c r="GE13" i="2"/>
  <c r="GD13" i="2"/>
  <c r="GB13" i="2"/>
  <c r="FZ13" i="2"/>
  <c r="FX13" i="2"/>
  <c r="FW13" i="2"/>
  <c r="FS13" i="2"/>
  <c r="FQ13" i="2"/>
  <c r="FP13" i="2"/>
  <c r="FN13" i="2"/>
  <c r="FL13" i="2"/>
  <c r="FJ13" i="2"/>
  <c r="FI13" i="2"/>
  <c r="FG13" i="2"/>
  <c r="FE13" i="2"/>
  <c r="FC13" i="2"/>
  <c r="EZ13" i="2"/>
  <c r="EX13" i="2"/>
  <c r="EV13" i="2"/>
  <c r="EU13" i="2"/>
  <c r="ES13" i="2"/>
  <c r="EQ13" i="2"/>
  <c r="EO13" i="2"/>
  <c r="EL13" i="2"/>
  <c r="EJ13" i="2"/>
  <c r="EH13" i="2"/>
  <c r="EG13" i="2"/>
  <c r="EE13" i="2"/>
  <c r="EC13" i="2"/>
  <c r="EA13" i="2"/>
  <c r="DZ13" i="2"/>
  <c r="DX13" i="2"/>
  <c r="DV13" i="2"/>
  <c r="DT13" i="2"/>
  <c r="DS13" i="2"/>
  <c r="DQ13" i="2"/>
  <c r="DO13" i="2"/>
  <c r="DM13" i="2"/>
  <c r="DL13" i="2"/>
  <c r="DJ13" i="2"/>
  <c r="DF13" i="2"/>
  <c r="DE13" i="2"/>
  <c r="DC13" i="2"/>
  <c r="DA13" i="2"/>
  <c r="CY13" i="2"/>
  <c r="CV13" i="2"/>
  <c r="CT13" i="2"/>
  <c r="CR13" i="2"/>
  <c r="CQ13" i="2"/>
  <c r="CO13" i="2"/>
  <c r="CM13" i="2"/>
  <c r="CK13" i="2"/>
  <c r="CH13" i="2"/>
  <c r="CF13" i="2"/>
  <c r="CD13" i="2"/>
  <c r="CC13" i="2"/>
  <c r="CA13" i="2"/>
  <c r="BY13" i="2"/>
  <c r="BW13" i="2"/>
  <c r="BV13" i="2"/>
  <c r="BT13" i="2"/>
  <c r="BR13" i="2"/>
  <c r="BP13" i="2"/>
  <c r="BO13" i="2"/>
  <c r="BM13" i="2"/>
  <c r="BK13" i="2"/>
  <c r="BI13" i="2"/>
  <c r="BH13" i="2"/>
  <c r="BF13" i="2"/>
  <c r="BB13" i="2"/>
  <c r="BA13" i="2"/>
  <c r="AY13" i="2"/>
  <c r="AW13" i="2"/>
  <c r="AU13" i="2"/>
  <c r="AR13" i="2"/>
  <c r="AP13" i="2"/>
  <c r="AN13" i="2"/>
  <c r="AM13" i="2"/>
  <c r="AK13" i="2"/>
  <c r="AI13" i="2"/>
  <c r="AG13" i="2"/>
  <c r="AD13" i="2"/>
  <c r="AB13" i="2"/>
  <c r="Z13" i="2"/>
  <c r="Y13" i="2"/>
  <c r="W13" i="2"/>
  <c r="U13" i="2"/>
  <c r="S13" i="2"/>
  <c r="R13" i="2"/>
  <c r="N13" i="2"/>
  <c r="L13" i="2"/>
  <c r="K13" i="2"/>
  <c r="I13" i="2"/>
  <c r="F13" i="2"/>
  <c r="E13" i="2"/>
  <c r="C13" i="2"/>
  <c r="AMH12" i="2"/>
  <c r="AMA12" i="2"/>
  <c r="ALY12" i="2"/>
  <c r="ALX12" i="2"/>
  <c r="ALV12" i="2"/>
  <c r="ALT12" i="2"/>
  <c r="ALM12" i="2"/>
  <c r="ALF12" i="2"/>
  <c r="AKY12" i="2"/>
  <c r="AKR12" i="2"/>
  <c r="AKK12" i="2"/>
  <c r="AKI12" i="2"/>
  <c r="AKH12" i="2"/>
  <c r="AKF12" i="2"/>
  <c r="AKD12" i="2"/>
  <c r="AJW12" i="2"/>
  <c r="AJP12" i="2"/>
  <c r="AJI12" i="2"/>
  <c r="AJG12" i="2"/>
  <c r="AJF12" i="2"/>
  <c r="AJD12" i="2"/>
  <c r="AJB12" i="2"/>
  <c r="AIU12" i="2"/>
  <c r="AIN12" i="2"/>
  <c r="AIL12" i="2"/>
  <c r="AIK12" i="2"/>
  <c r="AII12" i="2"/>
  <c r="AIG12" i="2"/>
  <c r="AHZ12" i="2"/>
  <c r="AHS12" i="2"/>
  <c r="AHL12" i="2"/>
  <c r="AHJ12" i="2"/>
  <c r="AHI12" i="2"/>
  <c r="AHG12" i="2"/>
  <c r="AHE12" i="2"/>
  <c r="AGX12" i="2"/>
  <c r="AGQ12" i="2"/>
  <c r="AGO12" i="2"/>
  <c r="AGN12" i="2"/>
  <c r="AGL12" i="2"/>
  <c r="AGJ12" i="2"/>
  <c r="AGC12" i="2"/>
  <c r="AFV12" i="2"/>
  <c r="AFO12" i="2"/>
  <c r="AFM12" i="2"/>
  <c r="AFL12" i="2"/>
  <c r="AFJ12" i="2"/>
  <c r="AFH12" i="2"/>
  <c r="AFA12" i="2"/>
  <c r="AET12" i="2"/>
  <c r="AER12" i="2"/>
  <c r="AEQ12" i="2"/>
  <c r="AEO12" i="2"/>
  <c r="AEM12" i="2"/>
  <c r="AEF12" i="2"/>
  <c r="ADY12" i="2"/>
  <c r="ADR12" i="2"/>
  <c r="ADO12" i="2"/>
  <c r="ADM12" i="2"/>
  <c r="ADK12" i="2"/>
  <c r="ADD12" i="2"/>
  <c r="ADB12" i="2"/>
  <c r="ADA12" i="2"/>
  <c r="ACY12" i="2"/>
  <c r="ACW12" i="2"/>
  <c r="ACP12" i="2"/>
  <c r="ACI12" i="2"/>
  <c r="ACB12" i="2"/>
  <c r="ABZ12" i="2"/>
  <c r="ABY12" i="2"/>
  <c r="ABW12" i="2"/>
  <c r="ABU12" i="2"/>
  <c r="ABN12" i="2"/>
  <c r="ABG12" i="2"/>
  <c r="ABE12" i="2"/>
  <c r="ABD12" i="2"/>
  <c r="ABB12" i="2"/>
  <c r="AAZ12" i="2"/>
  <c r="AAX12" i="2"/>
  <c r="AAW12" i="2"/>
  <c r="AAU12" i="2"/>
  <c r="AAS12" i="2"/>
  <c r="AAL12" i="2"/>
  <c r="AAE12" i="2"/>
  <c r="ZV12" i="2"/>
  <c r="ZU12" i="2"/>
  <c r="ZS12" i="2"/>
  <c r="ZQ12" i="2"/>
  <c r="ZJ12" i="2"/>
  <c r="ZC12" i="2"/>
  <c r="YV12" i="2"/>
  <c r="YT12" i="2"/>
  <c r="YQ12" i="2"/>
  <c r="YO12" i="2"/>
  <c r="YH12" i="2"/>
  <c r="YA12" i="2"/>
  <c r="XY12" i="2"/>
  <c r="XX12" i="2"/>
  <c r="XV12" i="2"/>
  <c r="XT12" i="2"/>
  <c r="XM12" i="2"/>
  <c r="XF12" i="2"/>
  <c r="WY12" i="2"/>
  <c r="WW12" i="2"/>
  <c r="WV12" i="2"/>
  <c r="WT12" i="2"/>
  <c r="WR12" i="2"/>
  <c r="WK12" i="2"/>
  <c r="WB12" i="2"/>
  <c r="WA12" i="2"/>
  <c r="VY12" i="2"/>
  <c r="VW12" i="2"/>
  <c r="VU12" i="2"/>
  <c r="VT12" i="2"/>
  <c r="VR12" i="2"/>
  <c r="VP12" i="2"/>
  <c r="VI12" i="2"/>
  <c r="VG12" i="2"/>
  <c r="VF12" i="2"/>
  <c r="VD12" i="2"/>
  <c r="VB12" i="2"/>
  <c r="UU12" i="2"/>
  <c r="US12" i="2"/>
  <c r="UR12" i="2"/>
  <c r="UP12" i="2"/>
  <c r="UN12" i="2"/>
  <c r="UG12" i="2"/>
  <c r="UE12" i="2"/>
  <c r="UD12" i="2"/>
  <c r="UB12" i="2"/>
  <c r="TZ12" i="2"/>
  <c r="TX12" i="2"/>
  <c r="TW12" i="2"/>
  <c r="TU12" i="2"/>
  <c r="TS12" i="2"/>
  <c r="TL12" i="2"/>
  <c r="TE12" i="2"/>
  <c r="TC12" i="2"/>
  <c r="TB12" i="2"/>
  <c r="SZ12" i="2"/>
  <c r="SX12" i="2"/>
  <c r="SV12" i="2"/>
  <c r="SU12" i="2"/>
  <c r="SS12" i="2"/>
  <c r="SQ12" i="2"/>
  <c r="SO12" i="2"/>
  <c r="SN12" i="2"/>
  <c r="SL12" i="2"/>
  <c r="SJ12" i="2"/>
  <c r="SH12" i="2"/>
  <c r="SG12" i="2"/>
  <c r="SE12" i="2"/>
  <c r="SC12" i="2"/>
  <c r="SA12" i="2"/>
  <c r="RZ12" i="2"/>
  <c r="RX12" i="2"/>
  <c r="RV12" i="2"/>
  <c r="RT12" i="2"/>
  <c r="RS12" i="2"/>
  <c r="RQ12" i="2"/>
  <c r="RO12" i="2"/>
  <c r="RM12" i="2"/>
  <c r="RL12" i="2"/>
  <c r="RJ12" i="2"/>
  <c r="RH12" i="2"/>
  <c r="RF12" i="2"/>
  <c r="RE12" i="2"/>
  <c r="RC12" i="2"/>
  <c r="RA12" i="2"/>
  <c r="QY12" i="2"/>
  <c r="QX12" i="2"/>
  <c r="QV12" i="2"/>
  <c r="QT12" i="2"/>
  <c r="QR12" i="2"/>
  <c r="QQ12" i="2"/>
  <c r="QO12" i="2"/>
  <c r="QM12" i="2"/>
  <c r="QK12" i="2"/>
  <c r="QJ12" i="2"/>
  <c r="QH12" i="2"/>
  <c r="QF12" i="2"/>
  <c r="QD12" i="2"/>
  <c r="QC12" i="2"/>
  <c r="QA12" i="2"/>
  <c r="PY12" i="2"/>
  <c r="PW12" i="2"/>
  <c r="PV12" i="2"/>
  <c r="PT12" i="2"/>
  <c r="PR12" i="2"/>
  <c r="PP12" i="2"/>
  <c r="PO12" i="2"/>
  <c r="PM12" i="2"/>
  <c r="PK12" i="2"/>
  <c r="PI12" i="2"/>
  <c r="PH12" i="2"/>
  <c r="PF12" i="2"/>
  <c r="PD12" i="2"/>
  <c r="PB12" i="2"/>
  <c r="PA12" i="2"/>
  <c r="OY12" i="2"/>
  <c r="OW12" i="2"/>
  <c r="OU12" i="2"/>
  <c r="OT12" i="2"/>
  <c r="OR12" i="2"/>
  <c r="OP12" i="2"/>
  <c r="ON12" i="2"/>
  <c r="OM12" i="2"/>
  <c r="OK12" i="2"/>
  <c r="OI12" i="2"/>
  <c r="OG12" i="2"/>
  <c r="OF12" i="2"/>
  <c r="OB12" i="2"/>
  <c r="NZ12" i="2"/>
  <c r="NY12" i="2"/>
  <c r="NW12" i="2"/>
  <c r="NU12" i="2"/>
  <c r="NS12" i="2"/>
  <c r="NR12" i="2"/>
  <c r="NP12" i="2"/>
  <c r="NN12" i="2"/>
  <c r="NL12" i="2"/>
  <c r="NK12" i="2"/>
  <c r="NI12" i="2"/>
  <c r="NG12" i="2"/>
  <c r="NE12" i="2"/>
  <c r="ND12" i="2"/>
  <c r="MZ12" i="2"/>
  <c r="MX12" i="2"/>
  <c r="MW12" i="2"/>
  <c r="MU12" i="2"/>
  <c r="MS12" i="2"/>
  <c r="MQ12" i="2"/>
  <c r="MP12" i="2"/>
  <c r="MN12" i="2"/>
  <c r="ML12" i="2"/>
  <c r="MJ12" i="2"/>
  <c r="MI12" i="2"/>
  <c r="MG12" i="2"/>
  <c r="ME12" i="2"/>
  <c r="MC12" i="2"/>
  <c r="MB12" i="2"/>
  <c r="LX12" i="2"/>
  <c r="LV12" i="2"/>
  <c r="LU12" i="2"/>
  <c r="LS12" i="2"/>
  <c r="LO12" i="2"/>
  <c r="LN12" i="2"/>
  <c r="LL12" i="2"/>
  <c r="LJ12" i="2"/>
  <c r="LH12" i="2"/>
  <c r="LG12" i="2"/>
  <c r="LE12" i="2"/>
  <c r="LC12" i="2"/>
  <c r="LA12" i="2"/>
  <c r="KZ12" i="2"/>
  <c r="KV12" i="2"/>
  <c r="KT12" i="2"/>
  <c r="KS12" i="2"/>
  <c r="KQ12" i="2"/>
  <c r="KO12" i="2"/>
  <c r="KM12" i="2"/>
  <c r="KL12" i="2"/>
  <c r="KJ12" i="2"/>
  <c r="KH12" i="2"/>
  <c r="KF12" i="2"/>
  <c r="KE12" i="2"/>
  <c r="KC12" i="2"/>
  <c r="KA12" i="2"/>
  <c r="JY12" i="2"/>
  <c r="JX12" i="2"/>
  <c r="JT12" i="2"/>
  <c r="JR12" i="2"/>
  <c r="JQ12" i="2"/>
  <c r="JO12" i="2"/>
  <c r="JK12" i="2"/>
  <c r="JJ12" i="2"/>
  <c r="JH12" i="2"/>
  <c r="JF12" i="2"/>
  <c r="JD12" i="2"/>
  <c r="JC12" i="2"/>
  <c r="JA12" i="2"/>
  <c r="IY12" i="2"/>
  <c r="IW12" i="2"/>
  <c r="IV12" i="2"/>
  <c r="IR12" i="2"/>
  <c r="IP12" i="2"/>
  <c r="IO12" i="2"/>
  <c r="IM12" i="2"/>
  <c r="IK12" i="2"/>
  <c r="II12" i="2"/>
  <c r="IF12" i="2"/>
  <c r="ID12" i="2"/>
  <c r="IB12" i="2"/>
  <c r="IA12" i="2"/>
  <c r="HW12" i="2"/>
  <c r="HU12" i="2"/>
  <c r="HT12" i="2"/>
  <c r="HR12" i="2"/>
  <c r="HP12" i="2"/>
  <c r="HN12" i="2"/>
  <c r="HM12" i="2"/>
  <c r="HK12" i="2"/>
  <c r="HI12" i="2"/>
  <c r="HG12" i="2"/>
  <c r="HF12" i="2"/>
  <c r="HD12" i="2"/>
  <c r="HB12" i="2"/>
  <c r="GZ12" i="2"/>
  <c r="GY12" i="2"/>
  <c r="GW12" i="2"/>
  <c r="GS12" i="2"/>
  <c r="GR12" i="2"/>
  <c r="GP12" i="2"/>
  <c r="GN12" i="2"/>
  <c r="GL12" i="2"/>
  <c r="GK12" i="2"/>
  <c r="GI12" i="2"/>
  <c r="GG12" i="2"/>
  <c r="GE12" i="2"/>
  <c r="GD12" i="2"/>
  <c r="GB12" i="2"/>
  <c r="FZ12" i="2"/>
  <c r="FX12" i="2"/>
  <c r="FW12" i="2"/>
  <c r="FS12" i="2"/>
  <c r="FQ12" i="2"/>
  <c r="FP12" i="2"/>
  <c r="FN12" i="2"/>
  <c r="FL12" i="2"/>
  <c r="FJ12" i="2"/>
  <c r="FI12" i="2"/>
  <c r="FG12" i="2"/>
  <c r="FE12" i="2"/>
  <c r="FC12" i="2"/>
  <c r="EZ12" i="2"/>
  <c r="EX12" i="2"/>
  <c r="EV12" i="2"/>
  <c r="EU12" i="2"/>
  <c r="ES12" i="2"/>
  <c r="EQ12" i="2"/>
  <c r="EO12" i="2"/>
  <c r="EJ12" i="2"/>
  <c r="EH12" i="2"/>
  <c r="EG12" i="2"/>
  <c r="EE12" i="2"/>
  <c r="EC12" i="2"/>
  <c r="EA12" i="2"/>
  <c r="DZ12" i="2"/>
  <c r="DV12" i="2"/>
  <c r="DT12" i="2"/>
  <c r="DS12" i="2"/>
  <c r="DQ12" i="2"/>
  <c r="DO12" i="2"/>
  <c r="DM12" i="2"/>
  <c r="DL12" i="2"/>
  <c r="DJ12" i="2"/>
  <c r="DF12" i="2"/>
  <c r="DE12" i="2"/>
  <c r="DC12" i="2"/>
  <c r="DA12" i="2"/>
  <c r="CY12" i="2"/>
  <c r="CV12" i="2"/>
  <c r="CT12" i="2"/>
  <c r="CR12" i="2"/>
  <c r="CQ12" i="2"/>
  <c r="CO12" i="2"/>
  <c r="CM12" i="2"/>
  <c r="CK12" i="2"/>
  <c r="CF12" i="2"/>
  <c r="CD12" i="2"/>
  <c r="CC12" i="2"/>
  <c r="CA12" i="2"/>
  <c r="BY12" i="2"/>
  <c r="BW12" i="2"/>
  <c r="BV12" i="2"/>
  <c r="BR12" i="2"/>
  <c r="BP12" i="2"/>
  <c r="BO12" i="2"/>
  <c r="BM12" i="2"/>
  <c r="BK12" i="2"/>
  <c r="BI12" i="2"/>
  <c r="BH12" i="2"/>
  <c r="BF12" i="2"/>
  <c r="BD12" i="2"/>
  <c r="BB12" i="2"/>
  <c r="BA12" i="2"/>
  <c r="AY12" i="2"/>
  <c r="AW12" i="2"/>
  <c r="AU12" i="2"/>
  <c r="AR12" i="2"/>
  <c r="AP12" i="2"/>
  <c r="AN12" i="2"/>
  <c r="AM12" i="2"/>
  <c r="AK12" i="2"/>
  <c r="AI12" i="2"/>
  <c r="AG12" i="2"/>
  <c r="AB12" i="2"/>
  <c r="Z12" i="2"/>
  <c r="Y12" i="2"/>
  <c r="W12" i="2"/>
  <c r="U12" i="2"/>
  <c r="S12" i="2"/>
  <c r="R12" i="2"/>
  <c r="N12" i="2"/>
  <c r="L12" i="2"/>
  <c r="K12" i="2"/>
  <c r="I12" i="2"/>
  <c r="F12" i="2"/>
  <c r="E12" i="2"/>
  <c r="C12" i="2"/>
  <c r="AMH11" i="2"/>
  <c r="AMA11" i="2"/>
  <c r="ALY11" i="2"/>
  <c r="ALX11" i="2"/>
  <c r="ALV11" i="2"/>
  <c r="ALT11" i="2"/>
  <c r="ALM11" i="2"/>
  <c r="ALF11" i="2"/>
  <c r="AKY11" i="2"/>
  <c r="AKR11" i="2"/>
  <c r="AKK11" i="2"/>
  <c r="AKI11" i="2"/>
  <c r="AKH11" i="2"/>
  <c r="AKF11" i="2"/>
  <c r="AKD11" i="2"/>
  <c r="AJW11" i="2"/>
  <c r="AJP11" i="2"/>
  <c r="AJI11" i="2"/>
  <c r="AJG11" i="2"/>
  <c r="AJF11" i="2"/>
  <c r="AJD11" i="2"/>
  <c r="AJB11" i="2"/>
  <c r="AIU11" i="2"/>
  <c r="AIN11" i="2"/>
  <c r="AIL11" i="2"/>
  <c r="AIK11" i="2"/>
  <c r="AII11" i="2"/>
  <c r="AIG11" i="2"/>
  <c r="AHZ11" i="2"/>
  <c r="AHS11" i="2"/>
  <c r="AHL11" i="2"/>
  <c r="AHJ11" i="2"/>
  <c r="AHI11" i="2"/>
  <c r="AHG11" i="2"/>
  <c r="AHE11" i="2"/>
  <c r="AGX11" i="2"/>
  <c r="AGQ11" i="2"/>
  <c r="AGO11" i="2"/>
  <c r="AGN11" i="2"/>
  <c r="AGL11" i="2"/>
  <c r="AGJ11" i="2"/>
  <c r="AGC11" i="2"/>
  <c r="AFV11" i="2"/>
  <c r="AFO11" i="2"/>
  <c r="AFM11" i="2"/>
  <c r="AFL11" i="2"/>
  <c r="AFJ11" i="2"/>
  <c r="AFH11" i="2"/>
  <c r="AFA11" i="2"/>
  <c r="AET11" i="2"/>
  <c r="AER11" i="2"/>
  <c r="AEQ11" i="2"/>
  <c r="AEO11" i="2"/>
  <c r="AEM11" i="2"/>
  <c r="AEF11" i="2"/>
  <c r="ADY11" i="2"/>
  <c r="ADR11" i="2"/>
  <c r="ADO11" i="2"/>
  <c r="ADM11" i="2"/>
  <c r="ADK11" i="2"/>
  <c r="ADD11" i="2"/>
  <c r="ADB11" i="2"/>
  <c r="ADA11" i="2"/>
  <c r="ACY11" i="2"/>
  <c r="ACW11" i="2"/>
  <c r="ACP11" i="2"/>
  <c r="ACI11" i="2"/>
  <c r="ACB11" i="2"/>
  <c r="ABZ11" i="2"/>
  <c r="ABY11" i="2"/>
  <c r="ABW11" i="2"/>
  <c r="ABU11" i="2"/>
  <c r="ABN11" i="2"/>
  <c r="ABG11" i="2"/>
  <c r="ABE11" i="2"/>
  <c r="ABD11" i="2"/>
  <c r="ABB11" i="2"/>
  <c r="AAZ11" i="2"/>
  <c r="AAX11" i="2"/>
  <c r="AAW11" i="2"/>
  <c r="AAU11" i="2"/>
  <c r="AAS11" i="2"/>
  <c r="AAL11" i="2"/>
  <c r="AAE11" i="2"/>
  <c r="ZV11" i="2"/>
  <c r="ZU11" i="2"/>
  <c r="ZS11" i="2"/>
  <c r="ZQ11" i="2"/>
  <c r="ZJ11" i="2"/>
  <c r="ZC11" i="2"/>
  <c r="YV11" i="2"/>
  <c r="YT11" i="2"/>
  <c r="YQ11" i="2"/>
  <c r="YO11" i="2"/>
  <c r="YH11" i="2"/>
  <c r="YA11" i="2"/>
  <c r="XY11" i="2"/>
  <c r="XX11" i="2"/>
  <c r="XV11" i="2"/>
  <c r="XT11" i="2"/>
  <c r="XM11" i="2"/>
  <c r="XF11" i="2"/>
  <c r="WY11" i="2"/>
  <c r="WW11" i="2"/>
  <c r="WV11" i="2"/>
  <c r="WT11" i="2"/>
  <c r="WR11" i="2"/>
  <c r="WK11" i="2"/>
  <c r="WB11" i="2"/>
  <c r="WA11" i="2"/>
  <c r="VY11" i="2"/>
  <c r="VW11" i="2"/>
  <c r="VU11" i="2"/>
  <c r="VT11" i="2"/>
  <c r="VR11" i="2"/>
  <c r="VP11" i="2"/>
  <c r="VI11" i="2"/>
  <c r="VG11" i="2"/>
  <c r="VF11" i="2"/>
  <c r="VD11" i="2"/>
  <c r="VB11" i="2"/>
  <c r="UU11" i="2"/>
  <c r="US11" i="2"/>
  <c r="UR11" i="2"/>
  <c r="UP11" i="2"/>
  <c r="UN11" i="2"/>
  <c r="UG11" i="2"/>
  <c r="UE11" i="2"/>
  <c r="UD11" i="2"/>
  <c r="UB11" i="2"/>
  <c r="TZ11" i="2"/>
  <c r="TX11" i="2"/>
  <c r="TW11" i="2"/>
  <c r="TU11" i="2"/>
  <c r="TS11" i="2"/>
  <c r="TL11" i="2"/>
  <c r="TE11" i="2"/>
  <c r="TC11" i="2"/>
  <c r="TB11" i="2"/>
  <c r="SZ11" i="2"/>
  <c r="SX11" i="2"/>
  <c r="SV11" i="2"/>
  <c r="SU11" i="2"/>
  <c r="SS11" i="2"/>
  <c r="SQ11" i="2"/>
  <c r="SO11" i="2"/>
  <c r="SN11" i="2"/>
  <c r="SL11" i="2"/>
  <c r="SJ11" i="2"/>
  <c r="SH11" i="2"/>
  <c r="SG11" i="2"/>
  <c r="SE11" i="2"/>
  <c r="SC11" i="2"/>
  <c r="SA11" i="2"/>
  <c r="RZ11" i="2"/>
  <c r="RX11" i="2"/>
  <c r="RV11" i="2"/>
  <c r="RT11" i="2"/>
  <c r="RQ11" i="2"/>
  <c r="RO11" i="2"/>
  <c r="RM11" i="2"/>
  <c r="RL11" i="2"/>
  <c r="RJ11" i="2"/>
  <c r="RH11" i="2"/>
  <c r="RF11" i="2"/>
  <c r="RC11" i="2"/>
  <c r="RA11" i="2"/>
  <c r="QY11" i="2"/>
  <c r="QX11" i="2"/>
  <c r="QV11" i="2"/>
  <c r="QT11" i="2"/>
  <c r="QR11" i="2"/>
  <c r="QQ11" i="2"/>
  <c r="QO11" i="2"/>
  <c r="QM11" i="2"/>
  <c r="QK11" i="2"/>
  <c r="QJ11" i="2"/>
  <c r="QH11" i="2"/>
  <c r="QF11" i="2"/>
  <c r="QD11" i="2"/>
  <c r="QD19" i="2" s="1"/>
  <c r="QD22" i="2" s="1"/>
  <c r="QC11" i="2"/>
  <c r="QA11" i="2"/>
  <c r="PY11" i="2"/>
  <c r="PW11" i="2"/>
  <c r="PV11" i="2"/>
  <c r="PT11" i="2"/>
  <c r="PR11" i="2"/>
  <c r="PP11" i="2"/>
  <c r="PO11" i="2"/>
  <c r="PM11" i="2"/>
  <c r="PK11" i="2"/>
  <c r="PI11" i="2"/>
  <c r="PH11" i="2"/>
  <c r="PF11" i="2"/>
  <c r="PD11" i="2"/>
  <c r="PB11" i="2"/>
  <c r="PA11" i="2"/>
  <c r="OY11" i="2"/>
  <c r="OW11" i="2"/>
  <c r="OU11" i="2"/>
  <c r="OT11" i="2"/>
  <c r="OR11" i="2"/>
  <c r="OP11" i="2"/>
  <c r="ON11" i="2"/>
  <c r="OM11" i="2"/>
  <c r="OK11" i="2"/>
  <c r="OI11" i="2"/>
  <c r="OG11" i="2"/>
  <c r="OF11" i="2"/>
  <c r="OD11" i="2"/>
  <c r="OB11" i="2"/>
  <c r="NZ11" i="2"/>
  <c r="NY11" i="2"/>
  <c r="NW11" i="2"/>
  <c r="NU11" i="2"/>
  <c r="NS11" i="2"/>
  <c r="NR11" i="2"/>
  <c r="NP11" i="2"/>
  <c r="NN11" i="2"/>
  <c r="NL11" i="2"/>
  <c r="NI11" i="2"/>
  <c r="NG11" i="2"/>
  <c r="NE11" i="2"/>
  <c r="ND11" i="2"/>
  <c r="MZ11" i="2"/>
  <c r="MX11" i="2"/>
  <c r="MW11" i="2"/>
  <c r="MU11" i="2"/>
  <c r="MS11" i="2"/>
  <c r="MQ11" i="2"/>
  <c r="MP11" i="2"/>
  <c r="MN11" i="2"/>
  <c r="ML11" i="2"/>
  <c r="MJ11" i="2"/>
  <c r="MI11" i="2"/>
  <c r="MG11" i="2"/>
  <c r="ME11" i="2"/>
  <c r="MC11" i="2"/>
  <c r="MB11" i="2"/>
  <c r="LZ11" i="2"/>
  <c r="LX11" i="2"/>
  <c r="LV11" i="2"/>
  <c r="LU11" i="2"/>
  <c r="LS11" i="2"/>
  <c r="LQ11" i="2"/>
  <c r="LO11" i="2"/>
  <c r="LN11" i="2"/>
  <c r="LL11" i="2"/>
  <c r="LJ11" i="2"/>
  <c r="LH11" i="2"/>
  <c r="LE11" i="2"/>
  <c r="LC11" i="2"/>
  <c r="LA11" i="2"/>
  <c r="KZ11" i="2"/>
  <c r="KV11" i="2"/>
  <c r="KT11" i="2"/>
  <c r="KS11" i="2"/>
  <c r="KQ11" i="2"/>
  <c r="KO11" i="2"/>
  <c r="KM11" i="2"/>
  <c r="KL11" i="2"/>
  <c r="KJ11" i="2"/>
  <c r="KH11" i="2"/>
  <c r="KF11" i="2"/>
  <c r="KE11" i="2"/>
  <c r="KC11" i="2"/>
  <c r="KA11" i="2"/>
  <c r="JY11" i="2"/>
  <c r="JX11" i="2"/>
  <c r="JV11" i="2"/>
  <c r="JT11" i="2"/>
  <c r="JR11" i="2"/>
  <c r="JQ11" i="2"/>
  <c r="JO11" i="2"/>
  <c r="JM11" i="2"/>
  <c r="JK11" i="2"/>
  <c r="JJ11" i="2"/>
  <c r="JH11" i="2"/>
  <c r="JF11" i="2"/>
  <c r="JD11" i="2"/>
  <c r="JA11" i="2"/>
  <c r="IY11" i="2"/>
  <c r="IW11" i="2"/>
  <c r="IV11" i="2"/>
  <c r="IR11" i="2"/>
  <c r="IP11" i="2"/>
  <c r="IO11" i="2"/>
  <c r="IM11" i="2"/>
  <c r="IK11" i="2"/>
  <c r="II11" i="2"/>
  <c r="IF11" i="2"/>
  <c r="ID11" i="2"/>
  <c r="IB11" i="2"/>
  <c r="IA11" i="2"/>
  <c r="HY11" i="2"/>
  <c r="HW11" i="2"/>
  <c r="HU11" i="2"/>
  <c r="HT11" i="2"/>
  <c r="HR11" i="2"/>
  <c r="HP11" i="2"/>
  <c r="HN11" i="2"/>
  <c r="HM11" i="2"/>
  <c r="HK11" i="2"/>
  <c r="HI11" i="2"/>
  <c r="HG11" i="2"/>
  <c r="HF11" i="2"/>
  <c r="HD11" i="2"/>
  <c r="HB11" i="2"/>
  <c r="GZ11" i="2"/>
  <c r="GY11" i="2"/>
  <c r="GW11" i="2"/>
  <c r="GS11" i="2"/>
  <c r="GR11" i="2"/>
  <c r="GP11" i="2"/>
  <c r="GN11" i="2"/>
  <c r="GL11" i="2"/>
  <c r="GL19" i="2" s="1"/>
  <c r="GL22" i="2" s="1"/>
  <c r="GK11" i="2"/>
  <c r="GI11" i="2"/>
  <c r="GG11" i="2"/>
  <c r="GE11" i="2"/>
  <c r="GD11" i="2"/>
  <c r="GB11" i="2"/>
  <c r="FZ11" i="2"/>
  <c r="FX11" i="2"/>
  <c r="FW11" i="2"/>
  <c r="FS11" i="2"/>
  <c r="FQ11" i="2"/>
  <c r="FP11" i="2"/>
  <c r="FN11" i="2"/>
  <c r="FL11" i="2"/>
  <c r="FJ11" i="2"/>
  <c r="FI11" i="2"/>
  <c r="FG11" i="2"/>
  <c r="FE11" i="2"/>
  <c r="FC11" i="2"/>
  <c r="FB11" i="2"/>
  <c r="EZ11" i="2"/>
  <c r="EX11" i="2"/>
  <c r="EV11" i="2"/>
  <c r="EU11" i="2"/>
  <c r="ES11" i="2"/>
  <c r="EQ11" i="2"/>
  <c r="EO11" i="2"/>
  <c r="EJ11" i="2"/>
  <c r="EH11" i="2"/>
  <c r="EG11" i="2"/>
  <c r="EE11" i="2"/>
  <c r="EC11" i="2"/>
  <c r="EA11" i="2"/>
  <c r="DZ11" i="2"/>
  <c r="DT11" i="2"/>
  <c r="DS11" i="2"/>
  <c r="DQ11" i="2"/>
  <c r="DO11" i="2"/>
  <c r="DM11" i="2"/>
  <c r="DL11" i="2"/>
  <c r="DJ11" i="2"/>
  <c r="DF11" i="2"/>
  <c r="DE11" i="2"/>
  <c r="DC11" i="2"/>
  <c r="DA11" i="2"/>
  <c r="CY11" i="2"/>
  <c r="CX11" i="2"/>
  <c r="CV11" i="2"/>
  <c r="CT11" i="2"/>
  <c r="CR11" i="2"/>
  <c r="CQ11" i="2"/>
  <c r="CO11" i="2"/>
  <c r="CM11" i="2"/>
  <c r="CK11" i="2"/>
  <c r="CF11" i="2"/>
  <c r="CD11" i="2"/>
  <c r="CC11" i="2"/>
  <c r="CA11" i="2"/>
  <c r="BY11" i="2"/>
  <c r="BW11" i="2"/>
  <c r="BV11" i="2"/>
  <c r="BP11" i="2"/>
  <c r="BO11" i="2"/>
  <c r="BM11" i="2"/>
  <c r="BK11" i="2"/>
  <c r="BI11" i="2"/>
  <c r="BH11" i="2"/>
  <c r="BF11" i="2"/>
  <c r="BB11" i="2"/>
  <c r="BA11" i="2"/>
  <c r="AY11" i="2"/>
  <c r="AW11" i="2"/>
  <c r="AU11" i="2"/>
  <c r="AR11" i="2"/>
  <c r="AP11" i="2"/>
  <c r="AN11" i="2"/>
  <c r="AM11" i="2"/>
  <c r="AK11" i="2"/>
  <c r="AI11" i="2"/>
  <c r="AG11" i="2"/>
  <c r="AB11" i="2"/>
  <c r="Z11" i="2"/>
  <c r="Y11" i="2"/>
  <c r="W11" i="2"/>
  <c r="U11" i="2"/>
  <c r="S11" i="2"/>
  <c r="R11" i="2"/>
  <c r="L11" i="2"/>
  <c r="K11" i="2"/>
  <c r="I11" i="2"/>
  <c r="F11" i="2"/>
  <c r="E11" i="2"/>
  <c r="C11" i="2"/>
  <c r="AMH10" i="2"/>
  <c r="AMA10" i="2"/>
  <c r="ALY10" i="2"/>
  <c r="ALX10" i="2"/>
  <c r="ALV10" i="2"/>
  <c r="ALT10" i="2"/>
  <c r="ALM10" i="2"/>
  <c r="ALF10" i="2"/>
  <c r="AKY10" i="2"/>
  <c r="AKR10" i="2"/>
  <c r="AKK10" i="2"/>
  <c r="AKI10" i="2"/>
  <c r="AKH10" i="2"/>
  <c r="AKF10" i="2"/>
  <c r="AKD10" i="2"/>
  <c r="AJW10" i="2"/>
  <c r="AJP10" i="2"/>
  <c r="AJI10" i="2"/>
  <c r="AJG10" i="2"/>
  <c r="AJF10" i="2"/>
  <c r="AJD10" i="2"/>
  <c r="AJB10" i="2"/>
  <c r="AIU10" i="2"/>
  <c r="AIN10" i="2"/>
  <c r="AIL10" i="2"/>
  <c r="AIK10" i="2"/>
  <c r="AII10" i="2"/>
  <c r="AIG10" i="2"/>
  <c r="AHZ10" i="2"/>
  <c r="AHS10" i="2"/>
  <c r="AHL10" i="2"/>
  <c r="AHJ10" i="2"/>
  <c r="AHI10" i="2"/>
  <c r="AHG10" i="2"/>
  <c r="AHE10" i="2"/>
  <c r="AGX10" i="2"/>
  <c r="AGQ10" i="2"/>
  <c r="AGO10" i="2"/>
  <c r="AGN10" i="2"/>
  <c r="AGL10" i="2"/>
  <c r="AGJ10" i="2"/>
  <c r="AGC10" i="2"/>
  <c r="AFV10" i="2"/>
  <c r="AFO10" i="2"/>
  <c r="AFM10" i="2"/>
  <c r="AFL10" i="2"/>
  <c r="AFJ10" i="2"/>
  <c r="AFH10" i="2"/>
  <c r="AFA10" i="2"/>
  <c r="AET10" i="2"/>
  <c r="AER10" i="2"/>
  <c r="AEQ10" i="2"/>
  <c r="AEO10" i="2"/>
  <c r="AEM10" i="2"/>
  <c r="AEF10" i="2"/>
  <c r="ADY10" i="2"/>
  <c r="ADR10" i="2"/>
  <c r="ADO10" i="2"/>
  <c r="ADM10" i="2"/>
  <c r="ADK10" i="2"/>
  <c r="ADD10" i="2"/>
  <c r="ADB10" i="2"/>
  <c r="ADA10" i="2"/>
  <c r="ACY10" i="2"/>
  <c r="ACW10" i="2"/>
  <c r="ACP10" i="2"/>
  <c r="ACI10" i="2"/>
  <c r="ACB10" i="2"/>
  <c r="ABZ10" i="2"/>
  <c r="ABY10" i="2"/>
  <c r="ABW10" i="2"/>
  <c r="ABU10" i="2"/>
  <c r="ABN10" i="2"/>
  <c r="ABG10" i="2"/>
  <c r="ABE10" i="2"/>
  <c r="ABD10" i="2"/>
  <c r="ABB10" i="2"/>
  <c r="AAZ10" i="2"/>
  <c r="AAX10" i="2"/>
  <c r="AAW10" i="2"/>
  <c r="AAU10" i="2"/>
  <c r="AAS10" i="2"/>
  <c r="AAL10" i="2"/>
  <c r="AAE10" i="2"/>
  <c r="ZV10" i="2"/>
  <c r="ZU10" i="2"/>
  <c r="ZS10" i="2"/>
  <c r="ZQ10" i="2"/>
  <c r="ZJ10" i="2"/>
  <c r="ZC10" i="2"/>
  <c r="YV10" i="2"/>
  <c r="YT10" i="2"/>
  <c r="YQ10" i="2"/>
  <c r="YO10" i="2"/>
  <c r="YH10" i="2"/>
  <c r="YA10" i="2"/>
  <c r="XY10" i="2"/>
  <c r="XX10" i="2"/>
  <c r="XV10" i="2"/>
  <c r="XT10" i="2"/>
  <c r="XM10" i="2"/>
  <c r="XF10" i="2"/>
  <c r="WY10" i="2"/>
  <c r="WW10" i="2"/>
  <c r="WV10" i="2"/>
  <c r="WT10" i="2"/>
  <c r="WR10" i="2"/>
  <c r="WK10" i="2"/>
  <c r="WB10" i="2"/>
  <c r="WA10" i="2"/>
  <c r="VY10" i="2"/>
  <c r="VW10" i="2"/>
  <c r="VU10" i="2"/>
  <c r="VT10" i="2"/>
  <c r="VR10" i="2"/>
  <c r="VP10" i="2"/>
  <c r="VI10" i="2"/>
  <c r="VG10" i="2"/>
  <c r="VF10" i="2"/>
  <c r="VD10" i="2"/>
  <c r="VB10" i="2"/>
  <c r="UU10" i="2"/>
  <c r="US10" i="2"/>
  <c r="UR10" i="2"/>
  <c r="UP10" i="2"/>
  <c r="UN10" i="2"/>
  <c r="UG10" i="2"/>
  <c r="UE10" i="2"/>
  <c r="UD10" i="2"/>
  <c r="UB10" i="2"/>
  <c r="TZ10" i="2"/>
  <c r="TX10" i="2"/>
  <c r="TW10" i="2"/>
  <c r="TU10" i="2"/>
  <c r="TS10" i="2"/>
  <c r="TL10" i="2"/>
  <c r="TE10" i="2"/>
  <c r="TC10" i="2"/>
  <c r="TB10" i="2"/>
  <c r="SZ10" i="2"/>
  <c r="SX10" i="2"/>
  <c r="SV10" i="2"/>
  <c r="SU10" i="2"/>
  <c r="SS10" i="2"/>
  <c r="SQ10" i="2"/>
  <c r="SO10" i="2"/>
  <c r="SN10" i="2"/>
  <c r="SL10" i="2"/>
  <c r="SJ10" i="2"/>
  <c r="SH10" i="2"/>
  <c r="SG10" i="2"/>
  <c r="SE10" i="2"/>
  <c r="SC10" i="2"/>
  <c r="SA10" i="2"/>
  <c r="RZ10" i="2"/>
  <c r="RX10" i="2"/>
  <c r="RV10" i="2"/>
  <c r="RT10" i="2"/>
  <c r="RS10" i="2"/>
  <c r="RQ10" i="2"/>
  <c r="RO10" i="2"/>
  <c r="RM10" i="2"/>
  <c r="RL10" i="2"/>
  <c r="RJ10" i="2"/>
  <c r="RH10" i="2"/>
  <c r="RF10" i="2"/>
  <c r="RE10" i="2"/>
  <c r="RC10" i="2"/>
  <c r="RA10" i="2"/>
  <c r="QY10" i="2"/>
  <c r="QX10" i="2"/>
  <c r="QV10" i="2"/>
  <c r="QT10" i="2"/>
  <c r="QR10" i="2"/>
  <c r="QQ10" i="2"/>
  <c r="QO10" i="2"/>
  <c r="QM10" i="2"/>
  <c r="QK10" i="2"/>
  <c r="QJ10" i="2"/>
  <c r="QH10" i="2"/>
  <c r="QF10" i="2"/>
  <c r="QD10" i="2"/>
  <c r="QC10" i="2"/>
  <c r="QA10" i="2"/>
  <c r="PY10" i="2"/>
  <c r="PW10" i="2"/>
  <c r="PV10" i="2"/>
  <c r="PT10" i="2"/>
  <c r="PR10" i="2"/>
  <c r="PP10" i="2"/>
  <c r="PO10" i="2"/>
  <c r="PM10" i="2"/>
  <c r="PK10" i="2"/>
  <c r="PI10" i="2"/>
  <c r="PH10" i="2"/>
  <c r="PF10" i="2"/>
  <c r="PD10" i="2"/>
  <c r="PB10" i="2"/>
  <c r="PA10" i="2"/>
  <c r="OY10" i="2"/>
  <c r="OW10" i="2"/>
  <c r="OU10" i="2"/>
  <c r="OT10" i="2"/>
  <c r="OR10" i="2"/>
  <c r="OP10" i="2"/>
  <c r="ON10" i="2"/>
  <c r="OM10" i="2"/>
  <c r="OK10" i="2"/>
  <c r="OI10" i="2"/>
  <c r="OG10" i="2"/>
  <c r="OF10" i="2"/>
  <c r="OD10" i="2"/>
  <c r="OB10" i="2"/>
  <c r="NZ10" i="2"/>
  <c r="NY10" i="2"/>
  <c r="NW10" i="2"/>
  <c r="NU10" i="2"/>
  <c r="NS10" i="2"/>
  <c r="NR10" i="2"/>
  <c r="NP10" i="2"/>
  <c r="NN10" i="2"/>
  <c r="NL10" i="2"/>
  <c r="NK10" i="2"/>
  <c r="NI10" i="2"/>
  <c r="NG10" i="2"/>
  <c r="NE10" i="2"/>
  <c r="ND10" i="2"/>
  <c r="MZ10" i="2"/>
  <c r="MX10" i="2"/>
  <c r="MW10" i="2"/>
  <c r="MU10" i="2"/>
  <c r="MS10" i="2"/>
  <c r="MQ10" i="2"/>
  <c r="MP10" i="2"/>
  <c r="MN10" i="2"/>
  <c r="ML10" i="2"/>
  <c r="MJ10" i="2"/>
  <c r="MI10" i="2"/>
  <c r="MG10" i="2"/>
  <c r="ME10" i="2"/>
  <c r="MC10" i="2"/>
  <c r="MB10" i="2"/>
  <c r="LZ10" i="2"/>
  <c r="LX10" i="2"/>
  <c r="LV10" i="2"/>
  <c r="LU10" i="2"/>
  <c r="LS10" i="2"/>
  <c r="LQ10" i="2"/>
  <c r="LO10" i="2"/>
  <c r="LN10" i="2"/>
  <c r="LL10" i="2"/>
  <c r="LJ10" i="2"/>
  <c r="LH10" i="2"/>
  <c r="LG10" i="2"/>
  <c r="LE10" i="2"/>
  <c r="LC10" i="2"/>
  <c r="LA10" i="2"/>
  <c r="KZ10" i="2"/>
  <c r="KV10" i="2"/>
  <c r="KT10" i="2"/>
  <c r="KS10" i="2"/>
  <c r="KQ10" i="2"/>
  <c r="KO10" i="2"/>
  <c r="KM10" i="2"/>
  <c r="KL10" i="2"/>
  <c r="KJ10" i="2"/>
  <c r="KH10" i="2"/>
  <c r="KF10" i="2"/>
  <c r="KE10" i="2"/>
  <c r="KC10" i="2"/>
  <c r="KA10" i="2"/>
  <c r="JY10" i="2"/>
  <c r="JX10" i="2"/>
  <c r="JV10" i="2"/>
  <c r="JT10" i="2"/>
  <c r="JR10" i="2"/>
  <c r="JQ10" i="2"/>
  <c r="JO10" i="2"/>
  <c r="JM10" i="2"/>
  <c r="JK10" i="2"/>
  <c r="JJ10" i="2"/>
  <c r="JH10" i="2"/>
  <c r="JF10" i="2"/>
  <c r="JD10" i="2"/>
  <c r="JC10" i="2"/>
  <c r="JA10" i="2"/>
  <c r="IY10" i="2"/>
  <c r="IW10" i="2"/>
  <c r="IV10" i="2"/>
  <c r="IR10" i="2"/>
  <c r="IP10" i="2"/>
  <c r="IO10" i="2"/>
  <c r="IM10" i="2"/>
  <c r="IK10" i="2"/>
  <c r="II10" i="2"/>
  <c r="IF10" i="2"/>
  <c r="ID10" i="2"/>
  <c r="IB10" i="2"/>
  <c r="IA10" i="2"/>
  <c r="HY10" i="2"/>
  <c r="HW10" i="2"/>
  <c r="HU10" i="2"/>
  <c r="HT10" i="2"/>
  <c r="HR10" i="2"/>
  <c r="HP10" i="2"/>
  <c r="HN10" i="2"/>
  <c r="HM10" i="2"/>
  <c r="HK10" i="2"/>
  <c r="HI10" i="2"/>
  <c r="HG10" i="2"/>
  <c r="HF10" i="2"/>
  <c r="HD10" i="2"/>
  <c r="HB10" i="2"/>
  <c r="GZ10" i="2"/>
  <c r="GY10" i="2"/>
  <c r="GW10" i="2"/>
  <c r="GU10" i="2"/>
  <c r="GS10" i="2"/>
  <c r="GR10" i="2"/>
  <c r="GP10" i="2"/>
  <c r="GN10" i="2"/>
  <c r="GL10" i="2"/>
  <c r="GK10" i="2"/>
  <c r="GI10" i="2"/>
  <c r="GG10" i="2"/>
  <c r="GE10" i="2"/>
  <c r="GD10" i="2"/>
  <c r="GB10" i="2"/>
  <c r="FZ10" i="2"/>
  <c r="FX10" i="2"/>
  <c r="FW10" i="2"/>
  <c r="FS10" i="2"/>
  <c r="FQ10" i="2"/>
  <c r="FP10" i="2"/>
  <c r="FN10" i="2"/>
  <c r="FL10" i="2"/>
  <c r="FJ10" i="2"/>
  <c r="FI10" i="2"/>
  <c r="FG10" i="2"/>
  <c r="FE10" i="2"/>
  <c r="FC10" i="2"/>
  <c r="FB10" i="2"/>
  <c r="EZ10" i="2"/>
  <c r="EX10" i="2"/>
  <c r="EV10" i="2"/>
  <c r="EU10" i="2"/>
  <c r="ES10" i="2"/>
  <c r="EQ10" i="2"/>
  <c r="EO10" i="2"/>
  <c r="EL10" i="2"/>
  <c r="EJ10" i="2"/>
  <c r="EH10" i="2"/>
  <c r="EG10" i="2"/>
  <c r="EE10" i="2"/>
  <c r="EC10" i="2"/>
  <c r="EA10" i="2"/>
  <c r="DZ10" i="2"/>
  <c r="DV10" i="2"/>
  <c r="DT10" i="2"/>
  <c r="DS10" i="2"/>
  <c r="DQ10" i="2"/>
  <c r="DO10" i="2"/>
  <c r="DM10" i="2"/>
  <c r="DL10" i="2"/>
  <c r="DJ10" i="2"/>
  <c r="DF10" i="2"/>
  <c r="DE10" i="2"/>
  <c r="DC10" i="2"/>
  <c r="DA10" i="2"/>
  <c r="CY10" i="2"/>
  <c r="CX10" i="2"/>
  <c r="CV10" i="2"/>
  <c r="CT10" i="2"/>
  <c r="CR10" i="2"/>
  <c r="CQ10" i="2"/>
  <c r="CO10" i="2"/>
  <c r="CM10" i="2"/>
  <c r="CK10" i="2"/>
  <c r="CH10" i="2"/>
  <c r="CF10" i="2"/>
  <c r="CD10" i="2"/>
  <c r="CC10" i="2"/>
  <c r="CA10" i="2"/>
  <c r="BY10" i="2"/>
  <c r="BW10" i="2"/>
  <c r="BV10" i="2"/>
  <c r="BR10" i="2"/>
  <c r="BP10" i="2"/>
  <c r="BO10" i="2"/>
  <c r="BM10" i="2"/>
  <c r="BK10" i="2"/>
  <c r="BI10" i="2"/>
  <c r="BH10" i="2"/>
  <c r="BF10" i="2"/>
  <c r="BB10" i="2"/>
  <c r="BA10" i="2"/>
  <c r="AY10" i="2"/>
  <c r="AW10" i="2"/>
  <c r="AU10" i="2"/>
  <c r="AT10" i="2"/>
  <c r="AR10" i="2"/>
  <c r="AP10" i="2"/>
  <c r="AN10" i="2"/>
  <c r="AM10" i="2"/>
  <c r="AK10" i="2"/>
  <c r="AI10" i="2"/>
  <c r="AG10" i="2"/>
  <c r="AD10" i="2"/>
  <c r="AB10" i="2"/>
  <c r="Z10" i="2"/>
  <c r="Y10" i="2"/>
  <c r="W10" i="2"/>
  <c r="U10" i="2"/>
  <c r="S10" i="2"/>
  <c r="R10" i="2"/>
  <c r="N10" i="2"/>
  <c r="L10" i="2"/>
  <c r="K10" i="2"/>
  <c r="I10" i="2"/>
  <c r="F10" i="2"/>
  <c r="E10" i="2"/>
  <c r="C10" i="2"/>
  <c r="AMH9" i="2"/>
  <c r="AMA9" i="2"/>
  <c r="ALY9" i="2"/>
  <c r="ALX9" i="2"/>
  <c r="ALV9" i="2"/>
  <c r="ALT9" i="2"/>
  <c r="ALM9" i="2"/>
  <c r="ALF9" i="2"/>
  <c r="AKY9" i="2"/>
  <c r="AKR9" i="2"/>
  <c r="AKK9" i="2"/>
  <c r="AKI9" i="2"/>
  <c r="AKH9" i="2"/>
  <c r="AKF9" i="2"/>
  <c r="AKD9" i="2"/>
  <c r="AJW9" i="2"/>
  <c r="AJP9" i="2"/>
  <c r="AJI9" i="2"/>
  <c r="AJG9" i="2"/>
  <c r="AJF9" i="2"/>
  <c r="AJD9" i="2"/>
  <c r="AJB9" i="2"/>
  <c r="AIU9" i="2"/>
  <c r="AIN9" i="2"/>
  <c r="AIL9" i="2"/>
  <c r="AIK9" i="2"/>
  <c r="AII9" i="2"/>
  <c r="AIG9" i="2"/>
  <c r="AHZ9" i="2"/>
  <c r="AHS9" i="2"/>
  <c r="AHL9" i="2"/>
  <c r="AHJ9" i="2"/>
  <c r="AHI9" i="2"/>
  <c r="AHG9" i="2"/>
  <c r="AHE9" i="2"/>
  <c r="AGX9" i="2"/>
  <c r="AGQ9" i="2"/>
  <c r="AGO9" i="2"/>
  <c r="AGN9" i="2"/>
  <c r="AGL9" i="2"/>
  <c r="AGJ9" i="2"/>
  <c r="AGC9" i="2"/>
  <c r="AFV9" i="2"/>
  <c r="AFO9" i="2"/>
  <c r="AFM9" i="2"/>
  <c r="AFL9" i="2"/>
  <c r="AFJ9" i="2"/>
  <c r="AFH9" i="2"/>
  <c r="AFA9" i="2"/>
  <c r="AET9" i="2"/>
  <c r="AER9" i="2"/>
  <c r="AEQ9" i="2"/>
  <c r="AEO9" i="2"/>
  <c r="AEM9" i="2"/>
  <c r="AEF9" i="2"/>
  <c r="ADY9" i="2"/>
  <c r="ADR9" i="2"/>
  <c r="ADO9" i="2"/>
  <c r="ADM9" i="2"/>
  <c r="ADK9" i="2"/>
  <c r="ADD9" i="2"/>
  <c r="ADB9" i="2"/>
  <c r="ADA9" i="2"/>
  <c r="ACY9" i="2"/>
  <c r="ACW9" i="2"/>
  <c r="ACP9" i="2"/>
  <c r="ACI9" i="2"/>
  <c r="ACB9" i="2"/>
  <c r="ABZ9" i="2"/>
  <c r="ABY9" i="2"/>
  <c r="ABW9" i="2"/>
  <c r="ABU9" i="2"/>
  <c r="ABN9" i="2"/>
  <c r="ABG9" i="2"/>
  <c r="ABE9" i="2"/>
  <c r="ABD9" i="2"/>
  <c r="ABB9" i="2"/>
  <c r="AAZ9" i="2"/>
  <c r="AAX9" i="2"/>
  <c r="AAW9" i="2"/>
  <c r="AAU9" i="2"/>
  <c r="AAS9" i="2"/>
  <c r="AAL9" i="2"/>
  <c r="AAE9" i="2"/>
  <c r="ZV9" i="2"/>
  <c r="ZU9" i="2"/>
  <c r="ZS9" i="2"/>
  <c r="ZQ9" i="2"/>
  <c r="ZJ9" i="2"/>
  <c r="ZC9" i="2"/>
  <c r="YV9" i="2"/>
  <c r="YT9" i="2"/>
  <c r="YQ9" i="2"/>
  <c r="YO9" i="2"/>
  <c r="YH9" i="2"/>
  <c r="YA9" i="2"/>
  <c r="XY9" i="2"/>
  <c r="XX9" i="2"/>
  <c r="XV9" i="2"/>
  <c r="XT9" i="2"/>
  <c r="XM9" i="2"/>
  <c r="XF9" i="2"/>
  <c r="WY9" i="2"/>
  <c r="WW9" i="2"/>
  <c r="WV9" i="2"/>
  <c r="WT9" i="2"/>
  <c r="WR9" i="2"/>
  <c r="WK9" i="2"/>
  <c r="WB9" i="2"/>
  <c r="WA9" i="2"/>
  <c r="VY9" i="2"/>
  <c r="VW9" i="2"/>
  <c r="VU9" i="2"/>
  <c r="VT9" i="2"/>
  <c r="VR9" i="2"/>
  <c r="VP9" i="2"/>
  <c r="VI9" i="2"/>
  <c r="VG9" i="2"/>
  <c r="VF9" i="2"/>
  <c r="VD9" i="2"/>
  <c r="VB9" i="2"/>
  <c r="UU9" i="2"/>
  <c r="US9" i="2"/>
  <c r="UR9" i="2"/>
  <c r="UP9" i="2"/>
  <c r="UN9" i="2"/>
  <c r="UG9" i="2"/>
  <c r="UE9" i="2"/>
  <c r="UD9" i="2"/>
  <c r="UB9" i="2"/>
  <c r="TZ9" i="2"/>
  <c r="TX9" i="2"/>
  <c r="TW9" i="2"/>
  <c r="TU9" i="2"/>
  <c r="TS9" i="2"/>
  <c r="TL9" i="2"/>
  <c r="TE9" i="2"/>
  <c r="TC9" i="2"/>
  <c r="TB9" i="2"/>
  <c r="SZ9" i="2"/>
  <c r="SX9" i="2"/>
  <c r="SV9" i="2"/>
  <c r="SU9" i="2"/>
  <c r="SS9" i="2"/>
  <c r="SQ9" i="2"/>
  <c r="SO9" i="2"/>
  <c r="SN9" i="2"/>
  <c r="SL9" i="2"/>
  <c r="SJ9" i="2"/>
  <c r="SH9" i="2"/>
  <c r="SG9" i="2"/>
  <c r="SE9" i="2"/>
  <c r="SC9" i="2"/>
  <c r="SA9" i="2"/>
  <c r="RZ9" i="2"/>
  <c r="RX9" i="2"/>
  <c r="RV9" i="2"/>
  <c r="RT9" i="2"/>
  <c r="RQ9" i="2"/>
  <c r="RO9" i="2"/>
  <c r="RM9" i="2"/>
  <c r="RL9" i="2"/>
  <c r="RJ9" i="2"/>
  <c r="RH9" i="2"/>
  <c r="RF9" i="2"/>
  <c r="RC9" i="2"/>
  <c r="RA9" i="2"/>
  <c r="QY9" i="2"/>
  <c r="QX9" i="2"/>
  <c r="QV9" i="2"/>
  <c r="QT9" i="2"/>
  <c r="QR9" i="2"/>
  <c r="QQ9" i="2"/>
  <c r="QO9" i="2"/>
  <c r="QM9" i="2"/>
  <c r="QK9" i="2"/>
  <c r="QJ9" i="2"/>
  <c r="QH9" i="2"/>
  <c r="QF9" i="2"/>
  <c r="QD9" i="2"/>
  <c r="QC9" i="2"/>
  <c r="QA9" i="2"/>
  <c r="PY9" i="2"/>
  <c r="PW9" i="2"/>
  <c r="PV9" i="2"/>
  <c r="PT9" i="2"/>
  <c r="PR9" i="2"/>
  <c r="PP9" i="2"/>
  <c r="PO9" i="2"/>
  <c r="PM9" i="2"/>
  <c r="PK9" i="2"/>
  <c r="PI9" i="2"/>
  <c r="PH9" i="2"/>
  <c r="PF9" i="2"/>
  <c r="PD9" i="2"/>
  <c r="PB9" i="2"/>
  <c r="PA9" i="2"/>
  <c r="OY9" i="2"/>
  <c r="OW9" i="2"/>
  <c r="OU9" i="2"/>
  <c r="OT9" i="2"/>
  <c r="OR9" i="2"/>
  <c r="OP9" i="2"/>
  <c r="ON9" i="2"/>
  <c r="OM9" i="2"/>
  <c r="OK9" i="2"/>
  <c r="OI9" i="2"/>
  <c r="OG9" i="2"/>
  <c r="OF9" i="2"/>
  <c r="OD9" i="2"/>
  <c r="OB9" i="2"/>
  <c r="NZ9" i="2"/>
  <c r="NY9" i="2"/>
  <c r="NW9" i="2"/>
  <c r="NU9" i="2"/>
  <c r="NS9" i="2"/>
  <c r="NR9" i="2"/>
  <c r="NP9" i="2"/>
  <c r="NN9" i="2"/>
  <c r="NL9" i="2"/>
  <c r="NI9" i="2"/>
  <c r="NG9" i="2"/>
  <c r="NE9" i="2"/>
  <c r="ND9" i="2"/>
  <c r="MZ9" i="2"/>
  <c r="MX9" i="2"/>
  <c r="MW9" i="2"/>
  <c r="MU9" i="2"/>
  <c r="MS9" i="2"/>
  <c r="MQ9" i="2"/>
  <c r="MP9" i="2"/>
  <c r="MN9" i="2"/>
  <c r="ML9" i="2"/>
  <c r="MJ9" i="2"/>
  <c r="MI9" i="2"/>
  <c r="MG9" i="2"/>
  <c r="ME9" i="2"/>
  <c r="MC9" i="2"/>
  <c r="MB9" i="2"/>
  <c r="LZ9" i="2"/>
  <c r="LX9" i="2"/>
  <c r="LV9" i="2"/>
  <c r="LU9" i="2"/>
  <c r="LS9" i="2"/>
  <c r="LQ9" i="2"/>
  <c r="LO9" i="2"/>
  <c r="LN9" i="2"/>
  <c r="LL9" i="2"/>
  <c r="LJ9" i="2"/>
  <c r="LH9" i="2"/>
  <c r="LE9" i="2"/>
  <c r="LC9" i="2"/>
  <c r="LA9" i="2"/>
  <c r="KZ9" i="2"/>
  <c r="KV9" i="2"/>
  <c r="KT9" i="2"/>
  <c r="KS9" i="2"/>
  <c r="KQ9" i="2"/>
  <c r="KO9" i="2"/>
  <c r="KM9" i="2"/>
  <c r="KL9" i="2"/>
  <c r="KJ9" i="2"/>
  <c r="KH9" i="2"/>
  <c r="KF9" i="2"/>
  <c r="KE9" i="2"/>
  <c r="KC9" i="2"/>
  <c r="KA9" i="2"/>
  <c r="JY9" i="2"/>
  <c r="JX9" i="2"/>
  <c r="JV9" i="2"/>
  <c r="JT9" i="2"/>
  <c r="JR9" i="2"/>
  <c r="JQ9" i="2"/>
  <c r="JO9" i="2"/>
  <c r="JM9" i="2"/>
  <c r="JK9" i="2"/>
  <c r="JJ9" i="2"/>
  <c r="JH9" i="2"/>
  <c r="JF9" i="2"/>
  <c r="JD9" i="2"/>
  <c r="JA9" i="2"/>
  <c r="IY9" i="2"/>
  <c r="IW9" i="2"/>
  <c r="IV9" i="2"/>
  <c r="IR9" i="2"/>
  <c r="IP9" i="2"/>
  <c r="IO9" i="2"/>
  <c r="IM9" i="2"/>
  <c r="IK9" i="2"/>
  <c r="II9" i="2"/>
  <c r="IF9" i="2"/>
  <c r="ID9" i="2"/>
  <c r="IB9" i="2"/>
  <c r="IA9" i="2"/>
  <c r="HY9" i="2"/>
  <c r="HW9" i="2"/>
  <c r="HU9" i="2"/>
  <c r="HT9" i="2"/>
  <c r="HR9" i="2"/>
  <c r="HP9" i="2"/>
  <c r="HN9" i="2"/>
  <c r="HM9" i="2"/>
  <c r="HK9" i="2"/>
  <c r="HI9" i="2"/>
  <c r="HG9" i="2"/>
  <c r="HF9" i="2"/>
  <c r="HD9" i="2"/>
  <c r="HB9" i="2"/>
  <c r="GZ9" i="2"/>
  <c r="GY9" i="2"/>
  <c r="GW9" i="2"/>
  <c r="GU9" i="2"/>
  <c r="GS9" i="2"/>
  <c r="GR9" i="2"/>
  <c r="GP9" i="2"/>
  <c r="GN9" i="2"/>
  <c r="GL9" i="2"/>
  <c r="GK9" i="2"/>
  <c r="GI9" i="2"/>
  <c r="GG9" i="2"/>
  <c r="GE9" i="2"/>
  <c r="GD9" i="2"/>
  <c r="GB9" i="2"/>
  <c r="FZ9" i="2"/>
  <c r="FX9" i="2"/>
  <c r="FW9" i="2"/>
  <c r="FS9" i="2"/>
  <c r="FQ9" i="2"/>
  <c r="FP9" i="2"/>
  <c r="FN9" i="2"/>
  <c r="FL9" i="2"/>
  <c r="FJ9" i="2"/>
  <c r="FI9" i="2"/>
  <c r="FG9" i="2"/>
  <c r="FE9" i="2"/>
  <c r="FC9" i="2"/>
  <c r="FC19" i="2" s="1"/>
  <c r="FC22" i="2" s="1"/>
  <c r="FB9" i="2"/>
  <c r="EZ9" i="2"/>
  <c r="EX9" i="2"/>
  <c r="EV9" i="2"/>
  <c r="EU9" i="2"/>
  <c r="ES9" i="2"/>
  <c r="EQ9" i="2"/>
  <c r="EO9" i="2"/>
  <c r="EL9" i="2"/>
  <c r="EJ9" i="2"/>
  <c r="EH9" i="2"/>
  <c r="EG9" i="2"/>
  <c r="EE9" i="2"/>
  <c r="EC9" i="2"/>
  <c r="EA9" i="2"/>
  <c r="DZ9" i="2"/>
  <c r="DV9" i="2"/>
  <c r="DT9" i="2"/>
  <c r="DS9" i="2"/>
  <c r="DQ9" i="2"/>
  <c r="DO9" i="2"/>
  <c r="DM9" i="2"/>
  <c r="DL9" i="2"/>
  <c r="DJ9" i="2"/>
  <c r="DF9" i="2"/>
  <c r="DE9" i="2"/>
  <c r="DC9" i="2"/>
  <c r="DA9" i="2"/>
  <c r="CY9" i="2"/>
  <c r="CX9" i="2"/>
  <c r="CV9" i="2"/>
  <c r="CT9" i="2"/>
  <c r="CR9" i="2"/>
  <c r="CQ9" i="2"/>
  <c r="CO9" i="2"/>
  <c r="CM9" i="2"/>
  <c r="CK9" i="2"/>
  <c r="CH9" i="2"/>
  <c r="CF9" i="2"/>
  <c r="CD9" i="2"/>
  <c r="CC9" i="2"/>
  <c r="CA9" i="2"/>
  <c r="BY9" i="2"/>
  <c r="BW9" i="2"/>
  <c r="BV9" i="2"/>
  <c r="BR9" i="2"/>
  <c r="BP9" i="2"/>
  <c r="BO9" i="2"/>
  <c r="BM9" i="2"/>
  <c r="BK9" i="2"/>
  <c r="BI9" i="2"/>
  <c r="BH9" i="2"/>
  <c r="BF9" i="2"/>
  <c r="BB9" i="2"/>
  <c r="BA9" i="2"/>
  <c r="AY9" i="2"/>
  <c r="AW9" i="2"/>
  <c r="AU9" i="2"/>
  <c r="AT9" i="2"/>
  <c r="AR9" i="2"/>
  <c r="AP9" i="2"/>
  <c r="AN9" i="2"/>
  <c r="AM9" i="2"/>
  <c r="AK9" i="2"/>
  <c r="AI9" i="2"/>
  <c r="AG9" i="2"/>
  <c r="AD9" i="2"/>
  <c r="AB9" i="2"/>
  <c r="Z9" i="2"/>
  <c r="Y9" i="2"/>
  <c r="W9" i="2"/>
  <c r="U9" i="2"/>
  <c r="S9" i="2"/>
  <c r="R9" i="2"/>
  <c r="N9" i="2"/>
  <c r="L9" i="2"/>
  <c r="K9" i="2"/>
  <c r="I9" i="2"/>
  <c r="F9" i="2"/>
  <c r="E9" i="2"/>
  <c r="C9" i="2"/>
  <c r="AMH8" i="2"/>
  <c r="AMA8" i="2"/>
  <c r="ALY8" i="2"/>
  <c r="ALX8" i="2"/>
  <c r="ALV8" i="2"/>
  <c r="ALV19" i="2" s="1"/>
  <c r="ALT8" i="2"/>
  <c r="ALT19" i="2" s="1"/>
  <c r="ALM8" i="2"/>
  <c r="ALF8" i="2"/>
  <c r="AKY8" i="2"/>
  <c r="AKR8" i="2"/>
  <c r="AKK8" i="2"/>
  <c r="AKI8" i="2"/>
  <c r="AKI19" i="2" s="1"/>
  <c r="AKI22" i="2" s="1"/>
  <c r="AKH8" i="2"/>
  <c r="AKH19" i="2" s="1"/>
  <c r="AKF8" i="2"/>
  <c r="AKF19" i="2" s="1"/>
  <c r="AKD8" i="2"/>
  <c r="AJW8" i="2"/>
  <c r="AJP8" i="2"/>
  <c r="AJI8" i="2"/>
  <c r="AJG8" i="2"/>
  <c r="AJF8" i="2"/>
  <c r="AJD8" i="2"/>
  <c r="AJD19" i="2" s="1"/>
  <c r="AJB8" i="2"/>
  <c r="AJB19" i="2" s="1"/>
  <c r="AIU8" i="2"/>
  <c r="AIN8" i="2"/>
  <c r="AIL8" i="2"/>
  <c r="AIK8" i="2"/>
  <c r="AII8" i="2"/>
  <c r="AIG8" i="2"/>
  <c r="AHZ8" i="2"/>
  <c r="AHZ19" i="2" s="1"/>
  <c r="AHS8" i="2"/>
  <c r="AHS19" i="2" s="1"/>
  <c r="AHL8" i="2"/>
  <c r="AHJ8" i="2"/>
  <c r="AHI8" i="2"/>
  <c r="AHG8" i="2"/>
  <c r="AHE8" i="2"/>
  <c r="AGX8" i="2"/>
  <c r="AGQ8" i="2"/>
  <c r="AGQ19" i="2" s="1"/>
  <c r="AGO8" i="2"/>
  <c r="AGO19" i="2" s="1"/>
  <c r="AGO22" i="2" s="1"/>
  <c r="AGN8" i="2"/>
  <c r="AGL8" i="2"/>
  <c r="AGJ8" i="2"/>
  <c r="AGC8" i="2"/>
  <c r="AFV8" i="2"/>
  <c r="AFO8" i="2"/>
  <c r="AFM8" i="2"/>
  <c r="AFM19" i="2" s="1"/>
  <c r="AFM22" i="2" s="1"/>
  <c r="AFL8" i="2"/>
  <c r="AFL19" i="2" s="1"/>
  <c r="AFJ8" i="2"/>
  <c r="AFJ19" i="2" s="1"/>
  <c r="AFH8" i="2"/>
  <c r="AFA8" i="2"/>
  <c r="AET8" i="2"/>
  <c r="AER8" i="2"/>
  <c r="AEQ8" i="2"/>
  <c r="AEO8" i="2"/>
  <c r="AEO19" i="2" s="1"/>
  <c r="AEM8" i="2"/>
  <c r="AEM19" i="2" s="1"/>
  <c r="AEF8" i="2"/>
  <c r="ADY8" i="2"/>
  <c r="ADR8" i="2"/>
  <c r="ADO8" i="2"/>
  <c r="ADM8" i="2"/>
  <c r="ADK8" i="2"/>
  <c r="ADD8" i="2"/>
  <c r="ADD19" i="2" s="1"/>
  <c r="ADB8" i="2"/>
  <c r="ADB19" i="2" s="1"/>
  <c r="ADB22" i="2" s="1"/>
  <c r="ADA8" i="2"/>
  <c r="ACY8" i="2"/>
  <c r="ACW8" i="2"/>
  <c r="ACP8" i="2"/>
  <c r="ACI8" i="2"/>
  <c r="ACB8" i="2"/>
  <c r="ABZ8" i="2"/>
  <c r="ABZ19" i="2" s="1"/>
  <c r="ABZ22" i="2" s="1"/>
  <c r="ABY8" i="2"/>
  <c r="ABY19" i="2" s="1"/>
  <c r="ABW8" i="2"/>
  <c r="ABU8" i="2"/>
  <c r="ABN8" i="2"/>
  <c r="ABG8" i="2"/>
  <c r="ABE8" i="2"/>
  <c r="ABD8" i="2"/>
  <c r="ABB8" i="2"/>
  <c r="ABB19" i="2" s="1"/>
  <c r="AAZ8" i="2"/>
  <c r="AAZ19" i="2" s="1"/>
  <c r="AAX8" i="2"/>
  <c r="AAW8" i="2"/>
  <c r="AAU8" i="2"/>
  <c r="AAS8" i="2"/>
  <c r="AAL8" i="2"/>
  <c r="AAE8" i="2"/>
  <c r="ZX8" i="2"/>
  <c r="ZV8" i="2"/>
  <c r="ZV19" i="2" s="1"/>
  <c r="ZV22" i="2" s="1"/>
  <c r="ZU8" i="2"/>
  <c r="ZU19" i="2" s="1"/>
  <c r="ZS8" i="2"/>
  <c r="ZQ8" i="2"/>
  <c r="ZJ8" i="2"/>
  <c r="ZC8" i="2"/>
  <c r="YV8" i="2"/>
  <c r="YT8" i="2"/>
  <c r="YT19" i="2" s="1"/>
  <c r="YT22" i="2" s="1"/>
  <c r="YS8" i="2"/>
  <c r="YQ8" i="2"/>
  <c r="YQ19" i="2" s="1"/>
  <c r="YO8" i="2"/>
  <c r="YH8" i="2"/>
  <c r="YA8" i="2"/>
  <c r="XY8" i="2"/>
  <c r="XX8" i="2"/>
  <c r="XV8" i="2"/>
  <c r="XV19" i="2" s="1"/>
  <c r="XT8" i="2"/>
  <c r="XT19" i="2" s="1"/>
  <c r="XM8" i="2"/>
  <c r="XM19" i="2" s="1"/>
  <c r="XF8" i="2"/>
  <c r="WY8" i="2"/>
  <c r="WW8" i="2"/>
  <c r="WV8" i="2"/>
  <c r="WT8" i="2"/>
  <c r="WR8" i="2"/>
  <c r="WR19" i="2" s="1"/>
  <c r="WK8" i="2"/>
  <c r="WK19" i="2" s="1"/>
  <c r="WD8" i="2"/>
  <c r="WB8" i="2"/>
  <c r="WA8" i="2"/>
  <c r="VY8" i="2"/>
  <c r="VW8" i="2"/>
  <c r="VU8" i="2"/>
  <c r="VT8" i="2"/>
  <c r="VT19" i="2" s="1"/>
  <c r="VR8" i="2"/>
  <c r="VR19" i="2" s="1"/>
  <c r="VP8" i="2"/>
  <c r="VP19" i="2" s="1"/>
  <c r="VI8" i="2"/>
  <c r="VG8" i="2"/>
  <c r="VF8" i="2"/>
  <c r="VD8" i="2"/>
  <c r="VB8" i="2"/>
  <c r="UU8" i="2"/>
  <c r="UU19" i="2" s="1"/>
  <c r="US8" i="2"/>
  <c r="US19" i="2" s="1"/>
  <c r="US22" i="2" s="1"/>
  <c r="UR8" i="2"/>
  <c r="UR19" i="2" s="1"/>
  <c r="UP8" i="2"/>
  <c r="UN8" i="2"/>
  <c r="UG8" i="2"/>
  <c r="UE8" i="2"/>
  <c r="UD8" i="2"/>
  <c r="UB8" i="2"/>
  <c r="UB19" i="2" s="1"/>
  <c r="TZ8" i="2"/>
  <c r="TZ19" i="2" s="1"/>
  <c r="TX8" i="2"/>
  <c r="TX19" i="2" s="1"/>
  <c r="TX22" i="2" s="1"/>
  <c r="TW8" i="2"/>
  <c r="TU8" i="2"/>
  <c r="TS8" i="2"/>
  <c r="TL8" i="2"/>
  <c r="TE8" i="2"/>
  <c r="TC8" i="2"/>
  <c r="TC19" i="2" s="1"/>
  <c r="TC22" i="2" s="1"/>
  <c r="TB8" i="2"/>
  <c r="TB19" i="2" s="1"/>
  <c r="SZ8" i="2"/>
  <c r="SZ19" i="2" s="1"/>
  <c r="SX8" i="2"/>
  <c r="SV8" i="2"/>
  <c r="SU8" i="2"/>
  <c r="SS8" i="2"/>
  <c r="SQ8" i="2"/>
  <c r="SO8" i="2"/>
  <c r="SO19" i="2" s="1"/>
  <c r="SO22" i="2" s="1"/>
  <c r="SN8" i="2"/>
  <c r="SN19" i="2" s="1"/>
  <c r="SL8" i="2"/>
  <c r="SL19" i="2" s="1"/>
  <c r="SJ8" i="2"/>
  <c r="SJ19" i="2" s="1"/>
  <c r="SH8" i="2"/>
  <c r="SH19" i="2" s="1"/>
  <c r="SH22" i="2" s="1"/>
  <c r="SG8" i="2"/>
  <c r="SE8" i="2"/>
  <c r="SC8" i="2"/>
  <c r="SA8" i="2"/>
  <c r="RZ8" i="2"/>
  <c r="RZ19" i="2" s="1"/>
  <c r="RX8" i="2"/>
  <c r="RX19" i="2" s="1"/>
  <c r="RV8" i="2"/>
  <c r="RT8" i="2"/>
  <c r="RT19" i="2" s="1"/>
  <c r="RT22" i="2" s="1"/>
  <c r="RQ8" i="2"/>
  <c r="RO8" i="2"/>
  <c r="RM8" i="2"/>
  <c r="RL8" i="2"/>
  <c r="RL19" i="2" s="1"/>
  <c r="RJ8" i="2"/>
  <c r="RJ19" i="2" s="1"/>
  <c r="RH8" i="2"/>
  <c r="RF8" i="2"/>
  <c r="RC8" i="2"/>
  <c r="RA8" i="2"/>
  <c r="QY8" i="2"/>
  <c r="QX8" i="2"/>
  <c r="QV8" i="2"/>
  <c r="QT8" i="2"/>
  <c r="QT19" i="2" s="1"/>
  <c r="QR8" i="2"/>
  <c r="QQ8" i="2"/>
  <c r="QO8" i="2"/>
  <c r="QM8" i="2"/>
  <c r="QK8" i="2"/>
  <c r="QJ8" i="2"/>
  <c r="QH8" i="2"/>
  <c r="QH19" i="2" s="1"/>
  <c r="QF8" i="2"/>
  <c r="QF19" i="2" s="1"/>
  <c r="QD8" i="2"/>
  <c r="QC8" i="2"/>
  <c r="QA8" i="2"/>
  <c r="PY8" i="2"/>
  <c r="PW8" i="2"/>
  <c r="PV8" i="2"/>
  <c r="PT8" i="2"/>
  <c r="PT19" i="2" s="1"/>
  <c r="PR8" i="2"/>
  <c r="PP8" i="2"/>
  <c r="PO8" i="2"/>
  <c r="PM8" i="2"/>
  <c r="PM19" i="2" s="1"/>
  <c r="PK8" i="2"/>
  <c r="PI8" i="2"/>
  <c r="PH8" i="2"/>
  <c r="PH19" i="2" s="1"/>
  <c r="PF8" i="2"/>
  <c r="PF19" i="2" s="1"/>
  <c r="PD8" i="2"/>
  <c r="PB8" i="2"/>
  <c r="PA8" i="2"/>
  <c r="OY8" i="2"/>
  <c r="OW8" i="2"/>
  <c r="OU8" i="2"/>
  <c r="OT8" i="2"/>
  <c r="OT19" i="2" s="1"/>
  <c r="OR8" i="2"/>
  <c r="OR19" i="2" s="1"/>
  <c r="OP8" i="2"/>
  <c r="OP19" i="2" s="1"/>
  <c r="ON8" i="2"/>
  <c r="OM8" i="2"/>
  <c r="OK8" i="2"/>
  <c r="OK19" i="2" s="1"/>
  <c r="OI8" i="2"/>
  <c r="OG8" i="2"/>
  <c r="OF8" i="2"/>
  <c r="OF19" i="2" s="1"/>
  <c r="OD8" i="2"/>
  <c r="OB8" i="2"/>
  <c r="OB19" i="2" s="1"/>
  <c r="NZ8" i="2"/>
  <c r="NY8" i="2"/>
  <c r="NW8" i="2"/>
  <c r="NU8" i="2"/>
  <c r="NS8" i="2"/>
  <c r="NR8" i="2"/>
  <c r="NR19" i="2" s="1"/>
  <c r="NP8" i="2"/>
  <c r="NP19" i="2" s="1"/>
  <c r="NN8" i="2"/>
  <c r="NL8" i="2"/>
  <c r="NI8" i="2"/>
  <c r="NI19" i="2" s="1"/>
  <c r="NG8" i="2"/>
  <c r="NE8" i="2"/>
  <c r="ND8" i="2"/>
  <c r="ND19" i="2" s="1"/>
  <c r="NB8" i="2"/>
  <c r="MZ8" i="2"/>
  <c r="MX8" i="2"/>
  <c r="MW8" i="2"/>
  <c r="MW19" i="2" s="1"/>
  <c r="MU8" i="2"/>
  <c r="MS8" i="2"/>
  <c r="MS19" i="2" s="1"/>
  <c r="MQ8" i="2"/>
  <c r="MP8" i="2"/>
  <c r="MP19" i="2" s="1"/>
  <c r="MN8" i="2"/>
  <c r="MN19" i="2" s="1"/>
  <c r="ML8" i="2"/>
  <c r="ML19" i="2" s="1"/>
  <c r="MJ8" i="2"/>
  <c r="MI8" i="2"/>
  <c r="MG8" i="2"/>
  <c r="ME8" i="2"/>
  <c r="ME19" i="2" s="1"/>
  <c r="MC8" i="2"/>
  <c r="MC19" i="2" s="1"/>
  <c r="MC22" i="2" s="1"/>
  <c r="MB8" i="2"/>
  <c r="MB19" i="2" s="1"/>
  <c r="LZ8" i="2"/>
  <c r="LX8" i="2"/>
  <c r="LX19" i="2" s="1"/>
  <c r="LV8" i="2"/>
  <c r="LV19" i="2" s="1"/>
  <c r="LV22" i="2" s="1"/>
  <c r="LU8" i="2"/>
  <c r="LU19" i="2" s="1"/>
  <c r="LS8" i="2"/>
  <c r="LQ8" i="2"/>
  <c r="LO8" i="2"/>
  <c r="LN8" i="2"/>
  <c r="LL8" i="2"/>
  <c r="LL19" i="2" s="1"/>
  <c r="LJ8" i="2"/>
  <c r="LH8" i="2"/>
  <c r="LH19" i="2" s="1"/>
  <c r="LH22" i="2" s="1"/>
  <c r="LE8" i="2"/>
  <c r="LC8" i="2"/>
  <c r="LC19" i="2" s="1"/>
  <c r="LA8" i="2"/>
  <c r="KZ8" i="2"/>
  <c r="KV8" i="2"/>
  <c r="KT8" i="2"/>
  <c r="KS8" i="2"/>
  <c r="KS19" i="2" s="1"/>
  <c r="KQ8" i="2"/>
  <c r="KO8" i="2"/>
  <c r="KO19" i="2" s="1"/>
  <c r="KM8" i="2"/>
  <c r="KM19" i="2" s="1"/>
  <c r="KM22" i="2" s="1"/>
  <c r="KL8" i="2"/>
  <c r="KL19" i="2" s="1"/>
  <c r="KJ8" i="2"/>
  <c r="KJ19" i="2" s="1"/>
  <c r="KH8" i="2"/>
  <c r="KF8" i="2"/>
  <c r="KE8" i="2"/>
  <c r="KC8" i="2"/>
  <c r="KC19" i="2" s="1"/>
  <c r="KA8" i="2"/>
  <c r="KA19" i="2" s="1"/>
  <c r="JY8" i="2"/>
  <c r="JY19" i="2" s="1"/>
  <c r="JY22" i="2" s="1"/>
  <c r="JX8" i="2"/>
  <c r="JX19" i="2" s="1"/>
  <c r="JV8" i="2"/>
  <c r="JT8" i="2"/>
  <c r="JR8" i="2"/>
  <c r="JR19" i="2" s="1"/>
  <c r="JR22" i="2" s="1"/>
  <c r="JQ8" i="2"/>
  <c r="JQ19" i="2" s="1"/>
  <c r="JO8" i="2"/>
  <c r="JM8" i="2"/>
  <c r="JK8" i="2"/>
  <c r="JK19" i="2" s="1"/>
  <c r="JK22" i="2" s="1"/>
  <c r="JJ8" i="2"/>
  <c r="JJ19" i="2" s="1"/>
  <c r="JH8" i="2"/>
  <c r="JH19" i="2" s="1"/>
  <c r="JF8" i="2"/>
  <c r="JD8" i="2"/>
  <c r="JD19" i="2" s="1"/>
  <c r="JD22" i="2" s="1"/>
  <c r="JA8" i="2"/>
  <c r="JA19" i="2" s="1"/>
  <c r="IY8" i="2"/>
  <c r="IW8" i="2"/>
  <c r="IW19" i="2" s="1"/>
  <c r="IW22" i="2" s="1"/>
  <c r="IV8" i="2"/>
  <c r="IV19" i="2" s="1"/>
  <c r="IT8" i="2"/>
  <c r="IR8" i="2"/>
  <c r="IR19" i="2" s="1"/>
  <c r="IP8" i="2"/>
  <c r="IO8" i="2"/>
  <c r="IM8" i="2"/>
  <c r="IK8" i="2"/>
  <c r="II8" i="2"/>
  <c r="II19" i="2" s="1"/>
  <c r="II22" i="2" s="1"/>
  <c r="IF8" i="2"/>
  <c r="ID8" i="2"/>
  <c r="ID19" i="2" s="1"/>
  <c r="IB8" i="2"/>
  <c r="IB19" i="2" s="1"/>
  <c r="IB22" i="2" s="1"/>
  <c r="IA8" i="2"/>
  <c r="HW8" i="2"/>
  <c r="HW19" i="2" s="1"/>
  <c r="HU8" i="2"/>
  <c r="HT8" i="2"/>
  <c r="HT19" i="2" s="1"/>
  <c r="HR8" i="2"/>
  <c r="HR19" i="2" s="1"/>
  <c r="HP8" i="2"/>
  <c r="HP19" i="2" s="1"/>
  <c r="HN8" i="2"/>
  <c r="HM8" i="2"/>
  <c r="HK8" i="2"/>
  <c r="HK19" i="2" s="1"/>
  <c r="HI8" i="2"/>
  <c r="HI19" i="2" s="1"/>
  <c r="HG8" i="2"/>
  <c r="HF8" i="2"/>
  <c r="HD8" i="2"/>
  <c r="HD19" i="2" s="1"/>
  <c r="HB8" i="2"/>
  <c r="HB19" i="2" s="1"/>
  <c r="GZ8" i="2"/>
  <c r="GY8" i="2"/>
  <c r="GW8" i="2"/>
  <c r="GW19" i="2" s="1"/>
  <c r="GU8" i="2"/>
  <c r="GS8" i="2"/>
  <c r="GR8" i="2"/>
  <c r="GP8" i="2"/>
  <c r="GP19" i="2" s="1"/>
  <c r="GN8" i="2"/>
  <c r="GN19" i="2" s="1"/>
  <c r="GL8" i="2"/>
  <c r="GK8" i="2"/>
  <c r="GI8" i="2"/>
  <c r="GI19" i="2" s="1"/>
  <c r="GG8" i="2"/>
  <c r="GG19" i="2" s="1"/>
  <c r="GE8" i="2"/>
  <c r="GD8" i="2"/>
  <c r="GD19" i="2" s="1"/>
  <c r="GB8" i="2"/>
  <c r="GB19" i="2" s="1"/>
  <c r="FZ8" i="2"/>
  <c r="FX8" i="2"/>
  <c r="FW8" i="2"/>
  <c r="FW19" i="2" s="1"/>
  <c r="FU8" i="2"/>
  <c r="FS8" i="2"/>
  <c r="FS19" i="2" s="1"/>
  <c r="FQ8" i="2"/>
  <c r="FP8" i="2"/>
  <c r="FP19" i="2" s="1"/>
  <c r="FN8" i="2"/>
  <c r="FN19" i="2" s="1"/>
  <c r="FL8" i="2"/>
  <c r="FJ8" i="2"/>
  <c r="FI8" i="2"/>
  <c r="FI19" i="2" s="1"/>
  <c r="FG8" i="2"/>
  <c r="FG19" i="2" s="1"/>
  <c r="FE8" i="2"/>
  <c r="FE19" i="2" s="1"/>
  <c r="FC8" i="2"/>
  <c r="FB8" i="2"/>
  <c r="EZ8" i="2"/>
  <c r="EZ19" i="2" s="1"/>
  <c r="EX8" i="2"/>
  <c r="EV8" i="2"/>
  <c r="EU8" i="2"/>
  <c r="ES8" i="2"/>
  <c r="ES19" i="2" s="1"/>
  <c r="EQ8" i="2"/>
  <c r="EQ19" i="2" s="1"/>
  <c r="EO8" i="2"/>
  <c r="EL8" i="2"/>
  <c r="EJ8" i="2"/>
  <c r="EH8" i="2"/>
  <c r="EH19" i="2" s="1"/>
  <c r="EH22" i="2" s="1"/>
  <c r="EG8" i="2"/>
  <c r="EE8" i="2"/>
  <c r="EE19" i="2" s="1"/>
  <c r="EC8" i="2"/>
  <c r="EC19" i="2" s="1"/>
  <c r="EA8" i="2"/>
  <c r="DZ8" i="2"/>
  <c r="DZ19" i="2" s="1"/>
  <c r="DV8" i="2"/>
  <c r="DT8" i="2"/>
  <c r="DT19" i="2" s="1"/>
  <c r="DT22" i="2" s="1"/>
  <c r="DS8" i="2"/>
  <c r="DQ8" i="2"/>
  <c r="DO8" i="2"/>
  <c r="DO19" i="2" s="1"/>
  <c r="DM8" i="2"/>
  <c r="DM19" i="2" s="1"/>
  <c r="DM22" i="2" s="1"/>
  <c r="DL8" i="2"/>
  <c r="DL19" i="2" s="1"/>
  <c r="DJ8" i="2"/>
  <c r="DF8" i="2"/>
  <c r="DF19" i="2" s="1"/>
  <c r="DF22" i="2" s="1"/>
  <c r="DE8" i="2"/>
  <c r="DC8" i="2"/>
  <c r="DC19" i="2" s="1"/>
  <c r="DA8" i="2"/>
  <c r="DA19" i="2" s="1"/>
  <c r="CY8" i="2"/>
  <c r="CY19" i="2" s="1"/>
  <c r="CY22" i="2" s="1"/>
  <c r="CX8" i="2"/>
  <c r="CV8" i="2"/>
  <c r="CV19" i="2" s="1"/>
  <c r="CT8" i="2"/>
  <c r="CT19" i="2" s="1"/>
  <c r="CR8" i="2"/>
  <c r="CQ8" i="2"/>
  <c r="CO8" i="2"/>
  <c r="CO19" i="2" s="1"/>
  <c r="CM8" i="2"/>
  <c r="CM19" i="2" s="1"/>
  <c r="CK8" i="2"/>
  <c r="CJ8" i="2"/>
  <c r="CH8" i="2"/>
  <c r="CF8" i="2"/>
  <c r="CF19" i="2" s="1"/>
  <c r="CD8" i="2"/>
  <c r="CC8" i="2"/>
  <c r="CC19" i="2" s="1"/>
  <c r="CA8" i="2"/>
  <c r="CA19" i="2" s="1"/>
  <c r="BY8" i="2"/>
  <c r="BY19" i="2" s="1"/>
  <c r="BW8" i="2"/>
  <c r="BW19" i="2" s="1"/>
  <c r="BW22" i="2" s="1"/>
  <c r="BV8" i="2"/>
  <c r="BV19" i="2" s="1"/>
  <c r="BT8" i="2"/>
  <c r="BR8" i="2"/>
  <c r="BP8" i="2"/>
  <c r="BO8" i="2"/>
  <c r="BO19" i="2" s="1"/>
  <c r="BM8" i="2"/>
  <c r="BM19" i="2" s="1"/>
  <c r="BK8" i="2"/>
  <c r="BK19" i="2" s="1"/>
  <c r="BI8" i="2"/>
  <c r="BI19" i="2" s="1"/>
  <c r="BI22" i="2" s="1"/>
  <c r="BH8" i="2"/>
  <c r="BF8" i="2"/>
  <c r="BF19" i="2" s="1"/>
  <c r="BD8" i="2"/>
  <c r="BB8" i="2"/>
  <c r="BB19" i="2" s="1"/>
  <c r="BB22" i="2" s="1"/>
  <c r="BA8" i="2"/>
  <c r="BA19" i="2" s="1"/>
  <c r="AY8" i="2"/>
  <c r="AW8" i="2"/>
  <c r="AW19" i="2" s="1"/>
  <c r="AU8" i="2"/>
  <c r="AT8" i="2"/>
  <c r="AR8" i="2"/>
  <c r="AR19" i="2" s="1"/>
  <c r="AP8" i="2"/>
  <c r="AP19" i="2" s="1"/>
  <c r="AN8" i="2"/>
  <c r="AN19" i="2" s="1"/>
  <c r="AN22" i="2" s="1"/>
  <c r="AM8" i="2"/>
  <c r="AK8" i="2"/>
  <c r="AI8" i="2"/>
  <c r="AI19" i="2" s="1"/>
  <c r="AG8" i="2"/>
  <c r="AG19" i="2" s="1"/>
  <c r="AG22" i="2" s="1"/>
  <c r="AD8" i="2"/>
  <c r="AB8" i="2"/>
  <c r="Z8" i="2"/>
  <c r="Z19" i="2" s="1"/>
  <c r="Z22" i="2" s="1"/>
  <c r="Y8" i="2"/>
  <c r="Y19" i="2" s="1"/>
  <c r="W8" i="2"/>
  <c r="W19" i="2" s="1"/>
  <c r="U8" i="2"/>
  <c r="U19" i="2" s="1"/>
  <c r="S8" i="2"/>
  <c r="S19" i="2" s="1"/>
  <c r="S22" i="2" s="1"/>
  <c r="R8" i="2"/>
  <c r="N8" i="2"/>
  <c r="L8" i="2"/>
  <c r="L19" i="2" s="1"/>
  <c r="L22" i="2" s="1"/>
  <c r="K8" i="2"/>
  <c r="I8" i="2"/>
  <c r="I19" i="2" s="1"/>
  <c r="F8" i="2"/>
  <c r="E8" i="2"/>
  <c r="E19" i="2" s="1"/>
  <c r="C8" i="2"/>
  <c r="C19" i="2" s="1"/>
  <c r="EK6" i="2"/>
  <c r="ED6" i="2" s="1"/>
  <c r="DW6" i="2" s="1"/>
  <c r="DP6" i="2"/>
  <c r="DI6" i="2"/>
  <c r="DB6" i="2"/>
  <c r="CU6" i="2"/>
  <c r="CN6" i="2" s="1"/>
  <c r="CG6" i="2" s="1"/>
  <c r="BZ6" i="2" s="1"/>
  <c r="BS6" i="2" s="1"/>
  <c r="BL6" i="2" s="1"/>
  <c r="BE6" i="2" s="1"/>
  <c r="AX6" i="2" s="1"/>
  <c r="AQ6" i="2" s="1"/>
  <c r="AJ6" i="2" s="1"/>
  <c r="AC6" i="2" s="1"/>
  <c r="V6" i="2" s="1"/>
  <c r="O6" i="2" s="1"/>
  <c r="H6" i="2" s="1"/>
  <c r="AM19" i="2" l="1"/>
  <c r="AE22" i="2"/>
  <c r="AF15" i="2"/>
  <c r="AF16" i="2"/>
  <c r="AF17" i="2"/>
  <c r="AF9" i="2"/>
  <c r="AF10" i="2"/>
  <c r="AF11" i="2"/>
  <c r="AF12" i="2"/>
  <c r="AF13" i="2"/>
  <c r="DW22" i="2"/>
  <c r="DX14" i="2"/>
  <c r="DX15" i="2"/>
  <c r="DX16" i="2"/>
  <c r="DX17" i="2"/>
  <c r="DX9" i="2"/>
  <c r="DX10" i="2"/>
  <c r="DX11" i="2"/>
  <c r="DX12" i="2"/>
  <c r="FT22" i="2"/>
  <c r="FU12" i="2"/>
  <c r="FU13" i="2"/>
  <c r="FU14" i="2"/>
  <c r="FU15" i="2"/>
  <c r="FU16" i="2"/>
  <c r="DS19" i="2"/>
  <c r="KH19" i="2"/>
  <c r="QJ19" i="2"/>
  <c r="RM19" i="2"/>
  <c r="RM22" i="2" s="1"/>
  <c r="UD19" i="2"/>
  <c r="VB19" i="2"/>
  <c r="VU19" i="2"/>
  <c r="VU22" i="2" s="1"/>
  <c r="WT19" i="2"/>
  <c r="XX19" i="2"/>
  <c r="YV19" i="2"/>
  <c r="AAE19" i="2"/>
  <c r="ABD19" i="2"/>
  <c r="ADK19" i="2"/>
  <c r="AEQ19" i="2"/>
  <c r="AFO19" i="2"/>
  <c r="AGX19" i="2"/>
  <c r="AIG19" i="2"/>
  <c r="AJF19" i="2"/>
  <c r="ALX19" i="2"/>
  <c r="FU9" i="2"/>
  <c r="G15" i="2"/>
  <c r="JB22" i="2"/>
  <c r="JC11" i="2"/>
  <c r="JC13" i="2"/>
  <c r="JC14" i="2"/>
  <c r="JC15" i="2"/>
  <c r="JC16" i="2"/>
  <c r="JC8" i="2"/>
  <c r="JC17" i="2"/>
  <c r="JC9" i="2"/>
  <c r="NA22" i="2"/>
  <c r="NB14" i="2"/>
  <c r="NB15" i="2"/>
  <c r="NB16" i="2"/>
  <c r="NB17" i="2"/>
  <c r="NB9" i="2"/>
  <c r="NB10" i="2"/>
  <c r="NB19" i="2" s="1"/>
  <c r="NB11" i="2"/>
  <c r="NB12" i="2"/>
  <c r="RR22" i="2"/>
  <c r="RS11" i="2"/>
  <c r="RS13" i="2"/>
  <c r="RS14" i="2"/>
  <c r="RS15" i="2"/>
  <c r="RS16" i="2"/>
  <c r="RS8" i="2"/>
  <c r="RS17" i="2"/>
  <c r="RS9" i="2"/>
  <c r="WC22" i="2"/>
  <c r="E497" i="3" s="1"/>
  <c r="F497" i="3" s="1"/>
  <c r="WD19" i="2"/>
  <c r="WD14" i="2"/>
  <c r="WD15" i="2"/>
  <c r="WD16" i="2"/>
  <c r="WD17" i="2"/>
  <c r="WD9" i="2"/>
  <c r="WD10" i="2"/>
  <c r="WD11" i="2"/>
  <c r="WD12" i="2"/>
  <c r="YR22" i="2"/>
  <c r="YS15" i="2"/>
  <c r="YS16" i="2"/>
  <c r="YS17" i="2"/>
  <c r="YS9" i="2"/>
  <c r="YS19" i="2" s="1"/>
  <c r="YS10" i="2"/>
  <c r="YS11" i="2"/>
  <c r="YS12" i="2"/>
  <c r="YS13" i="2"/>
  <c r="AK19" i="2"/>
  <c r="IO19" i="2"/>
  <c r="O22" i="2"/>
  <c r="P14" i="2"/>
  <c r="P15" i="2"/>
  <c r="P16" i="2"/>
  <c r="P17" i="2"/>
  <c r="P9" i="2"/>
  <c r="P10" i="2"/>
  <c r="P11" i="2"/>
  <c r="P12" i="2"/>
  <c r="DG22" i="2"/>
  <c r="E112" i="3" s="1"/>
  <c r="F112" i="3" s="1"/>
  <c r="DH13" i="2"/>
  <c r="DH15" i="2"/>
  <c r="DH16" i="2"/>
  <c r="DH17" i="2"/>
  <c r="DH9" i="2"/>
  <c r="DH10" i="2"/>
  <c r="DH11" i="2"/>
  <c r="ZW22" i="2"/>
  <c r="E524" i="3" s="1"/>
  <c r="F524" i="3" s="1"/>
  <c r="ZX16" i="2"/>
  <c r="ZX17" i="2"/>
  <c r="ZX10" i="2"/>
  <c r="ZX11" i="2"/>
  <c r="ZX12" i="2"/>
  <c r="ZX13" i="2"/>
  <c r="ZX14" i="2"/>
  <c r="K19" i="2"/>
  <c r="PV19" i="2"/>
  <c r="CD19" i="2"/>
  <c r="CD22" i="2" s="1"/>
  <c r="CR19" i="2"/>
  <c r="CR22" i="2" s="1"/>
  <c r="EV19" i="2"/>
  <c r="EV22" i="2" s="1"/>
  <c r="FX19" i="2"/>
  <c r="FX22" i="2" s="1"/>
  <c r="LN19" i="2"/>
  <c r="NS19" i="2"/>
  <c r="NS22" i="2" s="1"/>
  <c r="OU19" i="2"/>
  <c r="OU22" i="2" s="1"/>
  <c r="PI19" i="2"/>
  <c r="PI22" i="2" s="1"/>
  <c r="PW19" i="2"/>
  <c r="PW22" i="2" s="1"/>
  <c r="QK19" i="2"/>
  <c r="QK22" i="2" s="1"/>
  <c r="QY19" i="2"/>
  <c r="QY22" i="2" s="1"/>
  <c r="RO19" i="2"/>
  <c r="AER19" i="2"/>
  <c r="AER22" i="2" s="1"/>
  <c r="DH14" i="2"/>
  <c r="SA19" i="2"/>
  <c r="SA22" i="2" s="1"/>
  <c r="EM22" i="2"/>
  <c r="EN15" i="2"/>
  <c r="EN16" i="2"/>
  <c r="EN17" i="2"/>
  <c r="EN9" i="2"/>
  <c r="EN10" i="2"/>
  <c r="EN11" i="2"/>
  <c r="EN12" i="2"/>
  <c r="EN13" i="2"/>
  <c r="IG22" i="2"/>
  <c r="IH15" i="2"/>
  <c r="IH16" i="2"/>
  <c r="IH17" i="2"/>
  <c r="IH9" i="2"/>
  <c r="IH10" i="2"/>
  <c r="IH11" i="2"/>
  <c r="IH12" i="2"/>
  <c r="IH13" i="2"/>
  <c r="DE19" i="2"/>
  <c r="EG19" i="2"/>
  <c r="JT19" i="2"/>
  <c r="QX19" i="2"/>
  <c r="TE19" i="2"/>
  <c r="BP19" i="2"/>
  <c r="BP22" i="2" s="1"/>
  <c r="FJ19" i="2"/>
  <c r="FJ22" i="2" s="1"/>
  <c r="GZ19" i="2"/>
  <c r="GZ22" i="2" s="1"/>
  <c r="AB19" i="2"/>
  <c r="DH8" i="2"/>
  <c r="EJ19" i="2"/>
  <c r="EX19" i="2"/>
  <c r="FL19" i="2"/>
  <c r="FZ19" i="2"/>
  <c r="IF19" i="2"/>
  <c r="KZ19" i="2"/>
  <c r="LO19" i="2"/>
  <c r="LO22" i="2" s="1"/>
  <c r="MQ19" i="2"/>
  <c r="MQ22" i="2" s="1"/>
  <c r="NE19" i="2"/>
  <c r="NE22" i="2" s="1"/>
  <c r="OI19" i="2"/>
  <c r="OW19" i="2"/>
  <c r="PK19" i="2"/>
  <c r="PY19" i="2"/>
  <c r="RA19" i="2"/>
  <c r="ZJ19" i="2"/>
  <c r="AHG19" i="2"/>
  <c r="ZX15" i="2"/>
  <c r="FU17" i="2"/>
  <c r="LF22" i="2"/>
  <c r="LG11" i="2"/>
  <c r="LG13" i="2"/>
  <c r="LG14" i="2"/>
  <c r="LG15" i="2"/>
  <c r="LG16" i="2"/>
  <c r="LG8" i="2"/>
  <c r="LG17" i="2"/>
  <c r="LG9" i="2"/>
  <c r="RD22" i="2"/>
  <c r="RE11" i="2"/>
  <c r="RE13" i="2"/>
  <c r="RE14" i="2"/>
  <c r="RE15" i="2"/>
  <c r="RE16" i="2"/>
  <c r="RE8" i="2"/>
  <c r="RE17" i="2"/>
  <c r="RE9" i="2"/>
  <c r="G17" i="2"/>
  <c r="QV19" i="2"/>
  <c r="P8" i="2"/>
  <c r="P19" i="2" s="1"/>
  <c r="DJ19" i="2"/>
  <c r="DX8" i="2"/>
  <c r="DX19" i="2" s="1"/>
  <c r="IH8" i="2"/>
  <c r="LA19" i="2"/>
  <c r="LA22" i="2" s="1"/>
  <c r="NG19" i="2"/>
  <c r="AIL19" i="2"/>
  <c r="AIL22" i="2" s="1"/>
  <c r="ZX9" i="2"/>
  <c r="ZX19" i="2" s="1"/>
  <c r="BC22" i="2"/>
  <c r="E56" i="3" s="1"/>
  <c r="F56" i="3" s="1"/>
  <c r="BD13" i="2"/>
  <c r="BD15" i="2"/>
  <c r="BD16" i="2"/>
  <c r="BD17" i="2"/>
  <c r="BD9" i="2"/>
  <c r="BD19" i="2" s="1"/>
  <c r="BD10" i="2"/>
  <c r="BD11" i="2"/>
  <c r="BT14" i="2"/>
  <c r="BT15" i="2"/>
  <c r="BT16" i="2"/>
  <c r="BT17" i="2"/>
  <c r="BT9" i="2"/>
  <c r="BT19" i="2" s="1"/>
  <c r="BT10" i="2"/>
  <c r="BT11" i="2"/>
  <c r="BT12" i="2"/>
  <c r="CI22" i="2"/>
  <c r="CJ15" i="2"/>
  <c r="CJ16" i="2"/>
  <c r="CJ17" i="2"/>
  <c r="CJ9" i="2"/>
  <c r="CJ10" i="2"/>
  <c r="CJ11" i="2"/>
  <c r="CJ12" i="2"/>
  <c r="CJ13" i="2"/>
  <c r="CJ19" i="2" s="1"/>
  <c r="HX22" i="2"/>
  <c r="HY12" i="2"/>
  <c r="HY13" i="2"/>
  <c r="HY14" i="2"/>
  <c r="HY15" i="2"/>
  <c r="HY16" i="2"/>
  <c r="HY8" i="2"/>
  <c r="KW22" i="2"/>
  <c r="KX14" i="2"/>
  <c r="KX15" i="2"/>
  <c r="KX16" i="2"/>
  <c r="KX17" i="2"/>
  <c r="KX9" i="2"/>
  <c r="KX19" i="2" s="1"/>
  <c r="KX10" i="2"/>
  <c r="KX11" i="2"/>
  <c r="KX12" i="2"/>
  <c r="R19" i="2"/>
  <c r="AF8" i="2"/>
  <c r="AF19" i="2" s="1"/>
  <c r="EN8" i="2"/>
  <c r="GR19" i="2"/>
  <c r="HF19" i="2"/>
  <c r="MG19" i="2"/>
  <c r="NY19" i="2"/>
  <c r="QC19" i="2"/>
  <c r="ACY19" i="2"/>
  <c r="ALF19" i="2"/>
  <c r="FU10" i="2"/>
  <c r="FU11" i="2"/>
  <c r="FU19" i="2" s="1"/>
  <c r="P13" i="2"/>
  <c r="KX13" i="2"/>
  <c r="IH14" i="2"/>
  <c r="GT22" i="2"/>
  <c r="E203" i="3" s="1"/>
  <c r="F203" i="3" s="1"/>
  <c r="GU17" i="2"/>
  <c r="GU11" i="2"/>
  <c r="GU12" i="2"/>
  <c r="GU13" i="2"/>
  <c r="GU19" i="2" s="1"/>
  <c r="GU14" i="2"/>
  <c r="GU15" i="2"/>
  <c r="IS22" i="2"/>
  <c r="IT14" i="2"/>
  <c r="IT15" i="2"/>
  <c r="IT16" i="2"/>
  <c r="IT17" i="2"/>
  <c r="IT9" i="2"/>
  <c r="IT19" i="2" s="1"/>
  <c r="IT10" i="2"/>
  <c r="IT11" i="2"/>
  <c r="IT12" i="2"/>
  <c r="NJ22" i="2"/>
  <c r="NK11" i="2"/>
  <c r="NK13" i="2"/>
  <c r="NK14" i="2"/>
  <c r="NK15" i="2"/>
  <c r="NK16" i="2"/>
  <c r="NK8" i="2"/>
  <c r="NK17" i="2"/>
  <c r="NK9" i="2"/>
  <c r="BS22" i="2"/>
  <c r="AY19" i="2"/>
  <c r="DQ19" i="2"/>
  <c r="F19" i="2"/>
  <c r="G9" i="2" s="1"/>
  <c r="CK19" i="2"/>
  <c r="CK22" i="2" s="1"/>
  <c r="EA19" i="2"/>
  <c r="EA22" i="2" s="1"/>
  <c r="EO19" i="2"/>
  <c r="EO22" i="2" s="1"/>
  <c r="FQ19" i="2"/>
  <c r="FQ22" i="2" s="1"/>
  <c r="GE19" i="2"/>
  <c r="GE22" i="2" s="1"/>
  <c r="GS19" i="2"/>
  <c r="GS22" i="2" s="1"/>
  <c r="HG19" i="2"/>
  <c r="HG22" i="2" s="1"/>
  <c r="HU19" i="2"/>
  <c r="HU22" i="2" s="1"/>
  <c r="IK19" i="2"/>
  <c r="IY19" i="2"/>
  <c r="LE19" i="2"/>
  <c r="NL19" i="2"/>
  <c r="NL22" i="2" s="1"/>
  <c r="NZ19" i="2"/>
  <c r="NZ22" i="2" s="1"/>
  <c r="PP19" i="2"/>
  <c r="PP22" i="2" s="1"/>
  <c r="AF14" i="2"/>
  <c r="KQ19" i="2"/>
  <c r="MU19" i="2"/>
  <c r="OY19" i="2"/>
  <c r="QA19" i="2"/>
  <c r="QO19" i="2"/>
  <c r="RC19" i="2"/>
  <c r="RQ19" i="2"/>
  <c r="SE19" i="2"/>
  <c r="SS19" i="2"/>
  <c r="TL19" i="2"/>
  <c r="UE19" i="2"/>
  <c r="UE22" i="2" s="1"/>
  <c r="VD19" i="2"/>
  <c r="VW19" i="2"/>
  <c r="WV19" i="2"/>
  <c r="XY19" i="2"/>
  <c r="XY22" i="2" s="1"/>
  <c r="ZC19" i="2"/>
  <c r="AAL19" i="2"/>
  <c r="ABE19" i="2"/>
  <c r="ABE22" i="2" s="1"/>
  <c r="ACI19" i="2"/>
  <c r="ADM19" i="2"/>
  <c r="AFV19" i="2"/>
  <c r="AHE19" i="2"/>
  <c r="AII19" i="2"/>
  <c r="AJG19" i="2"/>
  <c r="AJG22" i="2" s="1"/>
  <c r="AKK19" i="2"/>
  <c r="ALY19" i="2"/>
  <c r="ALY22" i="2" s="1"/>
  <c r="N11" i="2"/>
  <c r="N19" i="2" s="1"/>
  <c r="BR11" i="2"/>
  <c r="BR19" i="2" s="1"/>
  <c r="DV11" i="2"/>
  <c r="DV19" i="2" s="1"/>
  <c r="AD12" i="2"/>
  <c r="CH12" i="2"/>
  <c r="EL12" i="2"/>
  <c r="JV12" i="2"/>
  <c r="LZ12" i="2"/>
  <c r="LZ19" i="2" s="1"/>
  <c r="OD12" i="2"/>
  <c r="OD19" i="2" s="1"/>
  <c r="AT13" i="2"/>
  <c r="CX13" i="2"/>
  <c r="FB13" i="2"/>
  <c r="JM15" i="2"/>
  <c r="LQ15" i="2"/>
  <c r="NU15" i="2"/>
  <c r="QM15" i="2"/>
  <c r="SC15" i="2"/>
  <c r="SQ15" i="2"/>
  <c r="AM17" i="2"/>
  <c r="CQ17" i="2"/>
  <c r="CQ19" i="2" s="1"/>
  <c r="EU17" i="2"/>
  <c r="EU19" i="2" s="1"/>
  <c r="GK17" i="2"/>
  <c r="HM17" i="2"/>
  <c r="IO17" i="2"/>
  <c r="PO17" i="2"/>
  <c r="TS17" i="2"/>
  <c r="YA17" i="2"/>
  <c r="YA19" i="2" s="1"/>
  <c r="IM19" i="2"/>
  <c r="JO19" i="2"/>
  <c r="LS19" i="2"/>
  <c r="NW19" i="2"/>
  <c r="GY19" i="2"/>
  <c r="IA19" i="2"/>
  <c r="KE19" i="2"/>
  <c r="MI19" i="2"/>
  <c r="OM19" i="2"/>
  <c r="PA19" i="2"/>
  <c r="QQ19" i="2"/>
  <c r="SG19" i="2"/>
  <c r="SU19" i="2"/>
  <c r="TS19" i="2"/>
  <c r="UG19" i="2"/>
  <c r="VF19" i="2"/>
  <c r="WW19" i="2"/>
  <c r="WW22" i="2" s="1"/>
  <c r="AAS19" i="2"/>
  <c r="ABG19" i="2"/>
  <c r="ACP19" i="2"/>
  <c r="ADO19" i="2"/>
  <c r="AET19" i="2"/>
  <c r="AGC19" i="2"/>
  <c r="AIK19" i="2"/>
  <c r="AJI19" i="2"/>
  <c r="AKR19" i="2"/>
  <c r="AMA19" i="2"/>
  <c r="AD11" i="2"/>
  <c r="AD19" i="2" s="1"/>
  <c r="CH11" i="2"/>
  <c r="CH19" i="2" s="1"/>
  <c r="EL11" i="2"/>
  <c r="EL19" i="2" s="1"/>
  <c r="AT12" i="2"/>
  <c r="CX12" i="2"/>
  <c r="CX19" i="2" s="1"/>
  <c r="FB12" i="2"/>
  <c r="FB19" i="2" s="1"/>
  <c r="JM14" i="2"/>
  <c r="LQ14" i="2"/>
  <c r="NU14" i="2"/>
  <c r="QM14" i="2"/>
  <c r="SC14" i="2"/>
  <c r="SQ14" i="2"/>
  <c r="GK16" i="2"/>
  <c r="HM16" i="2"/>
  <c r="PO16" i="2"/>
  <c r="IP19" i="2"/>
  <c r="IP22" i="2" s="1"/>
  <c r="KF19" i="2"/>
  <c r="KF22" i="2" s="1"/>
  <c r="KT19" i="2"/>
  <c r="KT22" i="2" s="1"/>
  <c r="MJ19" i="2"/>
  <c r="MJ22" i="2" s="1"/>
  <c r="MX19" i="2"/>
  <c r="MX22" i="2" s="1"/>
  <c r="ON19" i="2"/>
  <c r="ON22" i="2" s="1"/>
  <c r="PB19" i="2"/>
  <c r="PB22" i="2" s="1"/>
  <c r="QR19" i="2"/>
  <c r="QR22" i="2" s="1"/>
  <c r="RF19" i="2"/>
  <c r="RF22" i="2" s="1"/>
  <c r="SV19" i="2"/>
  <c r="SV22" i="2" s="1"/>
  <c r="TU19" i="2"/>
  <c r="UN19" i="2"/>
  <c r="VG19" i="2"/>
  <c r="VG22" i="2" s="1"/>
  <c r="WY19" i="2"/>
  <c r="YH19" i="2"/>
  <c r="ZQ19" i="2"/>
  <c r="AAU19" i="2"/>
  <c r="ABN19" i="2"/>
  <c r="ACW19" i="2"/>
  <c r="ADR19" i="2"/>
  <c r="AFA19" i="2"/>
  <c r="AGJ19" i="2"/>
  <c r="AHI19" i="2"/>
  <c r="AJP19" i="2"/>
  <c r="AKY19" i="2"/>
  <c r="AMH19" i="2"/>
  <c r="AT11" i="2"/>
  <c r="AT19" i="2" s="1"/>
  <c r="JM13" i="2"/>
  <c r="LQ13" i="2"/>
  <c r="NU13" i="2"/>
  <c r="NU19" i="2" s="1"/>
  <c r="QM13" i="2"/>
  <c r="QM19" i="2" s="1"/>
  <c r="SC13" i="2"/>
  <c r="SC19" i="2" s="1"/>
  <c r="SQ13" i="2"/>
  <c r="SQ19" i="2" s="1"/>
  <c r="GK15" i="2"/>
  <c r="HM15" i="2"/>
  <c r="PO15" i="2"/>
  <c r="N17" i="2"/>
  <c r="BR17" i="2"/>
  <c r="DV17" i="2"/>
  <c r="JF19" i="2"/>
  <c r="KV19" i="2"/>
  <c r="LJ19" i="2"/>
  <c r="MZ19" i="2"/>
  <c r="NN19" i="2"/>
  <c r="PD19" i="2"/>
  <c r="PR19" i="2"/>
  <c r="RH19" i="2"/>
  <c r="RV19" i="2"/>
  <c r="SX19" i="2"/>
  <c r="TW19" i="2"/>
  <c r="UP19" i="2"/>
  <c r="VI19" i="2"/>
  <c r="WB19" i="2"/>
  <c r="WB22" i="2" s="1"/>
  <c r="XF19" i="2"/>
  <c r="YO19" i="2"/>
  <c r="ZS19" i="2"/>
  <c r="AAW19" i="2"/>
  <c r="ABU19" i="2"/>
  <c r="ADY19" i="2"/>
  <c r="AFH19" i="2"/>
  <c r="AGL19" i="2"/>
  <c r="AHJ19" i="2"/>
  <c r="AHJ22" i="2" s="1"/>
  <c r="AIN19" i="2"/>
  <c r="AJW19" i="2"/>
  <c r="JM12" i="2"/>
  <c r="JM19" i="2" s="1"/>
  <c r="LQ12" i="2"/>
  <c r="LQ19" i="2" s="1"/>
  <c r="GK14" i="2"/>
  <c r="GK19" i="2" s="1"/>
  <c r="HM14" i="2"/>
  <c r="PO14" i="2"/>
  <c r="N16" i="2"/>
  <c r="BR16" i="2"/>
  <c r="DV16" i="2"/>
  <c r="AD17" i="2"/>
  <c r="CH17" i="2"/>
  <c r="EL17" i="2"/>
  <c r="JV17" i="2"/>
  <c r="LZ17" i="2"/>
  <c r="OD17" i="2"/>
  <c r="AAX19" i="2"/>
  <c r="AAX22" i="2" s="1"/>
  <c r="ABW19" i="2"/>
  <c r="ADA19" i="2"/>
  <c r="AEF19" i="2"/>
  <c r="AGN19" i="2"/>
  <c r="AHL19" i="2"/>
  <c r="AIU19" i="2"/>
  <c r="AKD19" i="2"/>
  <c r="ALM19" i="2"/>
  <c r="GK13" i="2"/>
  <c r="HM13" i="2"/>
  <c r="HM19" i="2" s="1"/>
  <c r="PO13" i="2"/>
  <c r="PO19" i="2" s="1"/>
  <c r="N15" i="2"/>
  <c r="BR15" i="2"/>
  <c r="DV15" i="2"/>
  <c r="AD16" i="2"/>
  <c r="CH16" i="2"/>
  <c r="EL16" i="2"/>
  <c r="JV16" i="2"/>
  <c r="LZ16" i="2"/>
  <c r="OD16" i="2"/>
  <c r="AT17" i="2"/>
  <c r="BH17" i="2"/>
  <c r="BH19" i="2" s="1"/>
  <c r="CX17" i="2"/>
  <c r="FB17" i="2"/>
  <c r="AD14" i="2"/>
  <c r="CH14" i="2"/>
  <c r="EL14" i="2"/>
  <c r="JV14" i="2"/>
  <c r="JV19" i="2" s="1"/>
  <c r="LZ14" i="2"/>
  <c r="OD14" i="2"/>
  <c r="AT15" i="2"/>
  <c r="CX15" i="2"/>
  <c r="FB15" i="2"/>
  <c r="JM17" i="2"/>
  <c r="LQ17" i="2"/>
  <c r="NU17" i="2"/>
  <c r="QM17" i="2"/>
  <c r="SC17" i="2"/>
  <c r="SQ17" i="2"/>
  <c r="TY22" i="2"/>
  <c r="E482" i="3" s="1"/>
  <c r="F482" i="3" s="1"/>
  <c r="VX22" i="2"/>
  <c r="E456" i="3"/>
  <c r="F456" i="3" s="1"/>
  <c r="E449" i="3"/>
  <c r="F449" i="3" s="1"/>
  <c r="GM22" i="2"/>
  <c r="E196" i="3" s="1"/>
  <c r="F196" i="3" s="1"/>
  <c r="IQ22" i="2"/>
  <c r="E252" i="3" s="1"/>
  <c r="F252" i="3" s="1"/>
  <c r="KU22" i="2"/>
  <c r="E308" i="3" s="1"/>
  <c r="F308" i="3" s="1"/>
  <c r="MY22" i="2"/>
  <c r="E351" i="3" s="1"/>
  <c r="F351" i="3" s="1"/>
  <c r="PC22" i="2"/>
  <c r="E393" i="3" s="1"/>
  <c r="F393" i="3" s="1"/>
  <c r="RG22" i="2"/>
  <c r="E442" i="3" s="1"/>
  <c r="F442" i="3" s="1"/>
  <c r="YU22" i="2"/>
  <c r="E517" i="3" s="1"/>
  <c r="F517" i="3" s="1"/>
  <c r="AFN22" i="2"/>
  <c r="E555" i="3" s="1"/>
  <c r="F555" i="3" s="1"/>
  <c r="AHK22" i="2"/>
  <c r="E562" i="3" s="1"/>
  <c r="F562" i="3" s="1"/>
  <c r="AMG22" i="2"/>
  <c r="E583" i="3" s="1"/>
  <c r="F583" i="3" s="1"/>
  <c r="AAY22" i="2"/>
  <c r="E532" i="3" s="1"/>
  <c r="F532" i="3" s="1"/>
  <c r="IH19" i="2" l="1"/>
  <c r="RS19" i="2"/>
  <c r="EN19" i="2"/>
  <c r="DH19" i="2"/>
  <c r="HY19" i="2"/>
  <c r="JC19" i="2"/>
  <c r="RE19" i="2"/>
  <c r="F22" i="2"/>
  <c r="G11" i="2"/>
  <c r="G12" i="2"/>
  <c r="G13" i="2"/>
  <c r="G8" i="2"/>
  <c r="G10" i="2"/>
  <c r="G16" i="2"/>
  <c r="NK19" i="2"/>
  <c r="LG19" i="2"/>
  <c r="G14" i="2"/>
  <c r="G19" i="2" l="1"/>
</calcChain>
</file>

<file path=xl/sharedStrings.xml><?xml version="1.0" encoding="utf-8"?>
<sst xmlns="http://schemas.openxmlformats.org/spreadsheetml/2006/main" count="2584" uniqueCount="624">
  <si>
    <t>Cumulative number of deaths due to COVID-19 in Italy</t>
  </si>
  <si>
    <t>Sheet "ISS_Data"</t>
  </si>
  <si>
    <r>
      <rPr>
        <sz val="10"/>
        <color rgb="FF2E75B6"/>
        <rFont val="Calibri"/>
        <family val="2"/>
        <charset val="1"/>
      </rPr>
      <t>Coverage:</t>
    </r>
    <r>
      <rPr>
        <sz val="10"/>
        <color rgb="FF000000"/>
        <rFont val="Calibri"/>
        <family val="2"/>
        <charset val="1"/>
      </rPr>
      <t xml:space="preserve"> Data are published by 10-year age groups and by sex (the latter just as a percentage of the total). It includes deaths occurred in the hospitals or elsewhere.</t>
    </r>
  </si>
  <si>
    <t xml:space="preserve">Data Sources: </t>
  </si>
  <si>
    <t>Italian National Institute of Health (Istituto superiore di sanità - ISS); Daily Infographic; available here: https://www.epicentro.iss.it/coronavirus/</t>
  </si>
  <si>
    <t>Italian National Institute of Health (Istituto superiore di sanità - ISS); Biweekly report, available here: https://www.epicentro.iss.it/coronavirus/</t>
  </si>
  <si>
    <t>Sheet "Civil Protection Data"</t>
  </si>
  <si>
    <r>
      <rPr>
        <sz val="10"/>
        <color rgb="FF0070C0"/>
        <rFont val="Calibri"/>
        <family val="2"/>
        <charset val="1"/>
      </rPr>
      <t xml:space="preserve">Coverage: </t>
    </r>
    <r>
      <rPr>
        <sz val="10"/>
        <rFont val="Calibri"/>
        <family val="2"/>
        <charset val="1"/>
      </rPr>
      <t>This sheet provides cumulative deaths by COVID-19 since 24th of February in Italy published by the Civil Protection Department, as well as cumulative deaths as in Combined_Information sheet provided by ISS; it  includes deaths occurred in the hospitals or elsewhere.</t>
    </r>
  </si>
  <si>
    <t xml:space="preserve">Data Source: </t>
  </si>
  <si>
    <t>Web site of "Ministry of Health": http://www.salute.gov.it/portale/nuovocoronavirus/</t>
  </si>
  <si>
    <t>Since June 23, 2020, death counts  by sex and age has not been published in the daily Infogaphics of the Instituto Superiore di Sanita. Death counts attributable to COVID-19 by age and sex are only published in the Biweekly report</t>
  </si>
  <si>
    <t>Cumulative number of death due to COVID-19 in Italy by age groups &amp; sex</t>
  </si>
  <si>
    <r>
      <rPr>
        <sz val="14"/>
        <color rgb="FF2E75B6"/>
        <rFont val="Calibri"/>
        <family val="2"/>
        <charset val="1"/>
      </rPr>
      <t xml:space="preserve">Coverage: </t>
    </r>
    <r>
      <rPr>
        <sz val="14"/>
        <color rgb="FF000000"/>
        <rFont val="Calibri"/>
        <family val="2"/>
        <charset val="1"/>
      </rPr>
      <t>Data are published by 10-year age groups and by sex (the latter just as a percentage of the total). It includes deaths occurred in the hospitals or elsewhere.</t>
    </r>
  </si>
  <si>
    <t>Warning: the data provided below are imperfect and incomplete. Please consider them with caution.</t>
  </si>
  <si>
    <t>Footnotes</t>
  </si>
  <si>
    <t>(2)</t>
  </si>
  <si>
    <t>(1)</t>
  </si>
  <si>
    <t>Reported cumulative COVID-19 deaths by date</t>
  </si>
  <si>
    <t>Age Group</t>
  </si>
  <si>
    <t>Population on 01/01/2019</t>
  </si>
  <si>
    <t>Males</t>
  </si>
  <si>
    <t>%</t>
  </si>
  <si>
    <t>Females</t>
  </si>
  <si>
    <t>Both sexes</t>
  </si>
  <si>
    <t>Unknown</t>
  </si>
  <si>
    <t>0-9</t>
  </si>
  <si>
    <t>1</t>
  </si>
  <si>
    <t>3</t>
  </si>
  <si>
    <t>0</t>
  </si>
  <si>
    <t>10-19</t>
  </si>
  <si>
    <t>20-29</t>
  </si>
  <si>
    <t>30-39</t>
  </si>
  <si>
    <t>40-49</t>
  </si>
  <si>
    <t>50-59</t>
  </si>
  <si>
    <t>60-69</t>
  </si>
  <si>
    <t>70-79</t>
  </si>
  <si>
    <t>80-89</t>
  </si>
  <si>
    <t>90+</t>
  </si>
  <si>
    <t>Total known</t>
  </si>
  <si>
    <t>Total unknown</t>
  </si>
  <si>
    <t>Total</t>
  </si>
  <si>
    <t>Data Source:</t>
  </si>
  <si>
    <t>Population:</t>
  </si>
  <si>
    <t>Italian National Institute of Statistics (Istat),  Data downloaded in April 2020.</t>
  </si>
  <si>
    <t>Website</t>
  </si>
  <si>
    <t>https://www.istat.it/it/popolazione-e-famiglie.</t>
  </si>
  <si>
    <t>Death counts:</t>
  </si>
  <si>
    <t>Italian National Institute of Health (Istituto superiore di sanità - ISS); This sheet combines the data published by ISS in the Daily Infographics and in the Biweekly report.</t>
  </si>
  <si>
    <t xml:space="preserve">https://www.istat.it/it/popolazione-e-famiglie </t>
  </si>
  <si>
    <t xml:space="preserve">https://www.epicentro.iss.it/coronavirus/ </t>
  </si>
  <si>
    <t xml:space="preserve">Footnotes: </t>
  </si>
  <si>
    <t xml:space="preserve">(1)  Since June 23, 2020, death counts  by sex and age has not been published in the daily Infogaphics of the Instituto Superiore di Sanità. Death counts attributable to COVID-19 by age and sex are only published in the Biweekly report </t>
  </si>
  <si>
    <t>(2)  During the week before August 11, the region Piedmont added 1200 deaths that occurred in the previous months (see p. 4 of the associated report). No further details are given.</t>
  </si>
  <si>
    <t>Detailed sources:</t>
  </si>
  <si>
    <t>22.09.2021</t>
  </si>
  <si>
    <t>File:</t>
  </si>
  <si>
    <t>Bollettino-sorveglianza-integrata-COVID-19_22-settembre-2021</t>
  </si>
  <si>
    <t>Webpage:</t>
  </si>
  <si>
    <t>https://www.epicentro.iss.it/coronavirus/bollettino/Bollettino-sorveglianza-integrata-COVID-19_22-settembre-2021.pdf</t>
  </si>
  <si>
    <t>15.09.2021</t>
  </si>
  <si>
    <t>Bollettino-sorveglianza-integrata-COVID-19_15-settembre-2021</t>
  </si>
  <si>
    <t>https://www.epicentro.iss.it/coronavirus/bollettino/Bollettino-sorveglianza-integrata-COVID-19_15-settembre-2021.pdf</t>
  </si>
  <si>
    <t>Bollettino-sorveglianza-integrata-COVID-19_1-settembre-2021</t>
  </si>
  <si>
    <t>08.09.2021</t>
  </si>
  <si>
    <t>Bollettino-sorveglianza-integrata-COVID-19_8-settembre-2021</t>
  </si>
  <si>
    <t>https://www.epicentro.iss.it/coronavirus/bollettino/Bollettino-sorveglianza-integrata-COVID-19_8-settembre-2021.pdf</t>
  </si>
  <si>
    <t>01.09.2021</t>
  </si>
  <si>
    <t>https://www.epicentro.iss.it/coronavirus/bollettino/Bollettino-sorveglianza-integrata-COVID-19_1-settembre-2021.pdf</t>
  </si>
  <si>
    <t>18.08.2021</t>
  </si>
  <si>
    <t>Bollettino-sorveglianza-integrata-COVID-19_18-agosto-2021</t>
  </si>
  <si>
    <t>https://www.epicentro.iss.it/coronavirus/bollettino/Bollettino-sorveglianza-integrata-COVID-19_18-agosto-2021.pdf</t>
  </si>
  <si>
    <t>11.08.2021</t>
  </si>
  <si>
    <t>Bollettino-sorveglianza-integrata-COVID-19_11-agosto-2021</t>
  </si>
  <si>
    <t>https://www.epicentro.iss.it/coronavirus/bollettino/Bollettino-sorveglianza-integrata-COVID-19_11-agosto-2021.pdf</t>
  </si>
  <si>
    <t>04.08.2021</t>
  </si>
  <si>
    <t>Bollettino-sorveglianza-integrata-COVID-19_4-agosto-2021</t>
  </si>
  <si>
    <t>https://www.epicentro.iss.it/coronavirus/bollettino/Bollettino-sorveglianza-integrata-COVID-19_4-agosto-2021.pdf</t>
  </si>
  <si>
    <t>28.07.2021</t>
  </si>
  <si>
    <t>Bollettino-sorveglianza-integrata-COVID-19_27-luglio-2021</t>
  </si>
  <si>
    <t>https://www.epicentro.iss.it/coronavirus/bollettino/Bollettino-sorveglianza-integrata-COVID-19_28-luglio-2021.pdf</t>
  </si>
  <si>
    <t>21.07.2021</t>
  </si>
  <si>
    <t>Bollettino-sorveglianza-integrata-COVID-19_21-luglio-2021</t>
  </si>
  <si>
    <t>https://www.epicentro.iss.it/coronavirus/bollettino/Bollettino-sorveglianza-integrata-COVID-19_21-luglio-2021.pdf</t>
  </si>
  <si>
    <t>14.07.2021</t>
  </si>
  <si>
    <t>Bollettino-sorveglianza-integrata-COVID-19_14-luglio-2021</t>
  </si>
  <si>
    <t>https://www.epicentro.iss.it/coronavirus/bollettino/Bollettino-sorveglianza-integrata-COVID-19_14-luglio-2021.pdf</t>
  </si>
  <si>
    <t>07.07.2021</t>
  </si>
  <si>
    <t>Bollettino-sorveglianza-integrata-COVID-19_7-luglio-2021</t>
  </si>
  <si>
    <t>https://www.epicentro.iss.it/coronavirus/bollettino/Bollettino-sorveglianza-integrata-COVID-19_7-luglio-2021.pdf</t>
  </si>
  <si>
    <t>30.06.2021</t>
  </si>
  <si>
    <t>Bollettino-sorveglianza-integrata-COVID-19_30-giugno-2021.pdf</t>
  </si>
  <si>
    <t>https://www.epicentro.iss.it/coronavirus/bollettino/Bollettino-sorveglianza-integrata-COVID-19_30-giugno-2021.pdf</t>
  </si>
  <si>
    <t>23.06.2021</t>
  </si>
  <si>
    <t>Bollettino-sorveglianza-integrata-COVID-19_23-giugno-2021.pdf</t>
  </si>
  <si>
    <t>https://www.epicentro.iss.it/coronavirus/bollettino/Bollettino-sorveglianza-integrata-COVID-19_23-giugno-2021.pdf</t>
  </si>
  <si>
    <t>16.06.2021</t>
  </si>
  <si>
    <t>Bollettino-sorveglianza-integrata-COVID-19_16-giugno-2021.pdf</t>
  </si>
  <si>
    <t>https://www.epicentro.iss.it/coronavirus/bollettino/Bollettino-sorveglianza-integrata-COVID-19_16-giugno-2021.pdf</t>
  </si>
  <si>
    <t>09.06.2021</t>
  </si>
  <si>
    <t>Bollettino-sorveglianza-integrata-COVID-19_9-giugno-2021.pdf</t>
  </si>
  <si>
    <t>https://www.epicentro.iss.it/coronavirus/bollettino/Bollettino-sorveglianza-integrata-COVID-19_9-giugno-2021.pdf</t>
  </si>
  <si>
    <t>01.06.2021</t>
  </si>
  <si>
    <t>Bollettino-sorveglianza-integrata-COVID-19_1-giugno-2021.pdf</t>
  </si>
  <si>
    <t>https://www.epicentro.iss.it/coronavirus/bollettino/Bollettino-sorveglianza-integrata-COVID-19_1-giugno-2021.pdf</t>
  </si>
  <si>
    <t>26.05.2021</t>
  </si>
  <si>
    <t>Bollettino-sorveglianza-integrata-COVID-19_26-maggio-2021.pdf</t>
  </si>
  <si>
    <t>https://www.epicentro.iss.it/coronavirus/bollettino/Bollettino-sorveglianza-integrata-COVID-19_26-maggio-2021.pdf</t>
  </si>
  <si>
    <t>19.05.2021</t>
  </si>
  <si>
    <t>Bollettino-sorveglianza-integrata-COVID-19_19-maggio-2021.pdf</t>
  </si>
  <si>
    <t>https://www.epicentro.iss.it/coronavirus/bollettino/Bollettino-sorveglianza-integrata-COVID-19_19-maggio-2021.pdf</t>
  </si>
  <si>
    <t>12.05.2021</t>
  </si>
  <si>
    <t>Bollettino-sorveglianza-integrata-COVID-19_12-maggio-2021.pdf</t>
  </si>
  <si>
    <t>https://www.epicentro.iss.it/coronavirus/bollettino/Bollettino-sorveglianza-integrata-COVID-19_12-maggio-2021.pdf</t>
  </si>
  <si>
    <t>05.05.2021</t>
  </si>
  <si>
    <t>Bollettino-sorveglianza-integrata-COVID-19_05-maggio-2021.pdf</t>
  </si>
  <si>
    <t>https://www.epicentro.iss.it/coronavirus/bollettino/Bollettino-sorveglianza-integrata-COVID-19_5-maggio-2021.pdf</t>
  </si>
  <si>
    <t>28.04.2021</t>
  </si>
  <si>
    <t>Bollettino-sorveglianza-integrata-COVID-19_28-aprile-2021.pdf</t>
  </si>
  <si>
    <t>https://www.epicentro.iss.it/coronavirus/bollettino/Bollettino-sorveglianza-integrata-COVID-19_28-aprile-2021.pdf</t>
  </si>
  <si>
    <t>21.04.2021</t>
  </si>
  <si>
    <t>Bollettino-sorveglianza-integrata-COVID-19_21-aprile-2021.pdf</t>
  </si>
  <si>
    <t>https://www.epicentro.iss.it/coronavirus/bollettino/Bollettino-sorveglianza-integrata-COVID-19_21-aprile-2021.pdf</t>
  </si>
  <si>
    <t>14.04.2021</t>
  </si>
  <si>
    <t>Bollettino-sorveglianza-integrata-COVID-19_14-aprile-2021.pdf</t>
  </si>
  <si>
    <t>https://www.epicentro.iss.it/coronavirus/bollettino/Bollettino-sorveglianza-integrata-COVID-19_14-aprile-2021.pdf</t>
  </si>
  <si>
    <t>07.04.2021</t>
  </si>
  <si>
    <t>Bollettino-sorveglianza-integrata-COVID-19_7-aprile-2021.pdf</t>
  </si>
  <si>
    <t>https://www.epicentro.iss.it/coronavirus/bollettino/Bollettino-sorveglianza-integrata-COVID-19_7-aprile-2021.pdf</t>
  </si>
  <si>
    <t>31.03.2021</t>
  </si>
  <si>
    <t>Bollettino-sorveglianza-integrata-COVID-19_31-marzo-2021.pdf</t>
  </si>
  <si>
    <t>https://www.epicentro.iss.it/coronavirus/bollettino/Bollettino-sorveglianza-integrata-COVID-19_31-marzo-2021.pdf</t>
  </si>
  <si>
    <t>24.03.2021</t>
  </si>
  <si>
    <t>Bollettino-sorveglianza-integrata-COVID-19_24-marzo-2021.pdf</t>
  </si>
  <si>
    <t>https://www.epicentro.iss.it/coronavirus/bollettino/Bollettino-sorveglianza-integrata-COVID-19_24-marzo-2021.pdf</t>
  </si>
  <si>
    <t>17.03.2021</t>
  </si>
  <si>
    <t>Bollettino-sorveglianza-integrata-COVID-19_17-marzo-2021.pdf</t>
  </si>
  <si>
    <t>https://www.epicentro.iss.it/coronavirus/bollettino/Bollettino-sorveglianza-integrata-COVID-19_17-marzo-2021.pdf</t>
  </si>
  <si>
    <t>10.03.2021</t>
  </si>
  <si>
    <t>Bollettino-sorveglianza-integrata-COVID-19_10-marzo-2021.pdf</t>
  </si>
  <si>
    <t>https://www.epicentro.iss.it/coronavirus/bollettino/Bollettino-sorveglianza-integrata-COVID-19_10-marzo-2021.pdf</t>
  </si>
  <si>
    <t>03.03.2021</t>
  </si>
  <si>
    <t>Bollettino-sorveglianza-integrata-COVID-19_3-marzo-2021.pdf</t>
  </si>
  <si>
    <t>https://www.epicentro.iss.it/coronavirus/bollettino/Bollettino-sorveglianza-integrata-COVID-19_3-marzo-2021.pdf</t>
  </si>
  <si>
    <t>24.02.2021</t>
  </si>
  <si>
    <t>Bollettino-sorveglianza-integrata-COVID-19_24-febbraio-2021.pdf</t>
  </si>
  <si>
    <t>https://www.epicentro.iss.it/coronavirus/bollettino/Bollettino-sorveglianza-integrata-COVID-19_24-febbraio-2021.pdf</t>
  </si>
  <si>
    <t>17.02.2021</t>
  </si>
  <si>
    <t>Bollettino-sorveglianza-integrata-COVID-19_17-febbraio-2021.pdf</t>
  </si>
  <si>
    <t>https://www.epicentro.iss.it/coronavirus/bollettino/Bollettino-sorveglianza-integrata-COVID-19_17-febbraio-2021.pdf</t>
  </si>
  <si>
    <t>10.02.2021</t>
  </si>
  <si>
    <t>Bollettino-sorveglianza-integrata-COVID-19_10-febbraio-2021.pdf</t>
  </si>
  <si>
    <t>https://www.epicentro.iss.it/coronavirus/bollettino/Bollettino-sorveglianza-integrata-COVID-19_10-febbraio-2021.pdf</t>
  </si>
  <si>
    <t>03.02.2021</t>
  </si>
  <si>
    <t>Bollettino-sorveglianza-integrata-COVID-19_3-febbraio-2021.pdf</t>
  </si>
  <si>
    <t>https://www.epicentro.iss.it/coronavirus/bollettino/Bollettino-sorveglianza-integrata-COVID-19_3-febbraio-2021.pdf</t>
  </si>
  <si>
    <t>27.01.2021</t>
  </si>
  <si>
    <t>Bollettino-sorveglianza-integrata-COVID-19_27-gennaio-2021.pdf</t>
  </si>
  <si>
    <t>https://www.epicentro.iss.it/coronavirus/bollettino/Bollettino-sorveglianza-integrata-COVID-19_27-gennaio-2021.pdf</t>
  </si>
  <si>
    <t>20.01.2021</t>
  </si>
  <si>
    <t>Bollettino-sorveglianza-integrata-COVID-19_20-gennaio-2021.pdf</t>
  </si>
  <si>
    <t>https://www.epicentro.iss.it/coronavirus/bollettino/Bollettino-sorveglianza-integrata-COVID-19_20-gennaio-2021.pdf</t>
  </si>
  <si>
    <t>13.01.2021</t>
  </si>
  <si>
    <t>Bollettino-sorveglianza-integrata-COVID-19_13-gennaio-2021.pdf</t>
  </si>
  <si>
    <t>https://www.epicentro.iss.it/coronavirus/bollettino/Bollettino-sorveglianza-integrata-COVID-19_13-gennaio-2021.pdf</t>
  </si>
  <si>
    <t>05.01.2021</t>
  </si>
  <si>
    <t>Bollettino-sorveglianza-integrata-COVID-19_5-gennaio-2021.pdf</t>
  </si>
  <si>
    <t>https://www.epicentro.iss.it/coronavirus/bollettino/Bollettino-sorveglianza-integrata-COVID-19_5-gennaio-2021.pdf</t>
  </si>
  <si>
    <t>29.12.2020</t>
  </si>
  <si>
    <t>Bollettino-sorveglianza-integrata-COVID-19_29-dicembre-2020.pdf</t>
  </si>
  <si>
    <t>https://www.epicentro.iss.it/coronavirus/bollettino/Bollettino-sorveglianza-integrata-COVID-19_29-dicembre-2020.pdf</t>
  </si>
  <si>
    <t>22.12.2020</t>
  </si>
  <si>
    <t>Bollettino-sorveglianza-integrata-COVID-19_22-dicembre-2020.pdf</t>
  </si>
  <si>
    <t>https://www.epicentro.iss.it/coronavirus/bollettino/Bollettino-sorveglianza-integrata-COVID-19_22-dicembre-2020.pdf</t>
  </si>
  <si>
    <t>16.12.2020</t>
  </si>
  <si>
    <t>Bollettino-sorveglianza-integrata-COVID-19_16-dicembre-2020.pdf</t>
  </si>
  <si>
    <t>https://www.epicentro.iss.it/coronavirus/bollettino/Bollettino-sorveglianza-integrata-COVID-19_16-dicembre-2020.pdf</t>
  </si>
  <si>
    <t>09.12.2020</t>
  </si>
  <si>
    <t>Bollettino-sorveglianza-integrata-COVID-19_9-dicembre-2020.pdf</t>
  </si>
  <si>
    <t>https://www.epicentro.iss.it/coronavirus/bollettino/Bollettino-sorveglianza-integrata-COVID-19_9-dicembre-2020.pdf</t>
  </si>
  <si>
    <t>02.12.2020</t>
  </si>
  <si>
    <t>Bollettino-sorveglianza-integrata-COVID-19_2-dicembre-2020.pdf</t>
  </si>
  <si>
    <t>https://www.epicentro.iss.it/coronavirus/bollettino/Bollettino-sorveglianza-integrata-COVID-19_2-dicembre-2020.pdf</t>
  </si>
  <si>
    <t>25.11.2020</t>
  </si>
  <si>
    <t>Bollettino-sorveglianza-integrata-COVID-19_25-novembre-2020.pdf</t>
  </si>
  <si>
    <t>https://www.epicentro.iss.it/coronavirus/bollettino/Bollettino-sorveglianza-integrata-COVID-19_25-novembre-2020.pdf</t>
  </si>
  <si>
    <t>18.11.2020</t>
  </si>
  <si>
    <t>Bollettino-sorveglianza-integrata-COVID-19_18-novembre-2020.pdf</t>
  </si>
  <si>
    <t>https://www.epicentro.iss.it/coronavirus/bollettino/Bollettino-sorveglianza-integrata-COVID-19_18-novembre-2020.pdf</t>
  </si>
  <si>
    <t>11.11.2020</t>
  </si>
  <si>
    <t>Bollettino-sorveglianza-integrata-COVID-19_11-novembre-2020.pdf</t>
  </si>
  <si>
    <t>https://www.epicentro.iss.it/coronavirus/bollettino/Bollettino-sorveglianza-integrata-COVID-19_11-novembre-2020.pdf</t>
  </si>
  <si>
    <t>07.11.2020</t>
  </si>
  <si>
    <t>Bollettino-sorveglianza-integrata-COVID-19_7-novembre-2020.pdf</t>
  </si>
  <si>
    <t>https://www.epicentro.iss.it/coronavirus/bollettino/Bollettino-sorveglianza-integrata-COVID-19_7-novembre-2020.pdf</t>
  </si>
  <si>
    <t>04.11.2020</t>
  </si>
  <si>
    <t>Report-COVID-2019_4_novembre</t>
  </si>
  <si>
    <t>https://www.epicentro.iss.it/coronavirus/bollettino/Report-COVID-2019_4_novembre.pdf</t>
  </si>
  <si>
    <t>28.10.2020</t>
  </si>
  <si>
    <t>Report-COVID-2019_28_ottobre</t>
  </si>
  <si>
    <t>https://www.epicentro.iss.it/coronavirus/bollettino/Report-COVID-2019_28_ottobre.pdf</t>
  </si>
  <si>
    <t>27.10.2020</t>
  </si>
  <si>
    <t>Bollettino-sorveglianza-integrata-COVID-19_27-ottobre-2020.pdf</t>
  </si>
  <si>
    <t>https://www.epicentro.iss.it/coronavirus/bollettino/Bollettino-sorveglianza-integrata-COVID-19_27-ottobre-2020.pdf</t>
  </si>
  <si>
    <t>22.10.2020</t>
  </si>
  <si>
    <t>Report-COVID-2019_22_ottobre_2020.pdf</t>
  </si>
  <si>
    <t>https://www.epicentro.iss.it/coronavirus/bollettino/Report-COVID-2019_22_ottobre.pdf</t>
  </si>
  <si>
    <t>20.10.2020</t>
  </si>
  <si>
    <t>Bollettino-sorveglianza-integrata-COVID-19_20-ottbre-2020.pdf</t>
  </si>
  <si>
    <t>https://www.epicentro.iss.it/coronavirus/bollettino/Bollettino-sorveglianza-integrata-COVID-19_20-ottobre-2020.pdf</t>
  </si>
  <si>
    <t>13.10.2020</t>
  </si>
  <si>
    <t>Bollettino-sorveglianza-integrata-COVID-19_13-ottbre-2020.pdf</t>
  </si>
  <si>
    <t>https://www.epicentro.iss.it/coronavirus/bollettino/Bollettino-sorveglianza-integrata-COVID-19_13-ottobre-2020.pdf</t>
  </si>
  <si>
    <t>06.10.2020</t>
  </si>
  <si>
    <t>Bollettino-sorveglianza-integrata-COVID-19_6-ottbre-2020.pdf</t>
  </si>
  <si>
    <t>https://www.epicentro.iss.it/coronavirus/bollettino/Bollettino-sorveglianza-integrata-COVID-19_6-ottobre-2020.pdf</t>
  </si>
  <si>
    <t>04.10.2020</t>
  </si>
  <si>
    <t>Report-COVID-2019_4_ottobre_2020.pdf</t>
  </si>
  <si>
    <t>https://www.epicentro.iss.it/coronavirus/bollettino/Report-COVID-2019_4_ottobre.pdf</t>
  </si>
  <si>
    <t>29.09.2020</t>
  </si>
  <si>
    <t>Bollettino-sorveglianza-integrata-COVID-19_29-settembre-2020.pdf</t>
  </si>
  <si>
    <t>https://www.epicentro.iss.it/coronavirus/bollettino/Bollettino-sorveglianza-integrata-COVID-19_29-settembre-2020.pdf</t>
  </si>
  <si>
    <t>22.09.2020</t>
  </si>
  <si>
    <t>Bollettino-sorveglianza-integrata-COVID-19_22-settembre-2020.pdf</t>
  </si>
  <si>
    <t>https://www.epicentro.iss.it/coronavirus/bollettino/Bollettino-sorveglianza-integrata-COVID-19_22-settembre-2020.pdf</t>
  </si>
  <si>
    <t>15.09.2020</t>
  </si>
  <si>
    <t>Bollettino-sorveglianza-integrata-COVID-19_15-settembre-2020.pdf</t>
  </si>
  <si>
    <t>https://www.epicentro.iss.it/coronavirus/bollettino/Bollettino-sorveglianza-integrata-COVID-19_15-settembre-2020.pdf</t>
  </si>
  <si>
    <t>08.09.2020</t>
  </si>
  <si>
    <t>Bollettino-sorveglianza-integrata-COVID-19_8-settembre-2020.pdf</t>
  </si>
  <si>
    <t>https://www.epicentro.iss.it/coronavirus/bollettino/Bollettino-sorveglianza-integrata-COVID-19_8-settembre-2020.pdf</t>
  </si>
  <si>
    <t>07.09.2020</t>
  </si>
  <si>
    <t>Report-COVID-2019_7_settembre.pdf</t>
  </si>
  <si>
    <t>https://www.epicentro.iss.it/coronavirus/bollettino/Report-COVID-2019_7_settembre.pdf</t>
  </si>
  <si>
    <t>01.09.2020</t>
  </si>
  <si>
    <t>Bollettino-sorveglianza-integrata-COVID-19_1-settembre-2020.pdf</t>
  </si>
  <si>
    <t>https://www.epicentro.iss.it/coronavirus/bollettino/Bollettino-sorveglianza-integrata-COVID-19_1-settembre-2020.pdf</t>
  </si>
  <si>
    <t>25.08.2020</t>
  </si>
  <si>
    <t>Bollettino-sorveglianza-integrata-COVID-19_25-agosto-2020.pdf</t>
  </si>
  <si>
    <t>https://www.epicentro.iss.it/coronavirus/bollettino/Bollettino-sorveglianza-integrata-COVID-19_25-agosto-2020.pdf</t>
  </si>
  <si>
    <t>18.08.2020</t>
  </si>
  <si>
    <t>Bollettino-sorveglianza-integrata-COVID-19_18-agosto-2020.pdf</t>
  </si>
  <si>
    <t>https://www.epicentro.iss.it/coronavirus/bollettino/Bollettino-sorveglianza-integrata-COVID-19_18-agosto-2020.pdf</t>
  </si>
  <si>
    <t>11.08.2020</t>
  </si>
  <si>
    <t>Bollettino-sorveglianza-integrata-COVID-19_11-agosto-2020.pdf</t>
  </si>
  <si>
    <t>https://www.epicentro.iss.it/coronavirus/bollettino/Bollettino-sorveglianza-integrata-COVID-19_11-agosto-2020.pdf</t>
  </si>
  <si>
    <t>04.08.2020</t>
  </si>
  <si>
    <t>Bollettino-sorveglianza-integrata-COVID-19_4-agosto-2020.pdf</t>
  </si>
  <si>
    <t>https://www.epicentro.iss.it/coronavirus/bollettino/Bollettino-sorveglianza-integrata-COVID-19_4-agosto-2020.pdf</t>
  </si>
  <si>
    <t>28.07.2020</t>
  </si>
  <si>
    <t>Bollettino-sorveglianza-integrata-COVID-19_28-luglio-2020.pdf</t>
  </si>
  <si>
    <t>https://www.epicentro.iss.it/coronavirus/bollettino/Bollettino-sorveglianza-integrata-COVID-19_28-luglio-2020.pdf</t>
  </si>
  <si>
    <t>22.07.2020</t>
  </si>
  <si>
    <t>Report-COVID-2019_22_luglio.pdf</t>
  </si>
  <si>
    <t>https://www.epicentro.iss.it/coronavirus/bollettino/Report-COVID-2019_22_luglio.pdf</t>
  </si>
  <si>
    <t>21.07.2020</t>
  </si>
  <si>
    <t>Bollettino-sorveglianza-integrata-COVID-19_21-luglio-2020.pdf</t>
  </si>
  <si>
    <t>https://www.epicentro.iss.it/coronavirus/bollettino/Bollettino-sorveglianza-integrata-COVID-19_21-luglio-2020.pdf</t>
  </si>
  <si>
    <t>14.07.2020</t>
  </si>
  <si>
    <t>Bollettino-sorveglianza-integrata-COVID-19_14-luglio-2020.pdf</t>
  </si>
  <si>
    <t>https://www.epicentro.iss.it/coronavirus/bollettino/Bollettino-sorveglianza-integrata-COVID-19_14-luglio-2020.pdf</t>
  </si>
  <si>
    <t>09.07.2020</t>
  </si>
  <si>
    <t>Report-COVID-2019_9_luglio.pdf</t>
  </si>
  <si>
    <t>https://www.epicentro.iss.it/coronavirus/bollettino/Report-COVID-2019_9_luglio.pdf</t>
  </si>
  <si>
    <t>07.07.2020</t>
  </si>
  <si>
    <t>Bollettino-sorveglianza-integrata-COVID-19_7-luglio-2020.pdf</t>
  </si>
  <si>
    <t>https://www.epicentro.iss.it/coronavirus/bollettino/Bollettino-sorveglianza-integrata-COVID-19_7-luglio-2020.pdf</t>
  </si>
  <si>
    <t>30.06.2020</t>
  </si>
  <si>
    <t>Bollettino-sorveglianza-integrata-COVID-19_30-giugno-2020.pdf</t>
  </si>
  <si>
    <t>https://www.epicentro.iss.it/coronavirus/bollettino/Bollettino-sorveglianza-integrata-COVID-19_30-giugno-2020.pdf</t>
  </si>
  <si>
    <t>25.06.2020</t>
  </si>
  <si>
    <t>Report-COVID-2019_25_giugno.pdf</t>
  </si>
  <si>
    <t>https://www.epicentro.iss.it/coronavirus/bollettino/Report-COVID-2019_25_giugno.pdf</t>
  </si>
  <si>
    <t>23.06.2020</t>
  </si>
  <si>
    <t>Bollettino-sorveglianza-integrata-COVID-19_23-giugno-2020.pdf</t>
  </si>
  <si>
    <t>https://www.epicentro.iss.it/coronavirus/bollettino/Bollettino-sorveglianza-integrata-COVID-19_23-giugno-2020.pdf</t>
  </si>
  <si>
    <t>22.06.2020</t>
  </si>
  <si>
    <t>Infografica_22giugno ITA.pdf</t>
  </si>
  <si>
    <t>file:///home/camarda_cg/WORK/Covid19/Italy/Infografica_22giugno%20ITA.pdf</t>
  </si>
  <si>
    <t>19.06.2020</t>
  </si>
  <si>
    <t>Infografica_19giugno ITA.pdf</t>
  </si>
  <si>
    <t>https://www.epicentro.iss.it/coronavirus/bollettino/Infografica_19giugno%20ITA.pdf</t>
  </si>
  <si>
    <t>18.06.2020</t>
  </si>
  <si>
    <t>Report-COVID-2019_18_giugno.pdf</t>
  </si>
  <si>
    <t>https://www.epicentro.iss.it/coronavirus/bollettino/Report-COVID-2019_18_giugno.pdf</t>
  </si>
  <si>
    <t>16.06.2020</t>
  </si>
  <si>
    <t>Bollettino-sorveglianza-integrata-COVID-19_16-giugno-2020.pdf</t>
  </si>
  <si>
    <t>https://www.epicentro.iss.it/coronavirus/bollettino/Bollettino-sorveglianza-integrata-COVID-19_16-giugno-2020.pdf</t>
  </si>
  <si>
    <t>15.06.2020</t>
  </si>
  <si>
    <t>Infografica_15giugno ITA.pdf</t>
  </si>
  <si>
    <t>https://www.epicentro.iss.it/coronavirus/bollettino/Infografica_15giugno%20ITA.pdf</t>
  </si>
  <si>
    <t>11.06.2020</t>
  </si>
  <si>
    <t>Report-COVID-2019_11_giugno.pdf</t>
  </si>
  <si>
    <t>https://www.epicentro.iss.it/coronavirus/bollettino/Report-COVID-2019_11_giugno.pdf</t>
  </si>
  <si>
    <t>10.06.2020</t>
  </si>
  <si>
    <t>Infografica_10giugno ITA.pdf</t>
  </si>
  <si>
    <t>https://www.epicentro.iss.it/coronavirus/bollettino/Infografica_10giugno%20ITA.pdf</t>
  </si>
  <si>
    <t>09.06.2020</t>
  </si>
  <si>
    <t>Bollettino-sorveglianza-integrata-COVID-19_9-giugno-2020.pdf</t>
  </si>
  <si>
    <t>https://www.epicentro.iss.it/coronavirus/bollettino/Bollettino-sorveglianza-integrata-COVID-19_9-giugno-2020.pdf</t>
  </si>
  <si>
    <t>08.06.2020</t>
  </si>
  <si>
    <t>Infografica_8giugno ITA.pdf</t>
  </si>
  <si>
    <t>https://www.epicentro.iss.it/coronavirus/bollettino/Infografica_8giugno%20ITA.pdf</t>
  </si>
  <si>
    <t>04.06.2020</t>
  </si>
  <si>
    <t>Report-COVID-2019_4_giugno.pdf</t>
  </si>
  <si>
    <t>https://www.epicentro.iss.it/coronavirus/bollettino/Report-COVID-2019_4_giugno.pdf</t>
  </si>
  <si>
    <t>03.06.2020</t>
  </si>
  <si>
    <t>Infografica_3giugno ITA.pdf</t>
  </si>
  <si>
    <t>https://www.epicentro.iss.it/coronavirus/bollettino/Infografica_3giugno%20ITA.pdf</t>
  </si>
  <si>
    <t>Bollettino-sorveglianza-integrata-COVID-19_3-giugno-2020.pdf</t>
  </si>
  <si>
    <t>https://www.epicentro.iss.it/coronavirus/bollettino/Bollettino-sorveglianza-integrata-COVID-19_3-giugno-2020.pdf</t>
  </si>
  <si>
    <t>01.06.2020</t>
  </si>
  <si>
    <t>Infografica_1giugno ITA.pdf</t>
  </si>
  <si>
    <t>https://www.epicentro.iss.it/coronavirus/bollettino/Infografica_1giugno%20ITA.pdf</t>
  </si>
  <si>
    <t>29.05.2020</t>
  </si>
  <si>
    <t>Infografica_29maggio ITA.pdf</t>
  </si>
  <si>
    <t>https://www.epicentro.iss.it/coronavirus/bollettino/Infografica_29maggio%20ITA.pdf</t>
  </si>
  <si>
    <t>28.05.2020</t>
  </si>
  <si>
    <t>Report-COVID-2019_28_maggio.pdf</t>
  </si>
  <si>
    <t>https://www.epicentro.iss.it/coronavirus/bollettino/Report-COVID-2019_28_maggio.pdf</t>
  </si>
  <si>
    <t>27.05.2020</t>
  </si>
  <si>
    <t>Infografica_27maggio ITA.pdf</t>
  </si>
  <si>
    <t>https://www.epicentro.iss.it/coronavirus/bollettino/Infografica_27maggio%20ITA.pdf</t>
  </si>
  <si>
    <t>25.05.2020</t>
  </si>
  <si>
    <t>Infografica_25maggio ITA.pdf</t>
  </si>
  <si>
    <t>https://www.epicentro.iss.it/coronavirus/bollettino/Infografica_25maggio%20ITA.pdf</t>
  </si>
  <si>
    <t>22.05.2020</t>
  </si>
  <si>
    <t>Infografica_22maggio ITA.pdf</t>
  </si>
  <si>
    <t>https://www.epicentro.iss.it/coronavirus/bollettino/Infografica_22maggio%20ITA.pdf</t>
  </si>
  <si>
    <t>21.05.2020</t>
  </si>
  <si>
    <t>Report-COVID-2019_21_maggio.pdf</t>
  </si>
  <si>
    <t>https://www.epicentro.iss.it/coronavirus/bollettino/Report-COVID-2019_21_maggio.pdf</t>
  </si>
  <si>
    <t>18.05.2020</t>
  </si>
  <si>
    <t>Infografica_18maggio ITA.pdf</t>
  </si>
  <si>
    <t>https://www.epicentro.iss.it/coronavirus/bollettino/Infografica_18maggio%20ITA.pdf</t>
  </si>
  <si>
    <t>15.05.2020</t>
  </si>
  <si>
    <t>Infografica_15maggio ITA.pdf</t>
  </si>
  <si>
    <t>https://www.epicentro.iss.it/coronavirus/bollettino/Infografica_15maggio%20ITA.pdf</t>
  </si>
  <si>
    <t>14.05.2020</t>
  </si>
  <si>
    <t>Report-COVID-2019_14_maggio.pdf</t>
  </si>
  <si>
    <t>https://www.epicentro.iss.it/coronavirus/bollettino/Report-COVID-2019_14_maggio.pdf</t>
  </si>
  <si>
    <t>13.05.2020</t>
  </si>
  <si>
    <t>Infografica_13maggio ITA.pdf</t>
  </si>
  <si>
    <t>https://www.epicentro.iss.it/coronavirus/bollettino/Infografica_13maggio%20ITA.pdf</t>
  </si>
  <si>
    <t>11.05.2020</t>
  </si>
  <si>
    <t>Infografica_11maggio ITA.pdf</t>
  </si>
  <si>
    <t>https://www.epicentro.iss.it/coronavirus/bollettino/Infografica_11maggio%20ITA.pdf</t>
  </si>
  <si>
    <t>08.05.2020</t>
  </si>
  <si>
    <t>Infografica_7maggio ITA.pdf</t>
  </si>
  <si>
    <t>https://www.epicentro.iss.it/coronavirus/bollettino/Infografica_8maggio%20ITA.pdf</t>
  </si>
  <si>
    <t>07.05.2020</t>
  </si>
  <si>
    <t>Bollettino-sorveglianza-integrata-COVID-19_7-maggio-2020.pdf</t>
  </si>
  <si>
    <t>https://www.epicentro.iss.it/coronavirus/bollettino/Bollettino-sorveglianza-integrata-COVID-19_7-maggio-2020.pdf</t>
  </si>
  <si>
    <t>06.05.2020</t>
  </si>
  <si>
    <t>Infografica_6maggio ITA.pdf</t>
  </si>
  <si>
    <t>https://www.epicentro.iss.it/coronavirus/bollettino/Infografica_6maggio%20ITA.pdf</t>
  </si>
  <si>
    <t>04.05.2020</t>
  </si>
  <si>
    <t>Infografica_4maggio ITA.pdf</t>
  </si>
  <si>
    <t>https://www.epicentro.iss.it/coronavirus/bollettino/Infografica_4maggio%20ITA.pdf</t>
  </si>
  <si>
    <t>01.05.2020</t>
  </si>
  <si>
    <t>Infografica_1maggio ITA.pdf</t>
  </si>
  <si>
    <t>https://www.epicentro.iss.it/coronavirus/bollettino/Infografica_1maggio%20ITA.pdf</t>
  </si>
  <si>
    <t>29.04.2020</t>
  </si>
  <si>
    <t>Infografica_29aprile ITA.pdf</t>
  </si>
  <si>
    <t>https://www.epicentro.iss.it/coronavirus/bollettino/Infografica_29aprile%20ITA.pdf</t>
  </si>
  <si>
    <t>Report-COVID-2019_29_aprile.pdf</t>
  </si>
  <si>
    <t>https://www.epicentro.iss.it/coronavirus/bollettino/Report-COVID-2019_29_aprile.pdf</t>
  </si>
  <si>
    <t>28.04.2020</t>
  </si>
  <si>
    <t>Bollettino-sorveglianza-integrata-COVID-19_28-aprile-2020.pdf</t>
  </si>
  <si>
    <t>https://www.epicentro.iss.it/coronavirus/bollettino/Bollettino-sorveglianza-integrata-COVID-19_28-aprile-2020.pdf</t>
  </si>
  <si>
    <t>27.04.2020</t>
  </si>
  <si>
    <t>Infografica_27aprile ITA.pdf</t>
  </si>
  <si>
    <t>https://www.epicentro.iss.it/coronavirus/bollettino/Infografica_27aprile%20ITA.pdf</t>
  </si>
  <si>
    <t>24.04.2020</t>
  </si>
  <si>
    <t>Infografica_24aprile ITA.pdf</t>
  </si>
  <si>
    <t>https://www.epicentro.iss.it/coronavirus/bollettino/Infografica_24aprile%20ITA.pdf</t>
  </si>
  <si>
    <t>23.04.2020</t>
  </si>
  <si>
    <t>Bollettino-sorveglianza-integrata-COVID-19_23-aprile-2020.pdf</t>
  </si>
  <si>
    <t>https://www.epicentro.iss.it/coronavirus/bollettino/Bollettino-sorveglianza-integrata-COVID-19_23-aprile-2020.pdf</t>
  </si>
  <si>
    <t>22.04.2020</t>
  </si>
  <si>
    <t>Infografica_22aprile ITA.pdf</t>
  </si>
  <si>
    <t>https://www.epicentro.iss.it/coronavirus/bollettino/Infografica_22aprile%20ITA.pdf</t>
  </si>
  <si>
    <t>20.04.2020</t>
  </si>
  <si>
    <t>Infografica_20aprile ITA.pdf</t>
  </si>
  <si>
    <t>https://www.epicentro.iss.it/coronavirus/bollettino/Infografica_20aprile%20ITA.pdf</t>
  </si>
  <si>
    <t>17.04.2020</t>
  </si>
  <si>
    <t>Infografica_17aprile ITA.pdf</t>
  </si>
  <si>
    <t>https://www.epicentro.iss.it/coronavirus/bollettino/Infografica_17aprile%20ITA.pdf</t>
  </si>
  <si>
    <t>16.04.2020</t>
  </si>
  <si>
    <t>Bollettino-sorveglianza-integrata-COVID-19_16-aprile-2020.pdf</t>
  </si>
  <si>
    <t>https://www.epicentro.iss.it/coronavirus/bollettino/Bollettino-sorveglianza-integrata-COVID-19_16-aprile-2020.pdf</t>
  </si>
  <si>
    <t>15.04.2020</t>
  </si>
  <si>
    <t>Infografica_15aprile ITA.pdf</t>
  </si>
  <si>
    <t>https://www.epicentro.iss.it/coronavirus/bollettino/Infografica_15aprile%20ITA.pdf</t>
  </si>
  <si>
    <t>13.04.2020</t>
  </si>
  <si>
    <t>Infografica_13aprile ITA.pdf</t>
  </si>
  <si>
    <t>https://www.epicentro.iss.it/coronavirus/bollettino/Infografica_13aprile%20ITA.pdf</t>
  </si>
  <si>
    <t>Report-COVID-2019_13_april_2020.pdf</t>
  </si>
  <si>
    <t>https://www.epicentro.iss.it/en/coronavirus/bollettino/Report-COVID-2019_13_april_2020.pdf</t>
  </si>
  <si>
    <t>12.04.2020</t>
  </si>
  <si>
    <t>Infografica_12aprile ITA.pdf</t>
  </si>
  <si>
    <t>https://www.epicentro.iss.it/coronavirus/bollettino/Infografica_12aprile%20ITA.pdf</t>
  </si>
  <si>
    <t>11.04.2020</t>
  </si>
  <si>
    <t>Infografica_11aprile ITA.pdf</t>
  </si>
  <si>
    <t>https://www.epicentro.iss.it/coronavirus/bollettino/Infografica_11aprile%20ITA.pdf</t>
  </si>
  <si>
    <t>10.04.2020</t>
  </si>
  <si>
    <t>Infografica_10aprile ITA.pdf</t>
  </si>
  <si>
    <t>https://www.epicentro.iss.it/coronavirus/bollettino/Infografica_10aprile%20ITA.pdf</t>
  </si>
  <si>
    <t>09.04.2020</t>
  </si>
  <si>
    <t>Infografica_9aprile ITA.pdf</t>
  </si>
  <si>
    <t>https://www.epicentro.iss.it/coronavirus/bollettino/Infografica_9aprile%20ITA.pdf</t>
  </si>
  <si>
    <t>Bollettino-sorveglianza-integrata-COVID-19_9-aprile-2020.pdf</t>
  </si>
  <si>
    <t>https://www.epicentro.iss.it/coronavirus/bollettino/Bollettino-sorveglianza-integrata-COVID-19_9-aprile-2020.pdf</t>
  </si>
  <si>
    <t>08.04.2020</t>
  </si>
  <si>
    <t>Infografica_8aprile ITA.pdf</t>
  </si>
  <si>
    <t>https://www.epicentro.iss.it/coronavirus/bollettino/Infografica_8aprile%20ITA.pdf</t>
  </si>
  <si>
    <t>07.04.2020</t>
  </si>
  <si>
    <t>Infografica_7aprile ITA.pdf</t>
  </si>
  <si>
    <t>https://www.epicentro.iss.it/coronavirus/bollettino/Infografica_7aprile%20ITA.pdf</t>
  </si>
  <si>
    <t>06.04.2020</t>
  </si>
  <si>
    <t>Infografica_6aprile ITA.pdf</t>
  </si>
  <si>
    <t>https://www.epicentro.iss.it/coronavirus/bollettino/Infografica_6aprile%20ITA.pdf</t>
  </si>
  <si>
    <t>Bollettino-sorveglianza-integrata-COVID-19_6-aprile-2020.pdf</t>
  </si>
  <si>
    <t>https://www.epicentro.iss.it/coronavirus/bollettino/Bollettino-sorveglianza-integrata-COVID-19_6-aprile-2020.pdf</t>
  </si>
  <si>
    <t>05.04.2020</t>
  </si>
  <si>
    <t>Infografica_5aprile ITA.pdf</t>
  </si>
  <si>
    <t>https://www.epicentro.iss.it/coronavirus/bollettino/Infografica_5aprile%20ITA.pdf</t>
  </si>
  <si>
    <t>04.04.2020</t>
  </si>
  <si>
    <t>Infografica_4aprile ITA.pdf</t>
  </si>
  <si>
    <t>https://www.epicentro.iss.it/coronavirus/bollettino/Infografica_4aprile%20ITA.pdf</t>
  </si>
  <si>
    <t>03.04.2020</t>
  </si>
  <si>
    <t>Infografica_3aprile ITA.pdf</t>
  </si>
  <si>
    <t>https://www.epicentro.iss.it/coronavirus/bollettino/Infografica_3aprile%20ITA.pdf</t>
  </si>
  <si>
    <t>02.04.2020</t>
  </si>
  <si>
    <t>Infografica_2aprile ITA.pdf</t>
  </si>
  <si>
    <t>https://www.epicentro.iss.it/coronavirus/bollettino/Infografica_2aprile%20ITA.pdf</t>
  </si>
  <si>
    <t>Bollettino-sorveglianza-integrata-COVID-19_2-aprile-2020.pdf</t>
  </si>
  <si>
    <t>https://www.epicentro.iss.it/coronavirus/bollettino/Bollettino-sorveglianza-integrata-COVID-19_2-aprile-2020.pdf</t>
  </si>
  <si>
    <t>01.04.2020</t>
  </si>
  <si>
    <t>Infografica_1aprile ITA.pdf</t>
  </si>
  <si>
    <t>https://www.epicentro.iss.it/coronavirus/bollettino/Infografica_1aprile%20ITA.pdf</t>
  </si>
  <si>
    <t>31.03.2020</t>
  </si>
  <si>
    <t>Infografica_31marzo ITA.pdf</t>
  </si>
  <si>
    <t>https://www.epicentro.iss.it/coronavirus/bollettino/Infografica_31marzo%20ITA.pdf</t>
  </si>
  <si>
    <t>30.03.2020</t>
  </si>
  <si>
    <t>Bollettino-sorveglianza-integrata-COVID-19_30-marzo 2020.pdf</t>
  </si>
  <si>
    <t>https://www.epicentro.iss.it/coronavirus/bollettino/Bollettino-sorveglianza-integrata-COVID-19_30-marzo-2020.pdf</t>
  </si>
  <si>
    <t>Infografica_30marzo ITA.pdf</t>
  </si>
  <si>
    <t>https://www.epicentro.iss.it/coronavirus/bollettino/Infografica_30marzo%20ITA.pdf</t>
  </si>
  <si>
    <t>29.03.2020</t>
  </si>
  <si>
    <t>Infografica_29marzo ITA.pdf</t>
  </si>
  <si>
    <t>https://www.epicentro.iss.it/coronavirus/bollettino/Infografica_29marzo%20ITA.pdf</t>
  </si>
  <si>
    <t>28.03.2020</t>
  </si>
  <si>
    <t>Infografica_28marzo ITA.pdf</t>
  </si>
  <si>
    <t>https://www.epicentro.iss.it/coronavirus/bollettino/Infografica_28marzo%20ITA.pdf</t>
  </si>
  <si>
    <t>27.03.2020</t>
  </si>
  <si>
    <t>Infografica_27marzo ITA.pdf</t>
  </si>
  <si>
    <t>https://www.epicentro.iss.it/coronavirus/bollettino/Infografica_27marzo%20ITA.pdf</t>
  </si>
  <si>
    <t>26.03.2020</t>
  </si>
  <si>
    <t>Infografica_26marzo ITA.pdf</t>
  </si>
  <si>
    <t>https://www.epicentro.iss.it/coronavirus/bollettino/Infografica_26marzo%20ITA.pdf</t>
  </si>
  <si>
    <t>Bollettino-sorveglianza-integrata-COVID-19_26-marzo 2020.pdf</t>
  </si>
  <si>
    <t>https://www.epicentro.iss.it/coronavirus/bollettino/Bollettino-sorveglianza-integrata-COVID-19_26-marzo%202020.pdf</t>
  </si>
  <si>
    <t>25.03.2020</t>
  </si>
  <si>
    <t>Infografica_25marzo ITA.pdf</t>
  </si>
  <si>
    <t>https://www.epicentro.iss.it/coronavirus/bollettino/Infografica_25marzo%20ITA.pdf</t>
  </si>
  <si>
    <t>24.03.2020</t>
  </si>
  <si>
    <t>Infografica_24marzo ITA.pdf</t>
  </si>
  <si>
    <t>https://www.epicentro.iss.it/coronavirus/bollettino/Infografica_24marzo%20ITA.pdf</t>
  </si>
  <si>
    <t>23.03.2020</t>
  </si>
  <si>
    <t>Bollettino-sorveglianza-integrata-COVID-19_23-marzo 2020.pdf</t>
  </si>
  <si>
    <t>https://www.epicentro.iss.it/coronavirus/bollettino/Bollettino-sorveglianza-integrata-COVID-19_23-marzo%202020.pdf</t>
  </si>
  <si>
    <t>Infografica_23marzo ITA.pdf</t>
  </si>
  <si>
    <t>https://www.epicentro.iss.it/coronavirus/bollettino/Infografica_23marzo%20ITA.pdf</t>
  </si>
  <si>
    <t>22.03.2020</t>
  </si>
  <si>
    <t>Infografica_22marzo ITA.pdf</t>
  </si>
  <si>
    <t>https://www.epicentro.iss.it/coronavirus/bollettino/Infografica_22marzo%20ITA.pdf</t>
  </si>
  <si>
    <t>21.03.2020</t>
  </si>
  <si>
    <t>Infografica_21marzo ITA.pdf</t>
  </si>
  <si>
    <t>https://www.epicentro.iss.it/coronavirus/bollettino/Infografica_21marzo%20ITA.pdf</t>
  </si>
  <si>
    <t>20.03.2020</t>
  </si>
  <si>
    <t>Infografica_20marzo ITA.pdf</t>
  </si>
  <si>
    <t>https://www.epicentro.iss.it/coronavirus/bollettino/Infografica_20marzo%20ITA.pdf</t>
  </si>
  <si>
    <t>19.03.2020</t>
  </si>
  <si>
    <t>Bollettino-sorveglianza-integrata-COVID-19_19-marzo 2020.pdf</t>
  </si>
  <si>
    <t>https://www.iss.it/documents/20126/0/Bollettino+sorveglianza+integrata+COVID-19_19+marzo+2020.pdf/e56791f7-820c-555e-8b0c-750c9db2883d?t=1584728196303</t>
  </si>
  <si>
    <t>Infografica_19marzo ITA.pdf</t>
  </si>
  <si>
    <t>https://www.epicentro.iss.it/coronavirus/bollettino/Infografica_19marzo%20ITA.pdf</t>
  </si>
  <si>
    <t>18.03.2020</t>
  </si>
  <si>
    <t>Infografica_18marzo ITA.pdf</t>
  </si>
  <si>
    <t>https://www.epicentro.iss.it/coronavirus/bollettino/Infografica_18marzo%20ITA.pdf</t>
  </si>
  <si>
    <t>17.03.2020</t>
  </si>
  <si>
    <t>Infografica_17marzo ITA.pdf</t>
  </si>
  <si>
    <t>https://www.epicentro.iss.it/coronavirus/bollettino/Infografica_17marzo%20ITA.pdf</t>
  </si>
  <si>
    <t>16.03.2020</t>
  </si>
  <si>
    <t>Infografica_16marzo ITA.pdf</t>
  </si>
  <si>
    <t>NA</t>
  </si>
  <si>
    <t>15.03.2020</t>
  </si>
  <si>
    <t>Infografica_15marzo ITA.pdf</t>
  </si>
  <si>
    <t>https://www.iss.it/documents/20126/0/Infografica_15marzo+ITA+%281%29.pdf/da4decec-5288-fe1f-cc39-0720ec611f02?t=1584298869714</t>
  </si>
  <si>
    <t>14.03.2020</t>
  </si>
  <si>
    <t>Infografica_14marzo ITA.pdf</t>
  </si>
  <si>
    <t>12.03.2020</t>
  </si>
  <si>
    <t>Bollettino-sorveglianza-integrata-COVID-19_12-marzo-2020.pdf</t>
  </si>
  <si>
    <t>https://www.epicentro.iss.it/coronavirus/bollettino/Bollettino-sorveglianza-integrata-COVID-19_12-marzo-2020.pdf</t>
  </si>
  <si>
    <t>09.03.2020</t>
  </si>
  <si>
    <t>Bollettino-sorveglianza-integrata-COVID-19_09-marzo-2020.pdf</t>
  </si>
  <si>
    <t>https://www.epicentro.iss.it/coronavirus/bollettino/Bollettino-sorveglianza-integrata-COVID-19_09-marzo-2020.pdf</t>
  </si>
  <si>
    <r>
      <rPr>
        <sz val="14"/>
        <color rgb="FF2E75B6"/>
        <rFont val="Calibri"/>
        <family val="2"/>
        <charset val="1"/>
      </rPr>
      <t>Coverage:</t>
    </r>
    <r>
      <rPr>
        <sz val="14"/>
        <rFont val="Calibri"/>
        <family val="2"/>
        <charset val="1"/>
      </rPr>
      <t xml:space="preserve"> This sheet provides cumulative deaths by COVID-19 since 24th of February in Italy published by the Civil Protection Department, as well as cumulative deaths as in Combined_Information sheet provided by ISS; it  includes deaths occurred in the hospitals or elsewhere.</t>
    </r>
  </si>
  <si>
    <t>Date Reference</t>
  </si>
  <si>
    <t>Time</t>
  </si>
  <si>
    <t>CumDeaths</t>
  </si>
  <si>
    <t>Date Publication</t>
  </si>
  <si>
    <t>CumDeaths from ISS</t>
  </si>
  <si>
    <t>Difference between Civil Protection &amp; ISS Data</t>
  </si>
  <si>
    <t>17:00</t>
  </si>
  <si>
    <t>(55)</t>
  </si>
  <si>
    <t>(54)</t>
  </si>
  <si>
    <t>(53)</t>
  </si>
  <si>
    <t>(52)</t>
  </si>
  <si>
    <t>(51)</t>
  </si>
  <si>
    <t>(50)</t>
  </si>
  <si>
    <t>(49)</t>
  </si>
  <si>
    <t>(48)</t>
  </si>
  <si>
    <t>(47)</t>
  </si>
  <si>
    <t>(46)</t>
  </si>
  <si>
    <t>(45)</t>
  </si>
  <si>
    <t>(44)</t>
  </si>
  <si>
    <t>(43)</t>
  </si>
  <si>
    <t>(42)</t>
  </si>
  <si>
    <t>(41)</t>
  </si>
  <si>
    <t>(40)</t>
  </si>
  <si>
    <t>(39)</t>
  </si>
  <si>
    <t>(38)</t>
  </si>
  <si>
    <t>(37)</t>
  </si>
  <si>
    <t>(36)</t>
  </si>
  <si>
    <t>(35)</t>
  </si>
  <si>
    <t>(34)</t>
  </si>
  <si>
    <t>(33)</t>
  </si>
  <si>
    <t>(32)</t>
  </si>
  <si>
    <t>(31)</t>
  </si>
  <si>
    <t>(30)</t>
  </si>
  <si>
    <t>(29)</t>
  </si>
  <si>
    <t>(28)</t>
  </si>
  <si>
    <t>(26)</t>
  </si>
  <si>
    <t>(27)</t>
  </si>
  <si>
    <t>(23)</t>
  </si>
  <si>
    <t>(25)</t>
  </si>
  <si>
    <t>(24)</t>
  </si>
  <si>
    <t>(22)</t>
  </si>
  <si>
    <t>(21)</t>
  </si>
  <si>
    <t>(20)</t>
  </si>
  <si>
    <t>(19)</t>
  </si>
  <si>
    <t>(18)</t>
  </si>
  <si>
    <t>(17)</t>
  </si>
  <si>
    <t>(16)</t>
  </si>
  <si>
    <t>(15)</t>
  </si>
  <si>
    <t>(14)</t>
  </si>
  <si>
    <t>(13)</t>
  </si>
  <si>
    <t>(12)</t>
  </si>
  <si>
    <t>(11)</t>
  </si>
  <si>
    <t>(10)</t>
  </si>
  <si>
    <t>(9)</t>
  </si>
  <si>
    <t>(8)</t>
  </si>
  <si>
    <t>(7)</t>
  </si>
  <si>
    <t>(6)</t>
  </si>
  <si>
    <t>(5)</t>
  </si>
  <si>
    <t>(4)</t>
  </si>
  <si>
    <t>(3)</t>
  </si>
  <si>
    <t>18:00</t>
  </si>
  <si>
    <t>(1) According to main Italian newspapers, on this date, Italian Civil Protection added to the total 282 deaths occurred in April in places other than hospitals in Lombardy (see https://www.repubblica.it/cronaca/2020/05/02/news/coronavirus_bilancio_2_maggio-255485773 and https://milano.corriere.it/notizie/cronaca/20_maggio_02/coronavirus-lombardia-329-morti-ultime-24-ore-contagi-calo-milano-zero-casi-sondrio-fc646462-8c50-11ea-9e0f-452c0463a855.shtml)</t>
  </si>
  <si>
    <t>(2) According to Protezione Civile, on this date, data from Lombardy were only partial. See ScreeshotProtezioneCivile_24may.png</t>
  </si>
  <si>
    <t xml:space="preserve">(3) According to main Italian newspapers, on this date, Italian Civil Protection added to the total 23 deaths occurred in March and April in Lazio (see https://www.repubblica.it/cronaca/2020/06/13/news/coronavirus_bollettino_13_giugno-259126972/)and https://www.corriere.it/salute/malattie_infettive/20_giugno_13/coronavirus-italia-bollettino-13-giugno-236651-casi-positivi-34301-morti-70def80e-ad7e-11ea-84a7-c6d5b5b928b0.shtml </t>
  </si>
  <si>
    <t>(4) According to main Italian newspapers, on this date, the province of Trento subtracts 61 deaths from previous period. This means that on June 24, Protezione Civile registered 30 additional deaths (34644-34675+61=30). Details are not given. (see https://www.repubblica.it/cronaca/2020/06/24/news/coronavirus_bollettino_24_giugno-260063172 and https://www.corriere.it/salute/malattie_infettive/20_giugno_24/coronavirus-italia-bollettino-24-giugno-239410-casi-positivi-34644-morti-95e56252-b62d-11ea-9dea-5ac3c9ec7c08.shtml</t>
  </si>
  <si>
    <t>(5) According to main Italian newspapers and Minister of Health, on this date, the region Emilia-Romagna added to the total 154 deaths occurred in March, April and May. This means that on August 15, Protezione Civile registered 4 additional deaths (35392-35234-154=4). Details are not given despite that it is a report from Hospitals in the province of Parma. (see https://www.corriere.it/salute/20_agosto_15/coronavirus-italia-629-nuovi-casi-4-morti-ultime-24-ore-52ded1b8-df00-11ea-a8ef-59f191bcf6be.shtml )</t>
  </si>
  <si>
    <t>(6) On this date, Protezione Civile have modified data from the 39764 deaths (as presented in the associated pdf document) to 39747 deaths (as presented on November 05 in their website). See ScreenshotProtezioneCivile_05nov.png</t>
  </si>
  <si>
    <t>(7) According to the pdf file associated to this day, the region Emilia-Romagna corrected its previous day report by substracting 5 deaths. Therefore the daily deaths toll is equal to 353, whereas for February 18 is equal to 342</t>
  </si>
  <si>
    <t>(8) According to the pdf file associated to this day, the region Basilicata informed that the day report on 24 February 2021 should be referred to a death occurred on 23 February 2021.</t>
  </si>
  <si>
    <t>(9) According to the pdf file associated to this day, the region Sicily informed that the day report on 9 April 2021 should be referred to deaths occurred in the previous months. In particular during the press conference it has been stated that ``deaths from the last 24 hours is not 718, but 460 since Sicily region has reported today previous cases. (``Il numero dei decessi da ieri non è 718, ma 460 perché la regione Sicilia ha conteggiato oggi dei casi precedenti'')</t>
  </si>
  <si>
    <t>(10) According to the pdf file associated to this day, the region Calabria informed deaths reported on 19 April 2021 referred also to 2 deaths occurred on 11 April 2021, 1 death occurred on 12 April 2021, 2 deaths occurred on 17 April 2021 and 1 death occurred on 18 April 2021. Moreover, according to the pdf file associated to this day, the region Abruzzo informed that 2 death previously reported were identified as duplicates.</t>
  </si>
  <si>
    <t>(11) According to the pdf file associated to this day, the region Abruzzo informed that 4 deaths reported on 27 April 2021 referred to deaths occurred during previous (undetermined) days.</t>
  </si>
  <si>
    <t xml:space="preserve">(12) According to the pdf file associated to this day, the region Abruzzo informed that 1 death reported on 28 April 2021 referred to death occurred during previous (undetermined) days. Moreover </t>
  </si>
  <si>
    <t xml:space="preserve">(13) According to the pdf file associated to this day, the region Abruzzo informed that 1 death reported on 30 April 2021 referred to death occurred during previous (undetermined) days. Moreover the region Friuli Venezia Giulia informed that data from April 30 are only partial. </t>
  </si>
  <si>
    <t>(14) According to the pdf file associated to this day, the region Friuli Venezia Giulia informed that on May 1st were reported data from April 30th too.</t>
  </si>
  <si>
    <t>(15) According to the pdf file associated to this day, the region Calabria informed that among deaths reported today 1 death occurred on May 1st, 2 deaths on May 2nd and 1 death on May 3rd.</t>
  </si>
  <si>
    <t>(16) According to the pdf file associated to this day, the region Abruzzo informed that among deaths reported today 1 death occurred on previous unspecified days.</t>
  </si>
  <si>
    <t>(17) According to the pdf file associated to this day, the region Abruzzo informed that among deaths reported today 1 death occurred on previous unspecified days.</t>
  </si>
  <si>
    <t>(18) According to the pdf file associated to this day, the region Abruzzo informed that among deaths reported today 2 deaths occurred on previous unspecified days.</t>
  </si>
  <si>
    <t>(19) According to the pdf file associated to this day, the region Abruzzo informed that among deaths reported today 1 death occurred on previous unspecified days.</t>
  </si>
  <si>
    <t>(20) According to the pdf file associated to this day, the region Abruzzo informed that among deaths reported today 2 deaths occurred on previous unspecified days.</t>
  </si>
  <si>
    <t>(21) According to the pdf file associated to this day, the region Abruzzo informed that among deaths reported today 3 deaths occurred on previous unspecified days.</t>
  </si>
  <si>
    <t>(22) According to the pdf file associated to this day, the region Abruzzo informed that among deaths reported today 1 death was subtracted because was wrongly reported and 1 death was subtracted because finally not related to Covid-19.</t>
  </si>
  <si>
    <t>(23) According to the pdf file associated to this day, the region Abruzzo informed that among deaths reported today 2 deaths occurred on previous unspecified days.</t>
  </si>
  <si>
    <t>(24) According to the pdf file associated to this day, the region Abruzzo informed that among deaths reported today 1 death was removed as previously register by mistake.</t>
  </si>
  <si>
    <t>(25) According to the pdf file associated to this day, the region Abruzzo informed that among deaths reported today 1 death occurred on previous unspecified days.</t>
  </si>
  <si>
    <t>(26) According to the pdf file associated to this day, the region Abruzzo informed that among deaths reported today 1 death occurred on previous unspecified days.</t>
  </si>
  <si>
    <t xml:space="preserve">(27) According to the pdf file associated to this day, the region Umbria informed that deaths reported today (8) refer to previous months. Moreover Region Calabria informed that 2 deaths reported today occurred on April 6 and April 27. </t>
  </si>
  <si>
    <t>(28) According to the pdf file associated to this day, the region Calabria informed that among deaths reported today 1 death occurred in May, date not specified</t>
  </si>
  <si>
    <t>(29) According to the pdf file associated to this day, the region Veneto deleted today 3 deaths since unrelated to Covid-19</t>
  </si>
  <si>
    <t>(30) According to the pdf file associated to this day, the region Puglia informed that among the 22 deaths reported today, only 1 death occurred in the past 24 hours, the others occurred from March to May, date not specified</t>
  </si>
  <si>
    <t>(31) According to the pdf file associated to this day, the region Campania informed that among the 20 deaths reported today, 0 death occurred in the past 48 hours, the others occurred from April to June, date not specified</t>
  </si>
  <si>
    <t>(32) According to the pdf file associated to this day, the region Campania informed that among deaths reported today, 14 deaths occurred from April to May, date not specified</t>
  </si>
  <si>
    <t>(33) According to the pdf file associated to this day, the region Campania informed that among deaths reported today, 22 deaths occurred from November 2021 to May 2021, date not specified</t>
  </si>
  <si>
    <t>(34) According to the pdf file associated to this day, the region Campania informed that among deaths reported today, 16 deaths occurred from December 2020 to June 2021, date not specified and Region Tuscany informed that among 8 deaths reported today, 4 deaths occurred in previous unspecified days</t>
  </si>
  <si>
    <t>(35) According to the pdf file associated to this day, the region Umbria informed that among 2 deaths reported today, both occurred in unspecified previous months</t>
  </si>
  <si>
    <t>(36) According to the pdf file associated to this day, the region Umbria informed that the only death reported today, occurred in unspecified previous months</t>
  </si>
  <si>
    <t>(37) According to the pdf file associated to this day, the region Sicily informed that among 10 deaths reported today, 9 occurred from March to July 2021</t>
  </si>
  <si>
    <t xml:space="preserve">(38) According to the pdf file associated to this day, the region Sicily informed that among 4 deaths reported today occurred from May to June 2021. </t>
  </si>
  <si>
    <t>(39) According to the pdf file associated to this day, the region Campania informed that among deaths reported today 3 occurred in the past 48 hours.</t>
  </si>
  <si>
    <t>(40) According to the pdf file associated to this day, the region Calabria informed that 9 deaths reported today occurred in past periods (dec 2020 – first months 2021), and region Lazio informed that 2 deaths reported today occurred in the months of March and April 2021</t>
  </si>
  <si>
    <t>(41) According to the pdf file associated to this day, the region Campania informed that 1 death reported today occurred in Feb 2021</t>
  </si>
  <si>
    <t>(42) According to the pdf file associated to this day, the region Campania informed that 4 deaths reported today occurred in past periods (nov 2020 – may 2021), and region Lazio informed that 4 deaths reported today occurred in the month May 2021</t>
  </si>
  <si>
    <t>(43) According to the pdf file associated to this day, the region Campania informed that 2 deaths reported today occurred in past periods (may 2021 – june 2021), and region Puglia informed that 1 deaths has been removed</t>
  </si>
  <si>
    <t>(44) According to the pdf file associated to this day, the region Campania informed that 2 deaths reported today occurred in past periods (june 2021 – july 2021), and region Veneto informed that 3 deaths have been removed</t>
  </si>
  <si>
    <t>(45) According to the pdf file associated to this day, the region Calabria informed that 3 deaths reported today occurred in 17/07/2021, 18/07/2021 and 04/08/2021 and region Campania informed that 1 death reported today occurred in 07/05/2021</t>
  </si>
  <si>
    <t xml:space="preserve">(46) According to the pdf file associated to this day, the region Sicily informed that among deaths reported today, 5 deaths occurred in 08/08/2021, 3 deaths in 07/08/2021, 2 deaths 06/08/2021, and 1 death 04/08/2021 </t>
  </si>
  <si>
    <t xml:space="preserve">(47) According to the pdf file associated to this day, the region Sicily informed that among deaths reported today, 4 deaths occurred in 10/08/2021, 3 deaths in 09/08/2021 and 2 death 08/08/2021 </t>
  </si>
  <si>
    <t xml:space="preserve">(48) According to the pdf file associated to this day, the region Sicily informed that among deaths reported today, 5 deaths occurred in 11/08/2021, 5 deaths in 10/08/2021, 1 death 06/08/2021 and 1 death 28/06/2021 </t>
  </si>
  <si>
    <t>(49) According to the pdf file associated to this day, the region Campania informed that among 8 deaths reported today, 5 deaths occurred in the period March – August 10 2021</t>
  </si>
  <si>
    <t>(50) According to the pdf file associated to this day, the region Campania informed that 2 deaths reported today occurred in 13/08/2021 and the others reffered to the last 48 hours</t>
  </si>
  <si>
    <t>(51) According to the pdf file associated to this day, the region Calabria informed that 2 deaths reported today occurred on 18/11/2020 and 14/12/2020, and the region Campania informed that 4 deaths reported today occurred in 12-14 august 2021 and 6 in the past 48 hours.</t>
  </si>
  <si>
    <t xml:space="preserve">(52) According to the pdf file associated to this day, the region Campania informed that 1 death reported today occurred on 13/08/2021, 1 death on 11/08/2021 and the others in the past 48 hours. Moreover region Sicily informed that 24 deaths reported today occurred in previous unspecified days. </t>
  </si>
  <si>
    <t>(53) According to the pdf file associated to this day, the region Calabria informed that 1 death reported today occurred today, and 8 deaths occurred on 15/01/2021, 09/02/2021, 04/03/2021, 09/03/2021, 25/03/2021, 03/07/2021, 16/07/2021 14/08/2021 and the y delated 3 deaths which were duplicated. Moreover region Sicily informed that 7 deaths reported today occurred in on 18/08/2021, 7 deaths on 17/08/2021 and 2 on previous unspecified days.</t>
  </si>
  <si>
    <t>(54) According to the pdf file associated to this day, the region Campania informed that 1 death reported today occurred on 14/08/2021, 1 death on 17/08/2021 and the others in the previous 48 hours. Moreover region Sicily informed that 1 death reported today occurred on 20/08/2021, 8 deaths on 19/08/2021, 3 deaths on 18/08/2021 and 1 death on 16/06/2021.</t>
  </si>
  <si>
    <t>(55) According to the pdf file associated to this day, the region Sicily informed that 2 deaths reported today occurred on 20/08/2021, 5 deaths on 19/08/2021, 3 deaths on 18/08/2021, 1 death on 16/08/2021, 1 death on 13/08/2021.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</si>
</sst>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numFmt numFmtId="165" formatCode="[$-40C]dd/mm/yyyy"/>
    <numFmt numFmtId="166" formatCode="0.0"/>
    <numFmt numFmtId="167" formatCode="#"/>
  </numFmts>
  <fonts count="20" x14ac:knownFonts="1">
    <font>
      <sz val="10"/>
      <name val="Arial"/>
      <family val="2"/>
      <charset val="1"/>
    </font>
    <font>
      <sz val="10"/>
      <name val="Calibri"/>
      <family val="2"/>
      <charset val="1"/>
    </font>
    <font>
      <b/>
      <sz val="14"/>
      <color rgb="FF0070C0"/>
      <name val="Calibri"/>
      <family val="2"/>
      <charset val="1"/>
    </font>
    <font>
      <b/>
      <sz val="10"/>
      <name val="Calibri"/>
      <family val="2"/>
      <charset val="1"/>
    </font>
    <font>
      <u/>
      <sz val="10"/>
      <color rgb="FF0563C1"/>
      <name val="Arial"/>
      <family val="2"/>
      <charset val="1"/>
    </font>
    <font>
      <sz val="10"/>
      <color rgb="FF2E75B6"/>
      <name val="Calibri"/>
      <family val="2"/>
      <charset val="1"/>
    </font>
    <font>
      <sz val="10"/>
      <color rgb="FF000000"/>
      <name val="Calibri"/>
      <family val="2"/>
      <charset val="1"/>
    </font>
    <font>
      <u/>
      <sz val="10"/>
      <color rgb="FF0563C1"/>
      <name val="Calibri"/>
      <family val="2"/>
      <charset val="1"/>
    </font>
    <font>
      <sz val="10"/>
      <color rgb="FF0070C0"/>
      <name val="Calibri"/>
      <family val="2"/>
      <charset val="1"/>
    </font>
    <font>
      <b/>
      <sz val="12"/>
      <color rgb="FFFF0000"/>
      <name val="Calibri"/>
      <family val="2"/>
      <charset val="1"/>
    </font>
    <font>
      <b/>
      <sz val="14"/>
      <name val="Calibri"/>
      <family val="2"/>
      <charset val="1"/>
    </font>
    <font>
      <sz val="14"/>
      <color rgb="FF2E75B6"/>
      <name val="Calibri"/>
      <family val="2"/>
      <charset val="1"/>
    </font>
    <font>
      <sz val="14"/>
      <color rgb="FF000000"/>
      <name val="Calibri"/>
      <family val="2"/>
      <charset val="1"/>
    </font>
    <font>
      <b/>
      <sz val="10"/>
      <color rgb="FF000000"/>
      <name val="Calibri"/>
      <family val="2"/>
      <charset val="1"/>
    </font>
    <font>
      <sz val="10"/>
      <color rgb="FF4472C4"/>
      <name val="Calibri"/>
      <family val="2"/>
      <charset val="1"/>
    </font>
    <font>
      <i/>
      <sz val="10"/>
      <color rgb="FF000000"/>
      <name val="Calibri"/>
      <family val="2"/>
      <charset val="1"/>
    </font>
    <font>
      <i/>
      <sz val="10"/>
      <color rgb="FF4472C4"/>
      <name val="Calibri"/>
      <family val="2"/>
      <charset val="1"/>
    </font>
    <font>
      <i/>
      <sz val="10"/>
      <name val="Calibri"/>
      <family val="2"/>
      <charset val="1"/>
    </font>
    <font>
      <sz val="10"/>
      <color rgb="FF0000FF"/>
      <name val="Calibri"/>
      <family val="2"/>
      <charset val="1"/>
    </font>
    <font>
      <sz val="14"/>
      <name val="Calibri"/>
      <family val="2"/>
      <charset val="1"/>
    </font>
  </fonts>
  <fills count="3">
    <fill>
      <patternFill patternType="none"/>
    </fill>
    <fill>
      <patternFill patternType="gray125"/>
    </fill>
    <fill>
      <patternFill patternType="solid">
        <fgColor rgb="FFFFFFFF"/>
        <bgColor rgb="FFFFFFCC"/>
      </patternFill>
    </fill>
  </fills>
  <borders count="28">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style="hair">
        <color auto="1"/>
      </top>
      <bottom/>
      <diagonal/>
    </border>
    <border>
      <left style="thin">
        <color auto="1"/>
      </left>
      <right/>
      <top style="thin">
        <color auto="1"/>
      </top>
      <bottom/>
      <diagonal/>
    </border>
    <border>
      <left style="thin">
        <color auto="1"/>
      </left>
      <right style="thin">
        <color auto="1"/>
      </right>
      <top/>
      <bottom/>
      <diagonal/>
    </border>
    <border>
      <left style="thin">
        <color auto="1"/>
      </left>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bottom style="thin">
        <color auto="1"/>
      </bottom>
      <diagonal/>
    </border>
    <border>
      <left/>
      <right/>
      <top style="hair">
        <color auto="1"/>
      </top>
      <bottom style="thin">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hair">
        <color auto="1"/>
      </top>
      <bottom style="thin">
        <color auto="1"/>
      </bottom>
      <diagonal/>
    </border>
    <border>
      <left/>
      <right/>
      <top/>
      <bottom style="thin">
        <color auto="1"/>
      </bottom>
      <diagonal/>
    </border>
    <border>
      <left/>
      <right style="hair">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bottom/>
      <diagonal/>
    </border>
    <border>
      <left style="hair">
        <color auto="1"/>
      </left>
      <right style="hair">
        <color auto="1"/>
      </right>
      <top/>
      <bottom/>
      <diagonal/>
    </border>
    <border>
      <left style="hair">
        <color auto="1"/>
      </left>
      <right style="thin">
        <color auto="1"/>
      </right>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s>
  <cellStyleXfs count="2">
    <xf numFmtId="0" fontId="0" fillId="0" borderId="0"/>
    <xf numFmtId="0" fontId="4" fillId="0" borderId="0" applyBorder="0" applyProtection="0"/>
  </cellStyleXfs>
  <cellXfs count="120">
    <xf numFmtId="0" fontId="0" fillId="0" borderId="0" xfId="0"/>
    <xf numFmtId="49" fontId="1" fillId="2" borderId="0" xfId="0" applyNumberFormat="1" applyFont="1" applyFill="1" applyBorder="1" applyAlignment="1">
      <alignment horizontal="left" vertical="center" wrapText="1"/>
    </xf>
    <xf numFmtId="49" fontId="1" fillId="2" borderId="0" xfId="0" applyNumberFormat="1" applyFont="1" applyFill="1" applyBorder="1" applyAlignment="1">
      <alignment horizontal="left" vertical="center"/>
    </xf>
    <xf numFmtId="0" fontId="0" fillId="2" borderId="0" xfId="0" applyFont="1" applyFill="1" applyBorder="1" applyAlignment="1">
      <alignment horizontal="center" vertical="center"/>
    </xf>
    <xf numFmtId="0" fontId="1" fillId="2" borderId="0" xfId="0" applyFont="1" applyFill="1" applyBorder="1" applyAlignment="1">
      <alignment horizontal="right" vertical="center"/>
    </xf>
    <xf numFmtId="14" fontId="13" fillId="2" borderId="7" xfId="0" applyNumberFormat="1" applyFont="1" applyFill="1" applyBorder="1" applyAlignment="1">
      <alignment horizontal="center"/>
    </xf>
    <xf numFmtId="164" fontId="13" fillId="2" borderId="6" xfId="0" applyNumberFormat="1" applyFont="1" applyFill="1" applyBorder="1" applyAlignment="1">
      <alignment horizontal="center"/>
    </xf>
    <xf numFmtId="0" fontId="13" fillId="2" borderId="0" xfId="0" applyFont="1" applyFill="1" applyBorder="1" applyAlignment="1">
      <alignment horizontal="left" vertical="center"/>
    </xf>
    <xf numFmtId="49" fontId="0" fillId="0" borderId="2" xfId="0" applyNumberFormat="1" applyFont="1" applyBorder="1" applyAlignment="1">
      <alignment horizontal="center" vertical="center"/>
    </xf>
    <xf numFmtId="0" fontId="13" fillId="2" borderId="3" xfId="0" applyFont="1" applyFill="1" applyBorder="1" applyAlignment="1">
      <alignment horizontal="center" vertical="center"/>
    </xf>
    <xf numFmtId="0" fontId="9" fillId="2" borderId="1" xfId="0" applyFont="1" applyFill="1" applyBorder="1" applyAlignment="1">
      <alignment horizontal="center" vertical="center" wrapText="1"/>
    </xf>
    <xf numFmtId="0" fontId="1" fillId="2" borderId="0" xfId="0" applyFont="1" applyFill="1"/>
    <xf numFmtId="0" fontId="2" fillId="2" borderId="0" xfId="0" applyFont="1" applyFill="1"/>
    <xf numFmtId="0" fontId="3" fillId="2" borderId="0" xfId="0" applyFont="1" applyFill="1"/>
    <xf numFmtId="0" fontId="4" fillId="0" borderId="0" xfId="1" applyFont="1" applyBorder="1" applyProtection="1"/>
    <xf numFmtId="0" fontId="5" fillId="2" borderId="0" xfId="0" applyFont="1" applyFill="1"/>
    <xf numFmtId="0" fontId="7" fillId="0" borderId="0" xfId="1" applyFont="1" applyBorder="1" applyProtection="1"/>
    <xf numFmtId="0" fontId="8" fillId="2" borderId="0" xfId="0" applyFont="1" applyFill="1"/>
    <xf numFmtId="0" fontId="0" fillId="0" borderId="0" xfId="0" applyBorder="1"/>
    <xf numFmtId="0" fontId="10" fillId="2" borderId="0" xfId="0" applyFont="1" applyFill="1"/>
    <xf numFmtId="0" fontId="11" fillId="2" borderId="0" xfId="0" applyFont="1" applyFill="1"/>
    <xf numFmtId="0" fontId="3" fillId="2" borderId="0" xfId="0" applyFont="1" applyFill="1" applyAlignment="1">
      <alignment vertical="top"/>
    </xf>
    <xf numFmtId="0" fontId="13" fillId="2" borderId="2" xfId="0" applyFont="1" applyFill="1" applyBorder="1" applyAlignment="1">
      <alignment horizontal="right"/>
    </xf>
    <xf numFmtId="0" fontId="13" fillId="2" borderId="2" xfId="0" applyFont="1" applyFill="1" applyBorder="1"/>
    <xf numFmtId="0" fontId="13" fillId="2" borderId="3" xfId="0" applyFont="1" applyFill="1" applyBorder="1"/>
    <xf numFmtId="0" fontId="13" fillId="2" borderId="4" xfId="0" applyFont="1" applyFill="1" applyBorder="1"/>
    <xf numFmtId="0" fontId="13" fillId="2" borderId="2" xfId="0" applyFont="1" applyFill="1" applyBorder="1" applyAlignment="1">
      <alignment horizontal="left" vertical="center"/>
    </xf>
    <xf numFmtId="0" fontId="13" fillId="0" borderId="0" xfId="0" applyFont="1" applyBorder="1" applyAlignment="1">
      <alignment horizontal="left" vertical="center"/>
    </xf>
    <xf numFmtId="0" fontId="6" fillId="2" borderId="0" xfId="0" applyFont="1" applyFill="1" applyBorder="1"/>
    <xf numFmtId="0" fontId="13" fillId="2" borderId="0" xfId="0" applyFont="1" applyFill="1" applyBorder="1"/>
    <xf numFmtId="0" fontId="13" fillId="2" borderId="0" xfId="0" applyFont="1" applyFill="1" applyBorder="1" applyAlignment="1">
      <alignment horizontal="left" vertical="center"/>
    </xf>
    <xf numFmtId="0" fontId="13" fillId="2" borderId="0" xfId="0" applyFont="1" applyFill="1" applyBorder="1" applyAlignment="1">
      <alignment horizontal="left"/>
    </xf>
    <xf numFmtId="164" fontId="13" fillId="2" borderId="5" xfId="0" applyNumberFormat="1" applyFont="1" applyFill="1" applyBorder="1" applyAlignment="1">
      <alignment horizontal="right"/>
    </xf>
    <xf numFmtId="14" fontId="13" fillId="2" borderId="7" xfId="0" applyNumberFormat="1" applyFont="1" applyFill="1" applyBorder="1" applyAlignment="1">
      <alignment horizontal="center"/>
    </xf>
    <xf numFmtId="164" fontId="1" fillId="2" borderId="0" xfId="0" applyNumberFormat="1" applyFont="1" applyFill="1"/>
    <xf numFmtId="165" fontId="13" fillId="0" borderId="0" xfId="0" applyNumberFormat="1" applyFont="1" applyBorder="1" applyAlignment="1">
      <alignment horizontal="center"/>
    </xf>
    <xf numFmtId="0" fontId="13" fillId="2" borderId="8" xfId="0" applyFont="1" applyFill="1" applyBorder="1" applyAlignment="1">
      <alignment horizontal="right"/>
    </xf>
    <xf numFmtId="0" fontId="6" fillId="2" borderId="9" xfId="0" applyFont="1" applyFill="1" applyBorder="1" applyAlignment="1">
      <alignment horizontal="center"/>
    </xf>
    <xf numFmtId="0" fontId="14" fillId="2" borderId="9" xfId="0" applyFont="1" applyFill="1" applyBorder="1" applyAlignment="1">
      <alignment horizontal="center"/>
    </xf>
    <xf numFmtId="0" fontId="6" fillId="2" borderId="3" xfId="0" applyFont="1" applyFill="1" applyBorder="1" applyAlignment="1">
      <alignment horizontal="center"/>
    </xf>
    <xf numFmtId="0" fontId="6" fillId="2" borderId="10" xfId="0" applyFont="1" applyFill="1" applyBorder="1" applyAlignment="1">
      <alignment horizontal="center"/>
    </xf>
    <xf numFmtId="0" fontId="14" fillId="2" borderId="11" xfId="0" applyFont="1" applyFill="1" applyBorder="1" applyAlignment="1">
      <alignment horizontal="center"/>
    </xf>
    <xf numFmtId="0" fontId="13" fillId="2" borderId="5" xfId="0" applyFont="1" applyFill="1" applyBorder="1" applyAlignment="1">
      <alignment horizontal="right"/>
    </xf>
    <xf numFmtId="0" fontId="1" fillId="2" borderId="0" xfId="0" applyFont="1" applyFill="1" applyBorder="1"/>
    <xf numFmtId="166" fontId="14" fillId="2" borderId="0" xfId="0" applyNumberFormat="1" applyFont="1" applyFill="1" applyBorder="1"/>
    <xf numFmtId="0" fontId="1" fillId="2" borderId="3" xfId="0" applyFont="1" applyFill="1" applyBorder="1"/>
    <xf numFmtId="0" fontId="1" fillId="2" borderId="12" xfId="0" applyFont="1" applyFill="1" applyBorder="1" applyAlignment="1">
      <alignment horizontal="right"/>
    </xf>
    <xf numFmtId="0" fontId="1" fillId="2" borderId="0" xfId="0" applyFont="1" applyFill="1" applyBorder="1" applyAlignment="1">
      <alignment horizontal="right"/>
    </xf>
    <xf numFmtId="0" fontId="6" fillId="2" borderId="0" xfId="0" applyFont="1" applyFill="1" applyBorder="1" applyAlignment="1">
      <alignment horizontal="right"/>
    </xf>
    <xf numFmtId="166" fontId="14" fillId="2" borderId="13" xfId="0" applyNumberFormat="1" applyFont="1" applyFill="1" applyBorder="1"/>
    <xf numFmtId="49" fontId="1" fillId="2" borderId="12" xfId="0" applyNumberFormat="1" applyFont="1" applyFill="1" applyBorder="1" applyAlignment="1">
      <alignment horizontal="right"/>
    </xf>
    <xf numFmtId="49" fontId="1" fillId="2" borderId="0" xfId="0" applyNumberFormat="1" applyFont="1" applyFill="1" applyBorder="1" applyAlignment="1">
      <alignment horizontal="right"/>
    </xf>
    <xf numFmtId="1" fontId="1" fillId="2" borderId="0" xfId="0" applyNumberFormat="1" applyFont="1" applyFill="1" applyBorder="1" applyAlignment="1">
      <alignment horizontal="right"/>
    </xf>
    <xf numFmtId="49" fontId="13" fillId="2" borderId="5" xfId="0" applyNumberFormat="1" applyFont="1" applyFill="1" applyBorder="1" applyAlignment="1">
      <alignment horizontal="right"/>
    </xf>
    <xf numFmtId="0" fontId="1" fillId="2" borderId="0" xfId="0" applyFont="1" applyFill="1" applyAlignment="1">
      <alignment horizontal="right"/>
    </xf>
    <xf numFmtId="0" fontId="14" fillId="2" borderId="0" xfId="0" applyFont="1" applyFill="1" applyBorder="1"/>
    <xf numFmtId="0" fontId="6" fillId="2" borderId="12" xfId="0" applyFont="1" applyFill="1" applyBorder="1"/>
    <xf numFmtId="1" fontId="6" fillId="2" borderId="0" xfId="0" applyNumberFormat="1" applyFont="1" applyFill="1" applyBorder="1"/>
    <xf numFmtId="0" fontId="14" fillId="2" borderId="13" xfId="0" applyFont="1" applyFill="1" applyBorder="1"/>
    <xf numFmtId="0" fontId="6" fillId="0" borderId="0" xfId="0" applyFont="1" applyBorder="1"/>
    <xf numFmtId="0" fontId="15" fillId="2" borderId="5" xfId="0" applyFont="1" applyFill="1" applyBorder="1" applyAlignment="1">
      <alignment horizontal="right"/>
    </xf>
    <xf numFmtId="1" fontId="16" fillId="2" borderId="0" xfId="0" applyNumberFormat="1" applyFont="1" applyFill="1" applyBorder="1"/>
    <xf numFmtId="0" fontId="15" fillId="2" borderId="12" xfId="0" applyFont="1" applyFill="1" applyBorder="1"/>
    <xf numFmtId="0" fontId="15" fillId="2" borderId="0" xfId="0" applyFont="1" applyFill="1" applyBorder="1"/>
    <xf numFmtId="1" fontId="15" fillId="2" borderId="0" xfId="0" applyNumberFormat="1" applyFont="1" applyFill="1" applyBorder="1"/>
    <xf numFmtId="0" fontId="16" fillId="2" borderId="13" xfId="0" applyFont="1" applyFill="1" applyBorder="1"/>
    <xf numFmtId="0" fontId="16" fillId="2" borderId="0" xfId="0" applyFont="1" applyFill="1" applyBorder="1"/>
    <xf numFmtId="0" fontId="6" fillId="2" borderId="5" xfId="0" applyFont="1" applyFill="1" applyBorder="1" applyAlignment="1">
      <alignment horizontal="right"/>
    </xf>
    <xf numFmtId="0" fontId="6" fillId="2" borderId="13" xfId="0" applyFont="1" applyFill="1" applyBorder="1"/>
    <xf numFmtId="0" fontId="13" fillId="2" borderId="14" xfId="0" applyFont="1" applyFill="1" applyBorder="1" applyAlignment="1">
      <alignment horizontal="right"/>
    </xf>
    <xf numFmtId="0" fontId="6" fillId="2" borderId="9" xfId="0" applyFont="1" applyFill="1" applyBorder="1"/>
    <xf numFmtId="0" fontId="6" fillId="2" borderId="10" xfId="0" applyFont="1" applyFill="1" applyBorder="1"/>
    <xf numFmtId="1" fontId="6" fillId="2" borderId="9" xfId="0" applyNumberFormat="1" applyFont="1" applyFill="1" applyBorder="1"/>
    <xf numFmtId="0" fontId="6" fillId="2" borderId="11" xfId="0" applyFont="1" applyFill="1" applyBorder="1"/>
    <xf numFmtId="0" fontId="13" fillId="2" borderId="15" xfId="0" applyFont="1" applyFill="1" applyBorder="1"/>
    <xf numFmtId="1" fontId="13" fillId="2" borderId="15" xfId="0" applyNumberFormat="1" applyFont="1" applyFill="1" applyBorder="1"/>
    <xf numFmtId="0" fontId="13" fillId="2" borderId="16" xfId="0" applyFont="1" applyFill="1" applyBorder="1"/>
    <xf numFmtId="0" fontId="13" fillId="2" borderId="17" xfId="0" applyFont="1" applyFill="1" applyBorder="1"/>
    <xf numFmtId="0" fontId="13" fillId="2" borderId="18" xfId="0" applyFont="1" applyFill="1" applyBorder="1"/>
    <xf numFmtId="0" fontId="13" fillId="0" borderId="0" xfId="0" applyFont="1" applyBorder="1"/>
    <xf numFmtId="49" fontId="17" fillId="2" borderId="0" xfId="0" applyNumberFormat="1" applyFont="1" applyFill="1" applyAlignment="1">
      <alignment horizontal="right" vertical="top"/>
    </xf>
    <xf numFmtId="0" fontId="1" fillId="2" borderId="0" xfId="0" applyFont="1" applyFill="1" applyAlignment="1">
      <alignment horizontal="left" vertical="center"/>
    </xf>
    <xf numFmtId="49" fontId="0" fillId="2" borderId="0" xfId="0" applyNumberFormat="1" applyFont="1" applyFill="1" applyAlignment="1">
      <alignment horizontal="center"/>
    </xf>
    <xf numFmtId="0" fontId="0" fillId="2" borderId="0" xfId="0" applyFill="1"/>
    <xf numFmtId="0" fontId="17" fillId="2" borderId="0" xfId="0" applyFont="1" applyFill="1" applyAlignment="1">
      <alignment horizontal="right"/>
    </xf>
    <xf numFmtId="0" fontId="6" fillId="2" borderId="0" xfId="0" applyFont="1" applyFill="1"/>
    <xf numFmtId="49" fontId="1" fillId="2" borderId="0" xfId="0" applyNumberFormat="1" applyFont="1" applyFill="1" applyBorder="1" applyAlignment="1">
      <alignment horizontal="left" vertical="center"/>
    </xf>
    <xf numFmtId="0" fontId="18" fillId="2" borderId="0" xfId="0" applyFont="1" applyFill="1"/>
    <xf numFmtId="49" fontId="1" fillId="2" borderId="0" xfId="0" applyNumberFormat="1" applyFont="1" applyFill="1"/>
    <xf numFmtId="49" fontId="1" fillId="0" borderId="0" xfId="0" applyNumberFormat="1" applyFont="1" applyBorder="1" applyAlignment="1">
      <alignment horizontal="left" vertical="center"/>
    </xf>
    <xf numFmtId="49" fontId="1" fillId="2" borderId="0" xfId="0" applyNumberFormat="1" applyFont="1" applyFill="1" applyAlignment="1">
      <alignment horizontal="left" vertical="center"/>
    </xf>
    <xf numFmtId="49" fontId="18" fillId="2" borderId="0" xfId="0" applyNumberFormat="1" applyFont="1" applyFill="1"/>
    <xf numFmtId="49" fontId="0" fillId="2" borderId="0" xfId="0" applyNumberFormat="1" applyFont="1" applyFill="1" applyAlignment="1">
      <alignment horizontal="right"/>
    </xf>
    <xf numFmtId="0" fontId="0" fillId="2" borderId="0" xfId="0" applyFont="1" applyFill="1" applyAlignment="1">
      <alignment horizontal="center"/>
    </xf>
    <xf numFmtId="0" fontId="13" fillId="2" borderId="19" xfId="0" applyFont="1" applyFill="1" applyBorder="1" applyAlignment="1">
      <alignment horizontal="center" vertical="center"/>
    </xf>
    <xf numFmtId="49" fontId="3" fillId="2" borderId="20" xfId="0" applyNumberFormat="1" applyFont="1" applyFill="1" applyBorder="1" applyAlignment="1">
      <alignment horizontal="center" vertical="center"/>
    </xf>
    <xf numFmtId="0" fontId="3" fillId="2" borderId="20" xfId="0" applyFont="1" applyFill="1" applyBorder="1" applyAlignment="1">
      <alignment horizontal="center" vertical="center"/>
    </xf>
    <xf numFmtId="0" fontId="3" fillId="2" borderId="21" xfId="0" applyFont="1" applyFill="1" applyBorder="1" applyAlignment="1">
      <alignment horizontal="center" vertical="center" wrapText="1"/>
    </xf>
    <xf numFmtId="0" fontId="3" fillId="2" borderId="0" xfId="0" applyFont="1" applyFill="1" applyAlignment="1">
      <alignment horizontal="center" vertical="center"/>
    </xf>
    <xf numFmtId="165" fontId="1" fillId="2" borderId="22" xfId="0" applyNumberFormat="1" applyFont="1" applyFill="1" applyBorder="1" applyAlignment="1">
      <alignment horizontal="center"/>
    </xf>
    <xf numFmtId="49" fontId="1" fillId="2" borderId="23" xfId="0" applyNumberFormat="1" applyFont="1" applyFill="1" applyBorder="1" applyAlignment="1">
      <alignment horizontal="center"/>
    </xf>
    <xf numFmtId="0" fontId="1" fillId="2" borderId="23" xfId="0" applyFont="1" applyFill="1" applyBorder="1" applyAlignment="1">
      <alignment horizontal="right" vertical="center"/>
    </xf>
    <xf numFmtId="1" fontId="1" fillId="2" borderId="23" xfId="0" applyNumberFormat="1" applyFont="1" applyFill="1" applyBorder="1" applyAlignment="1">
      <alignment horizontal="right" vertical="center"/>
    </xf>
    <xf numFmtId="0" fontId="1" fillId="2" borderId="24" xfId="0" applyFont="1" applyFill="1" applyBorder="1"/>
    <xf numFmtId="0" fontId="1" fillId="2" borderId="24" xfId="0" applyFont="1" applyFill="1" applyBorder="1" applyAlignment="1">
      <alignment horizontal="right"/>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wrapText="1"/>
    </xf>
    <xf numFmtId="0" fontId="1" fillId="2" borderId="23" xfId="0" applyFont="1" applyFill="1" applyBorder="1"/>
    <xf numFmtId="1" fontId="1" fillId="2" borderId="23" xfId="0" applyNumberFormat="1" applyFont="1" applyFill="1" applyBorder="1"/>
    <xf numFmtId="1" fontId="1" fillId="2" borderId="23" xfId="0" applyNumberFormat="1" applyFont="1" applyFill="1" applyBorder="1" applyAlignment="1">
      <alignment horizontal="right"/>
    </xf>
    <xf numFmtId="0" fontId="1" fillId="2" borderId="23" xfId="0" applyFont="1" applyFill="1" applyBorder="1" applyAlignment="1">
      <alignment horizontal="right"/>
    </xf>
    <xf numFmtId="0" fontId="3" fillId="2" borderId="23" xfId="0" applyFont="1" applyFill="1" applyBorder="1" applyAlignment="1">
      <alignment horizontal="center"/>
    </xf>
    <xf numFmtId="0" fontId="3" fillId="2" borderId="24" xfId="0" applyFont="1" applyFill="1" applyBorder="1" applyAlignment="1">
      <alignment horizontal="center" wrapText="1"/>
    </xf>
    <xf numFmtId="167" fontId="1" fillId="2" borderId="23" xfId="0" applyNumberFormat="1" applyFont="1" applyFill="1" applyBorder="1"/>
    <xf numFmtId="165" fontId="1" fillId="2" borderId="25" xfId="0" applyNumberFormat="1" applyFont="1" applyFill="1" applyBorder="1" applyAlignment="1">
      <alignment horizontal="center"/>
    </xf>
    <xf numFmtId="49" fontId="1" fillId="2" borderId="26" xfId="0" applyNumberFormat="1" applyFont="1" applyFill="1" applyBorder="1" applyAlignment="1">
      <alignment horizontal="center"/>
    </xf>
    <xf numFmtId="167" fontId="1" fillId="2" borderId="26" xfId="0" applyNumberFormat="1" applyFont="1" applyFill="1" applyBorder="1"/>
    <xf numFmtId="0" fontId="1" fillId="2" borderId="26" xfId="0" applyFont="1" applyFill="1" applyBorder="1"/>
    <xf numFmtId="0" fontId="1" fillId="2" borderId="27" xfId="0" applyFont="1" applyFill="1" applyBorder="1"/>
    <xf numFmtId="0" fontId="7" fillId="2" borderId="0" xfId="1" applyFont="1" applyFill="1" applyBorder="1" applyProtection="1"/>
  </cellXfs>
  <cellStyles count="2">
    <cellStyle name="Lien hypertexte"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2E75B6"/>
      <rgbColor rgb="FF0000FF"/>
      <rgbColor rgb="FF00CCFF"/>
      <rgbColor rgb="FFCCFFFF"/>
      <rgbColor rgb="FFCCFFCC"/>
      <rgbColor rgb="FFFFFF99"/>
      <rgbColor rgb="FF99CCFF"/>
      <rgbColor rgb="FFFF99CC"/>
      <rgbColor rgb="FFCC99FF"/>
      <rgbColor rgb="FFFFCC99"/>
      <rgbColor rgb="FF4472C4"/>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www.epicentro.iss.it/coronavirus/bollettino/Bollettino-sorveglianza-integrata-COVID-19_7-aprile-2021.pdf" TargetMode="External"/><Relationship Id="rId117" Type="http://schemas.openxmlformats.org/officeDocument/2006/relationships/hyperlink" Target="https://www.epicentro.iss.it/coronavirus/bollettino/Infografica_10aprile%20ITA.pdf" TargetMode="External"/><Relationship Id="rId21" Type="http://schemas.openxmlformats.org/officeDocument/2006/relationships/hyperlink" Target="https://www.epicentro.iss.it/coronavirus/bollettino/Bollettino-sorveglianza-integrata-COVID-19_12-maggio-2021.pdf" TargetMode="External"/><Relationship Id="rId42" Type="http://schemas.openxmlformats.org/officeDocument/2006/relationships/hyperlink" Target="https://www.epicentro.iss.it/coronavirus/bollettino/Bollettino-sorveglianza-integrata-COVID-19_16-dicembre-2020.pdf" TargetMode="External"/><Relationship Id="rId47" Type="http://schemas.openxmlformats.org/officeDocument/2006/relationships/hyperlink" Target="https://www.epicentro.iss.it/coronavirus/bollettino/Bollettino-sorveglianza-integrata-COVID-19_11-novembre-2020.pdf" TargetMode="External"/><Relationship Id="rId63" Type="http://schemas.openxmlformats.org/officeDocument/2006/relationships/hyperlink" Target="https://www.epicentro.iss.it/coronavirus/bollettino/Bollettino-sorveglianza-integrata-COVID-19_4-agosto-2020.pdf" TargetMode="External"/><Relationship Id="rId68" Type="http://schemas.openxmlformats.org/officeDocument/2006/relationships/hyperlink" Target="https://www.epicentro.iss.it/coronavirus/bollettino/Report-COVID-2019_9_luglio.pdf" TargetMode="External"/><Relationship Id="rId84" Type="http://schemas.openxmlformats.org/officeDocument/2006/relationships/hyperlink" Target="https://www.epicentro.iss.it/coronavirus/bollettino/Bollettino-sorveglianza-integrata-COVID-19_3-giugno-2020.pdf" TargetMode="External"/><Relationship Id="rId89" Type="http://schemas.openxmlformats.org/officeDocument/2006/relationships/hyperlink" Target="https://www.epicentro.iss.it/coronavirus/bollettino/Infografica_25maggio%20ITA.pdf" TargetMode="External"/><Relationship Id="rId112" Type="http://schemas.openxmlformats.org/officeDocument/2006/relationships/hyperlink" Target="https://www.epicentro.iss.it/coronavirus/bollettino/Infografica_15aprile%20ITA.pdf" TargetMode="External"/><Relationship Id="rId133" Type="http://schemas.openxmlformats.org/officeDocument/2006/relationships/hyperlink" Target="https://www.epicentro.iss.it/coronavirus/bollettino/Infografica_29marzo%20ITA.pdf" TargetMode="External"/><Relationship Id="rId138" Type="http://schemas.openxmlformats.org/officeDocument/2006/relationships/hyperlink" Target="https://www.epicentro.iss.it/coronavirus/bollettino/Infografica_25marzo%20ITA.pdf" TargetMode="External"/><Relationship Id="rId16" Type="http://schemas.openxmlformats.org/officeDocument/2006/relationships/hyperlink" Target="https://www.epicentro.iss.it/coronavirus/bollettino/Bollettino-sorveglianza-integrata-COVID-19_16-giugno-2021.pdf" TargetMode="External"/><Relationship Id="rId107" Type="http://schemas.openxmlformats.org/officeDocument/2006/relationships/hyperlink" Target="https://www.epicentro.iss.it/coronavirus/bollettino/Bollettino-sorveglianza-integrata-COVID-19_23-aprile-2020.pdf" TargetMode="External"/><Relationship Id="rId11" Type="http://schemas.openxmlformats.org/officeDocument/2006/relationships/hyperlink" Target="https://www.epicentro.iss.it/coronavirus/bollettino/Bollettino-sorveglianza-integrata-COVID-19_21-luglio-2021.pdf" TargetMode="External"/><Relationship Id="rId32" Type="http://schemas.openxmlformats.org/officeDocument/2006/relationships/hyperlink" Target="https://www.epicentro.iss.it/coronavirus/bollettino/Bollettino-sorveglianza-integrata-COVID-19_24-febbraio-2021.pdf" TargetMode="External"/><Relationship Id="rId37" Type="http://schemas.openxmlformats.org/officeDocument/2006/relationships/hyperlink" Target="https://www.epicentro.iss.it/coronavirus/bollettino/Bollettino-sorveglianza-integrata-COVID-19_20-gennaio-2021.pdf" TargetMode="External"/><Relationship Id="rId53" Type="http://schemas.openxmlformats.org/officeDocument/2006/relationships/hyperlink" Target="https://www.epicentro.iss.it/coronavirus/bollettino/Bollettino-sorveglianza-integrata-COVID-19_13-ottobre-2020.pdf" TargetMode="External"/><Relationship Id="rId58" Type="http://schemas.openxmlformats.org/officeDocument/2006/relationships/hyperlink" Target="https://www.epicentro.iss.it/coronavirus/bollettino/Bollettino-sorveglianza-integrata-COVID-19_15-settembre-2020.pdf" TargetMode="External"/><Relationship Id="rId74" Type="http://schemas.openxmlformats.org/officeDocument/2006/relationships/hyperlink" Target="https://www.epicentro.iss.it/coronavirus/bollettino/Infografica_19giugno%20ITA.pdf" TargetMode="External"/><Relationship Id="rId79" Type="http://schemas.openxmlformats.org/officeDocument/2006/relationships/hyperlink" Target="https://www.epicentro.iss.it/coronavirus/bollettino/Infografica_10giugno%20ITA.pdf" TargetMode="External"/><Relationship Id="rId102" Type="http://schemas.openxmlformats.org/officeDocument/2006/relationships/hyperlink" Target="https://www.epicentro.iss.it/coronavirus/bollettino/Infografica_29aprile%20ITA.pdf" TargetMode="External"/><Relationship Id="rId123" Type="http://schemas.openxmlformats.org/officeDocument/2006/relationships/hyperlink" Target="https://www.epicentro.iss.it/coronavirus/bollettino/Bollettino-sorveglianza-integrata-COVID-19_6-aprile-2020.pdf" TargetMode="External"/><Relationship Id="rId128" Type="http://schemas.openxmlformats.org/officeDocument/2006/relationships/hyperlink" Target="https://www.epicentro.iss.it/coronavirus/bollettino/Bollettino-sorveglianza-integrata-COVID-19_2-aprile-2020.pdf" TargetMode="External"/><Relationship Id="rId144" Type="http://schemas.openxmlformats.org/officeDocument/2006/relationships/hyperlink" Target="https://www.epicentro.iss.it/coronavirus/bollettino/Infografica_20marzo%20ITA.pdf" TargetMode="External"/><Relationship Id="rId149" Type="http://schemas.openxmlformats.org/officeDocument/2006/relationships/hyperlink" Target="https://www.iss.it/documents/20126/0/Infografica_15marzo+ITA+%281%29.pdf/da4decec-5288-fe1f-cc39-0720ec611f02?t=1584298869714" TargetMode="External"/><Relationship Id="rId5" Type="http://schemas.openxmlformats.org/officeDocument/2006/relationships/hyperlink" Target="https://www.epicentro.iss.it/coronavirus/bollettino/Bollettino-sorveglianza-integrata-COVID-19_8-settembre-2021.pdf" TargetMode="External"/><Relationship Id="rId90" Type="http://schemas.openxmlformats.org/officeDocument/2006/relationships/hyperlink" Target="https://www.epicentro.iss.it/coronavirus/bollettino/Infografica_22maggio%20ITA.pdf" TargetMode="External"/><Relationship Id="rId95" Type="http://schemas.openxmlformats.org/officeDocument/2006/relationships/hyperlink" Target="https://www.epicentro.iss.it/coronavirus/bollettino/Infografica_13maggio%20ITA.pdf" TargetMode="External"/><Relationship Id="rId22" Type="http://schemas.openxmlformats.org/officeDocument/2006/relationships/hyperlink" Target="https://www.epicentro.iss.it/coronavirus/bollettino/Bollettino-sorveglianza-integrata-COVID-19_5-maggio-2021.pdf" TargetMode="External"/><Relationship Id="rId27" Type="http://schemas.openxmlformats.org/officeDocument/2006/relationships/hyperlink" Target="https://www.epicentro.iss.it/coronavirus/bollettino/Bollettino-sorveglianza-integrata-COVID-19_31-marzo-2021.pdf" TargetMode="External"/><Relationship Id="rId43" Type="http://schemas.openxmlformats.org/officeDocument/2006/relationships/hyperlink" Target="https://www.epicentro.iss.it/coronavirus/bollettino/Bollettino-sorveglianza-integrata-COVID-19_9-dicembre-2020.pdf" TargetMode="External"/><Relationship Id="rId48" Type="http://schemas.openxmlformats.org/officeDocument/2006/relationships/hyperlink" Target="https://www.epicentro.iss.it/coronavirus/bollettino/Bollettino-sorveglianza-integrata-COVID-19_7-novembre-2020.pdf" TargetMode="External"/><Relationship Id="rId64" Type="http://schemas.openxmlformats.org/officeDocument/2006/relationships/hyperlink" Target="https://www.epicentro.iss.it/coronavirus/bollettino/Bollettino-sorveglianza-integrata-COVID-19_28-luglio-2020.pdf" TargetMode="External"/><Relationship Id="rId69" Type="http://schemas.openxmlformats.org/officeDocument/2006/relationships/hyperlink" Target="https://www.epicentro.iss.it/coronavirus/bollettino/Bollettino-sorveglianza-integrata-COVID-19_7-luglio-2020.pdf" TargetMode="External"/><Relationship Id="rId113" Type="http://schemas.openxmlformats.org/officeDocument/2006/relationships/hyperlink" Target="https://www.epicentro.iss.it/coronavirus/bollettino/Infografica_13aprile%20ITA.pdf" TargetMode="External"/><Relationship Id="rId118" Type="http://schemas.openxmlformats.org/officeDocument/2006/relationships/hyperlink" Target="https://www.epicentro.iss.it/coronavirus/bollettino/Infografica_9aprile%20ITA.pdf" TargetMode="External"/><Relationship Id="rId134" Type="http://schemas.openxmlformats.org/officeDocument/2006/relationships/hyperlink" Target="https://www.epicentro.iss.it/coronavirus/bollettino/Infografica_28marzo%20ITA.pdf" TargetMode="External"/><Relationship Id="rId139" Type="http://schemas.openxmlformats.org/officeDocument/2006/relationships/hyperlink" Target="https://www.epicentro.iss.it/coronavirus/bollettino/Infografica_24marzo%20ITA.pdf" TargetMode="External"/><Relationship Id="rId80" Type="http://schemas.openxmlformats.org/officeDocument/2006/relationships/hyperlink" Target="https://www.epicentro.iss.it/coronavirus/bollettino/Bollettino-sorveglianza-integrata-COVID-19_9-giugno-2020.pdf" TargetMode="External"/><Relationship Id="rId85" Type="http://schemas.openxmlformats.org/officeDocument/2006/relationships/hyperlink" Target="https://www.epicentro.iss.it/coronavirus/bollettino/Infografica_1giugno%20ITA.pdf" TargetMode="External"/><Relationship Id="rId150" Type="http://schemas.openxmlformats.org/officeDocument/2006/relationships/hyperlink" Target="https://www.epicentro.iss.it/coronavirus/bollettino/Bollettino-sorveglianza-integrata-COVID-19_12-marzo-2020.pdf" TargetMode="External"/><Relationship Id="rId12" Type="http://schemas.openxmlformats.org/officeDocument/2006/relationships/hyperlink" Target="https://www.epicentro.iss.it/coronavirus/bollettino/Bollettino-sorveglianza-integrata-COVID-19_14-luglio-2021.pdf" TargetMode="External"/><Relationship Id="rId17" Type="http://schemas.openxmlformats.org/officeDocument/2006/relationships/hyperlink" Target="https://www.epicentro.iss.it/coronavirus/bollettino/Bollettino-sorveglianza-integrata-COVID-19_9-giugno-2021.pdf" TargetMode="External"/><Relationship Id="rId25" Type="http://schemas.openxmlformats.org/officeDocument/2006/relationships/hyperlink" Target="https://www.epicentro.iss.it/coronavirus/bollettino/Bollettino-sorveglianza-integrata-COVID-19_14-aprile-2021.pdf" TargetMode="External"/><Relationship Id="rId33" Type="http://schemas.openxmlformats.org/officeDocument/2006/relationships/hyperlink" Target="https://www.epicentro.iss.it/coronavirus/bollettino/Bollettino-sorveglianza-integrata-COVID-19_17-febbraio-2021.pdf" TargetMode="External"/><Relationship Id="rId38" Type="http://schemas.openxmlformats.org/officeDocument/2006/relationships/hyperlink" Target="https://www.epicentro.iss.it/coronavirus/bollettino/Bollettino-sorveglianza-integrata-COVID-19_13-gennaio-2021.pdf" TargetMode="External"/><Relationship Id="rId46" Type="http://schemas.openxmlformats.org/officeDocument/2006/relationships/hyperlink" Target="https://www.epicentro.iss.it/coronavirus/bollettino/Bollettino-sorveglianza-integrata-COVID-19_18-novembre-2020.pdf" TargetMode="External"/><Relationship Id="rId59" Type="http://schemas.openxmlformats.org/officeDocument/2006/relationships/hyperlink" Target="https://www.epicentro.iss.it/coronavirus/bollettino/Bollettino-sorveglianza-integrata-COVID-19_8-settembre-2020.pdf" TargetMode="External"/><Relationship Id="rId67" Type="http://schemas.openxmlformats.org/officeDocument/2006/relationships/hyperlink" Target="https://www.epicentro.iss.it/coronavirus/bollettino/Bollettino-sorveglianza-integrata-COVID-19_14-luglio-2020.pdf" TargetMode="External"/><Relationship Id="rId103" Type="http://schemas.openxmlformats.org/officeDocument/2006/relationships/hyperlink" Target="https://www.epicentro.iss.it/coronavirus/bollettino/Report-COVID-2019_29_aprile.pdf" TargetMode="External"/><Relationship Id="rId108" Type="http://schemas.openxmlformats.org/officeDocument/2006/relationships/hyperlink" Target="https://www.epicentro.iss.it/coronavirus/bollettino/Infografica_22aprile%20ITA.pdf" TargetMode="External"/><Relationship Id="rId116" Type="http://schemas.openxmlformats.org/officeDocument/2006/relationships/hyperlink" Target="https://www.epicentro.iss.it/coronavirus/bollettino/Infografica_11aprile%20ITA.pdf" TargetMode="External"/><Relationship Id="rId124" Type="http://schemas.openxmlformats.org/officeDocument/2006/relationships/hyperlink" Target="https://www.epicentro.iss.it/coronavirus/bollettino/Infografica_5aprile%20ITA.pdf" TargetMode="External"/><Relationship Id="rId129" Type="http://schemas.openxmlformats.org/officeDocument/2006/relationships/hyperlink" Target="https://www.epicentro.iss.it/coronavirus/bollettino/Infografica_1aprile%20ITA.pdf" TargetMode="External"/><Relationship Id="rId137" Type="http://schemas.openxmlformats.org/officeDocument/2006/relationships/hyperlink" Target="https://www.epicentro.iss.it/coronavirus/bollettino/Bollettino-sorveglianza-integrata-COVID-19_26-marzo%202020.pdf" TargetMode="External"/><Relationship Id="rId20" Type="http://schemas.openxmlformats.org/officeDocument/2006/relationships/hyperlink" Target="https://www.epicentro.iss.it/coronavirus/bollettino/Bollettino-sorveglianza-integrata-COVID-19_19-maggio-2021.pdf" TargetMode="External"/><Relationship Id="rId41" Type="http://schemas.openxmlformats.org/officeDocument/2006/relationships/hyperlink" Target="https://www.epicentro.iss.it/coronavirus/bollettino/Bollettino-sorveglianza-integrata-COVID-19_22-dicembre-2020.pdf" TargetMode="External"/><Relationship Id="rId54" Type="http://schemas.openxmlformats.org/officeDocument/2006/relationships/hyperlink" Target="https://www.epicentro.iss.it/coronavirus/bollettino/Bollettino-sorveglianza-integrata-COVID-19_6-ottobre-2020.pdf" TargetMode="External"/><Relationship Id="rId62" Type="http://schemas.openxmlformats.org/officeDocument/2006/relationships/hyperlink" Target="https://www.epicentro.iss.it/coronavirus/bollettino/Bollettino-sorveglianza-integrata-COVID-19_11-agosto-2020.pdf" TargetMode="External"/><Relationship Id="rId70" Type="http://schemas.openxmlformats.org/officeDocument/2006/relationships/hyperlink" Target="https://www.epicentro.iss.it/coronavirus/bollettino/Bollettino-sorveglianza-integrata-COVID-19_30-giugno-2020.pdf" TargetMode="External"/><Relationship Id="rId75" Type="http://schemas.openxmlformats.org/officeDocument/2006/relationships/hyperlink" Target="https://www.epicentro.iss.it/coronavirus/bollettino/Report-COVID-2019_18_giugno.pdf" TargetMode="External"/><Relationship Id="rId83" Type="http://schemas.openxmlformats.org/officeDocument/2006/relationships/hyperlink" Target="https://www.epicentro.iss.it/coronavirus/bollettino/Infografica_3giugno%20ITA.pdf" TargetMode="External"/><Relationship Id="rId88" Type="http://schemas.openxmlformats.org/officeDocument/2006/relationships/hyperlink" Target="https://www.epicentro.iss.it/coronavirus/bollettino/Infografica_27maggio%20ITA.pdf" TargetMode="External"/><Relationship Id="rId91" Type="http://schemas.openxmlformats.org/officeDocument/2006/relationships/hyperlink" Target="https://www.epicentro.iss.it/coronavirus/bollettino/Report-COVID-2019_21_maggio.pdf" TargetMode="External"/><Relationship Id="rId96" Type="http://schemas.openxmlformats.org/officeDocument/2006/relationships/hyperlink" Target="https://www.epicentro.iss.it/coronavirus/bollettino/Infografica_11maggio%20ITA.pdf" TargetMode="External"/><Relationship Id="rId111" Type="http://schemas.openxmlformats.org/officeDocument/2006/relationships/hyperlink" Target="https://www.epicentro.iss.it/coronavirus/bollettino/Bollettino-sorveglianza-integrata-COVID-19_16-aprile-2020.pdf" TargetMode="External"/><Relationship Id="rId132" Type="http://schemas.openxmlformats.org/officeDocument/2006/relationships/hyperlink" Target="https://www.epicentro.iss.it/coronavirus/bollettino/Infografica_30marzo%20ITA.pdf" TargetMode="External"/><Relationship Id="rId140" Type="http://schemas.openxmlformats.org/officeDocument/2006/relationships/hyperlink" Target="https://www.epicentro.iss.it/coronavirus/bollettino/Bollettino-sorveglianza-integrata-COVID-19_23-marzo%202020.pdf" TargetMode="External"/><Relationship Id="rId145" Type="http://schemas.openxmlformats.org/officeDocument/2006/relationships/hyperlink" Target="https://www.iss.it/documents/20126/0/Bollettino+sorveglianza+integrata+COVID-19_19+marzo+2020.pdf/e56791f7-820c-555e-8b0c-750c9db2883d?t=1584728196303" TargetMode="External"/><Relationship Id="rId1" Type="http://schemas.openxmlformats.org/officeDocument/2006/relationships/hyperlink" Target="https://www.istat.it/it/popolazione-e-famiglie" TargetMode="External"/><Relationship Id="rId6" Type="http://schemas.openxmlformats.org/officeDocument/2006/relationships/hyperlink" Target="https://www.epicentro.iss.it/coronavirus/bollettino/Bollettino-sorveglianza-integrata-COVID-19_1-settembre-2021.pdf" TargetMode="External"/><Relationship Id="rId15" Type="http://schemas.openxmlformats.org/officeDocument/2006/relationships/hyperlink" Target="https://www.epicentro.iss.it/coronavirus/bollettino/Bollettino-sorveglianza-integrata-COVID-19_23-giugno-2021.pdf" TargetMode="External"/><Relationship Id="rId23" Type="http://schemas.openxmlformats.org/officeDocument/2006/relationships/hyperlink" Target="https://www.epicentro.iss.it/coronavirus/bollettino/Bollettino-sorveglianza-integrata-COVID-19_28-aprile-2021.pdf" TargetMode="External"/><Relationship Id="rId28" Type="http://schemas.openxmlformats.org/officeDocument/2006/relationships/hyperlink" Target="https://www.epicentro.iss.it/coronavirus/bollettino/Bollettino-sorveglianza-integrata-COVID-19_24-marzo-2021.pdf" TargetMode="External"/><Relationship Id="rId36" Type="http://schemas.openxmlformats.org/officeDocument/2006/relationships/hyperlink" Target="https://www.epicentro.iss.it/coronavirus/bollettino/Bollettino-sorveglianza-integrata-COVID-19_27-gennaio-2021.pdf" TargetMode="External"/><Relationship Id="rId49" Type="http://schemas.openxmlformats.org/officeDocument/2006/relationships/hyperlink" Target="https://www.epicentro.iss.it/coronavirus/bollettino/Report-COVID-2019_4_novembre.pdf" TargetMode="External"/><Relationship Id="rId57" Type="http://schemas.openxmlformats.org/officeDocument/2006/relationships/hyperlink" Target="https://www.epicentro.iss.it/coronavirus/bollettino/Bollettino-sorveglianza-integrata-COVID-19_22-settembre-2020.pdf" TargetMode="External"/><Relationship Id="rId106" Type="http://schemas.openxmlformats.org/officeDocument/2006/relationships/hyperlink" Target="https://www.epicentro.iss.it/coronavirus/bollettino/Infografica_24aprile%20ITA.pdf" TargetMode="External"/><Relationship Id="rId114" Type="http://schemas.openxmlformats.org/officeDocument/2006/relationships/hyperlink" Target="https://www.epicentro.iss.it/en/coronavirus/bollettino/Report-COVID-2019_13_april_2020.pdf" TargetMode="External"/><Relationship Id="rId119" Type="http://schemas.openxmlformats.org/officeDocument/2006/relationships/hyperlink" Target="https://www.epicentro.iss.it/coronavirus/bollettino/Bollettino-sorveglianza-integrata-COVID-19_9-aprile-2020.pdf" TargetMode="External"/><Relationship Id="rId127" Type="http://schemas.openxmlformats.org/officeDocument/2006/relationships/hyperlink" Target="https://www.epicentro.iss.it/coronavirus/bollettino/Infografica_2aprile%20ITA.pdf" TargetMode="External"/><Relationship Id="rId10" Type="http://schemas.openxmlformats.org/officeDocument/2006/relationships/hyperlink" Target="https://www.epicentro.iss.it/coronavirus/bollettino/Bollettino-sorveglianza-integrata-COVID-19_28-luglio-2021.pdf" TargetMode="External"/><Relationship Id="rId31" Type="http://schemas.openxmlformats.org/officeDocument/2006/relationships/hyperlink" Target="https://www.epicentro.iss.it/coronavirus/bollettino/Bollettino-sorveglianza-integrata-COVID-19_3-marzo-2021.pdf" TargetMode="External"/><Relationship Id="rId44" Type="http://schemas.openxmlformats.org/officeDocument/2006/relationships/hyperlink" Target="https://www.epicentro.iss.it/coronavirus/bollettino/Bollettino-sorveglianza-integrata-COVID-19_2-dicembre-2020.pdf" TargetMode="External"/><Relationship Id="rId52" Type="http://schemas.openxmlformats.org/officeDocument/2006/relationships/hyperlink" Target="https://www.epicentro.iss.it/coronavirus/bollettino/Bollettino-sorveglianza-integrata-COVID-19_20-ottobre-2020.pdf" TargetMode="External"/><Relationship Id="rId60" Type="http://schemas.openxmlformats.org/officeDocument/2006/relationships/hyperlink" Target="https://www.epicentro.iss.it/coronavirus/bollettino/Bollettino-sorveglianza-integrata-COVID-19_25-agosto-2020.pdf" TargetMode="External"/><Relationship Id="rId65" Type="http://schemas.openxmlformats.org/officeDocument/2006/relationships/hyperlink" Target="https://www.epicentro.iss.it/coronavirus/bollettino/Report-COVID-2019_22_luglio.pdf" TargetMode="External"/><Relationship Id="rId73" Type="http://schemas.openxmlformats.org/officeDocument/2006/relationships/hyperlink" Target="../../../../../../home/camarda_cg/WORK/Covid19/Italy/Infografica_22giugno%20ITA.pdf" TargetMode="External"/><Relationship Id="rId78" Type="http://schemas.openxmlformats.org/officeDocument/2006/relationships/hyperlink" Target="https://www.epicentro.iss.it/coronavirus/bollettino/Report-COVID-2019_11_giugno.pdf" TargetMode="External"/><Relationship Id="rId81" Type="http://schemas.openxmlformats.org/officeDocument/2006/relationships/hyperlink" Target="https://www.epicentro.iss.it/coronavirus/bollettino/Infografica_8giugno%20ITA.pdf" TargetMode="External"/><Relationship Id="rId86" Type="http://schemas.openxmlformats.org/officeDocument/2006/relationships/hyperlink" Target="https://www.epicentro.iss.it/coronavirus/bollettino/Infografica_29maggio%20ITA.pdf" TargetMode="External"/><Relationship Id="rId94" Type="http://schemas.openxmlformats.org/officeDocument/2006/relationships/hyperlink" Target="https://www.epicentro.iss.it/coronavirus/bollettino/Report-COVID-2019_14_maggio.pdf" TargetMode="External"/><Relationship Id="rId99" Type="http://schemas.openxmlformats.org/officeDocument/2006/relationships/hyperlink" Target="https://www.epicentro.iss.it/coronavirus/bollettino/Infografica_6maggio%20ITA.pdf" TargetMode="External"/><Relationship Id="rId101" Type="http://schemas.openxmlformats.org/officeDocument/2006/relationships/hyperlink" Target="https://www.epicentro.iss.it/coronavirus/bollettino/Infografica_1maggio%20ITA.pdf" TargetMode="External"/><Relationship Id="rId122" Type="http://schemas.openxmlformats.org/officeDocument/2006/relationships/hyperlink" Target="https://www.epicentro.iss.it/coronavirus/bollettino/Infografica_6aprile%20ITA.pdf" TargetMode="External"/><Relationship Id="rId130" Type="http://schemas.openxmlformats.org/officeDocument/2006/relationships/hyperlink" Target="https://www.epicentro.iss.it/coronavirus/bollettino/Infografica_31marzo%20ITA.pdf" TargetMode="External"/><Relationship Id="rId135" Type="http://schemas.openxmlformats.org/officeDocument/2006/relationships/hyperlink" Target="https://www.epicentro.iss.it/coronavirus/bollettino/Infografica_27marzo%20ITA.pdf" TargetMode="External"/><Relationship Id="rId143" Type="http://schemas.openxmlformats.org/officeDocument/2006/relationships/hyperlink" Target="https://www.epicentro.iss.it/coronavirus/bollettino/Infografica_21marzo%20ITA.pdf" TargetMode="External"/><Relationship Id="rId148" Type="http://schemas.openxmlformats.org/officeDocument/2006/relationships/hyperlink" Target="https://www.epicentro.iss.it/coronavirus/bollettino/Infografica_17marzo%20ITA.pdf" TargetMode="External"/><Relationship Id="rId151" Type="http://schemas.openxmlformats.org/officeDocument/2006/relationships/hyperlink" Target="https://www.epicentro.iss.it/coronavirus/bollettino/Bollettino-sorveglianza-integrata-COVID-19_09-marzo-2020.pdf" TargetMode="External"/><Relationship Id="rId4" Type="http://schemas.openxmlformats.org/officeDocument/2006/relationships/hyperlink" Target="https://www.epicentro.iss.it/coronavirus/bollettino/Bollettino-sorveglianza-integrata-COVID-19_15-settembre-2021.pdf" TargetMode="External"/><Relationship Id="rId9" Type="http://schemas.openxmlformats.org/officeDocument/2006/relationships/hyperlink" Target="https://www.epicentro.iss.it/coronavirus/bollettino/Bollettino-sorveglianza-integrata-COVID-19_4-agosto-2021.pdf" TargetMode="External"/><Relationship Id="rId13" Type="http://schemas.openxmlformats.org/officeDocument/2006/relationships/hyperlink" Target="https://www.epicentro.iss.it/coronavirus/bollettino/Bollettino-sorveglianza-integrata-COVID-19_7-luglio-2021.pdf" TargetMode="External"/><Relationship Id="rId18" Type="http://schemas.openxmlformats.org/officeDocument/2006/relationships/hyperlink" Target="https://www.epicentro.iss.it/coronavirus/bollettino/Bollettino-sorveglianza-integrata-COVID-19_1-giugno-2021.pdf" TargetMode="External"/><Relationship Id="rId39" Type="http://schemas.openxmlformats.org/officeDocument/2006/relationships/hyperlink" Target="https://www.epicentro.iss.it/coronavirus/bollettino/Bollettino-sorveglianza-integrata-COVID-19_5-gennaio-2021.pdf" TargetMode="External"/><Relationship Id="rId109" Type="http://schemas.openxmlformats.org/officeDocument/2006/relationships/hyperlink" Target="https://www.epicentro.iss.it/coronavirus/bollettino/Infografica_20aprile%20ITA.pdf" TargetMode="External"/><Relationship Id="rId34" Type="http://schemas.openxmlformats.org/officeDocument/2006/relationships/hyperlink" Target="https://www.epicentro.iss.it/coronavirus/bollettino/Bollettino-sorveglianza-integrata-COVID-19_10-febbraio-2021.pdf" TargetMode="External"/><Relationship Id="rId50" Type="http://schemas.openxmlformats.org/officeDocument/2006/relationships/hyperlink" Target="https://www.epicentro.iss.it/coronavirus/bollettino/Bollettino-sorveglianza-integrata-COVID-19_27-ottobre-2020.pdf" TargetMode="External"/><Relationship Id="rId55" Type="http://schemas.openxmlformats.org/officeDocument/2006/relationships/hyperlink" Target="https://www.epicentro.iss.it/coronavirus/bollettino/Report-COVID-2019_4_ottobre.pdf" TargetMode="External"/><Relationship Id="rId76" Type="http://schemas.openxmlformats.org/officeDocument/2006/relationships/hyperlink" Target="https://www.epicentro.iss.it/coronavirus/bollettino/Bollettino-sorveglianza-integrata-COVID-19_16-giugno-2020.pdf" TargetMode="External"/><Relationship Id="rId97" Type="http://schemas.openxmlformats.org/officeDocument/2006/relationships/hyperlink" Target="https://www.epicentro.iss.it/coronavirus/bollettino/Infografica_8maggio%20ITA.pdf" TargetMode="External"/><Relationship Id="rId104" Type="http://schemas.openxmlformats.org/officeDocument/2006/relationships/hyperlink" Target="https://www.epicentro.iss.it/coronavirus/bollettino/Bollettino-sorveglianza-integrata-COVID-19_28-aprile-2020.pdf" TargetMode="External"/><Relationship Id="rId120" Type="http://schemas.openxmlformats.org/officeDocument/2006/relationships/hyperlink" Target="https://www.epicentro.iss.it/coronavirus/bollettino/Infografica_8aprile%20ITA.pdf" TargetMode="External"/><Relationship Id="rId125" Type="http://schemas.openxmlformats.org/officeDocument/2006/relationships/hyperlink" Target="https://www.epicentro.iss.it/coronavirus/bollettino/Infografica_4aprile%20ITA.pdf" TargetMode="External"/><Relationship Id="rId141" Type="http://schemas.openxmlformats.org/officeDocument/2006/relationships/hyperlink" Target="https://www.epicentro.iss.it/coronavirus/bollettino/Infografica_23marzo%20ITA.pdf" TargetMode="External"/><Relationship Id="rId146" Type="http://schemas.openxmlformats.org/officeDocument/2006/relationships/hyperlink" Target="https://www.epicentro.iss.it/coronavirus/bollettino/Infografica_19marzo%20ITA.pdf" TargetMode="External"/><Relationship Id="rId7" Type="http://schemas.openxmlformats.org/officeDocument/2006/relationships/hyperlink" Target="https://www.epicentro.iss.it/coronavirus/bollettino/Bollettino-sorveglianza-integrata-COVID-19_18-agosto-2021.pdf" TargetMode="External"/><Relationship Id="rId71" Type="http://schemas.openxmlformats.org/officeDocument/2006/relationships/hyperlink" Target="https://www.epicentro.iss.it/coronavirus/bollettino/Report-COVID-2019_25_giugno.pdf" TargetMode="External"/><Relationship Id="rId92" Type="http://schemas.openxmlformats.org/officeDocument/2006/relationships/hyperlink" Target="https://www.epicentro.iss.it/coronavirus/bollettino/Infografica_18maggio%20ITA.pdf" TargetMode="External"/><Relationship Id="rId2" Type="http://schemas.openxmlformats.org/officeDocument/2006/relationships/hyperlink" Target="https://www.epicentro.iss.it/coronavirus/" TargetMode="External"/><Relationship Id="rId29" Type="http://schemas.openxmlformats.org/officeDocument/2006/relationships/hyperlink" Target="https://www.epicentro.iss.it/coronavirus/bollettino/Bollettino-sorveglianza-integrata-COVID-19_17-marzo-2021.pdf" TargetMode="External"/><Relationship Id="rId24" Type="http://schemas.openxmlformats.org/officeDocument/2006/relationships/hyperlink" Target="https://www.epicentro.iss.it/coronavirus/bollettino/Bollettino-sorveglianza-integrata-COVID-19_21-aprile-2021.pdf" TargetMode="External"/><Relationship Id="rId40" Type="http://schemas.openxmlformats.org/officeDocument/2006/relationships/hyperlink" Target="https://www.epicentro.iss.it/coronavirus/bollettino/Bollettino-sorveglianza-integrata-COVID-19_29-dicembre-2020.pdf" TargetMode="External"/><Relationship Id="rId45" Type="http://schemas.openxmlformats.org/officeDocument/2006/relationships/hyperlink" Target="https://www.epicentro.iss.it/coronavirus/bollettino/Bollettino-sorveglianza-integrata-COVID-19_25-novembre-2020.pdf" TargetMode="External"/><Relationship Id="rId66" Type="http://schemas.openxmlformats.org/officeDocument/2006/relationships/hyperlink" Target="https://www.epicentro.iss.it/coronavirus/bollettino/Bollettino-sorveglianza-integrata-COVID-19_21-luglio-2020.pdf" TargetMode="External"/><Relationship Id="rId87" Type="http://schemas.openxmlformats.org/officeDocument/2006/relationships/hyperlink" Target="https://www.epicentro.iss.it/coronavirus/bollettino/Report-COVID-2019_28_maggio.pdf" TargetMode="External"/><Relationship Id="rId110" Type="http://schemas.openxmlformats.org/officeDocument/2006/relationships/hyperlink" Target="https://www.epicentro.iss.it/coronavirus/bollettino/Infografica_17aprile%20ITA.pdf" TargetMode="External"/><Relationship Id="rId115" Type="http://schemas.openxmlformats.org/officeDocument/2006/relationships/hyperlink" Target="https://www.epicentro.iss.it/coronavirus/bollettino/Infografica_12aprile%20ITA.pdf" TargetMode="External"/><Relationship Id="rId131" Type="http://schemas.openxmlformats.org/officeDocument/2006/relationships/hyperlink" Target="https://www.epicentro.iss.it/coronavirus/bollettino/Bollettino-sorveglianza-integrata-COVID-19_30-marzo-2020.pdf" TargetMode="External"/><Relationship Id="rId136" Type="http://schemas.openxmlformats.org/officeDocument/2006/relationships/hyperlink" Target="https://www.epicentro.iss.it/coronavirus/bollettino/Infografica_26marzo%20ITA.pdf" TargetMode="External"/><Relationship Id="rId61" Type="http://schemas.openxmlformats.org/officeDocument/2006/relationships/hyperlink" Target="https://www.epicentro.iss.it/coronavirus/bollettino/Bollettino-sorveglianza-integrata-COVID-19_18-agosto-2020.pdf" TargetMode="External"/><Relationship Id="rId82" Type="http://schemas.openxmlformats.org/officeDocument/2006/relationships/hyperlink" Target="https://www.epicentro.iss.it/coronavirus/bollettino/Report-COVID-2019_4_giugno.pdf" TargetMode="External"/><Relationship Id="rId19" Type="http://schemas.openxmlformats.org/officeDocument/2006/relationships/hyperlink" Target="https://www.epicentro.iss.it/coronavirus/bollettino/Bollettino-sorveglianza-integrata-COVID-19_26-maggio-2021.pdf" TargetMode="External"/><Relationship Id="rId14" Type="http://schemas.openxmlformats.org/officeDocument/2006/relationships/hyperlink" Target="https://www.epicentro.iss.it/coronavirus/bollettino/Bollettino-sorveglianza-integrata-COVID-19_30-giugno-2021.pdf" TargetMode="External"/><Relationship Id="rId30" Type="http://schemas.openxmlformats.org/officeDocument/2006/relationships/hyperlink" Target="https://www.epicentro.iss.it/coronavirus/bollettino/Bollettino-sorveglianza-integrata-COVID-19_10-marzo-2021.pdf" TargetMode="External"/><Relationship Id="rId35" Type="http://schemas.openxmlformats.org/officeDocument/2006/relationships/hyperlink" Target="https://www.epicentro.iss.it/coronavirus/bollettino/Bollettino-sorveglianza-integrata-COVID-19_3-febbraio-2021.pdf" TargetMode="External"/><Relationship Id="rId56" Type="http://schemas.openxmlformats.org/officeDocument/2006/relationships/hyperlink" Target="https://www.epicentro.iss.it/coronavirus/bollettino/Bollettino-sorveglianza-integrata-COVID-19_29-settembre-2020.pdf" TargetMode="External"/><Relationship Id="rId77" Type="http://schemas.openxmlformats.org/officeDocument/2006/relationships/hyperlink" Target="https://www.epicentro.iss.it/coronavirus/bollettino/Infografica_15giugno%20ITA.pdf" TargetMode="External"/><Relationship Id="rId100" Type="http://schemas.openxmlformats.org/officeDocument/2006/relationships/hyperlink" Target="https://www.epicentro.iss.it/coronavirus/bollettino/Infografica_4maggio%20ITA.pdf" TargetMode="External"/><Relationship Id="rId105" Type="http://schemas.openxmlformats.org/officeDocument/2006/relationships/hyperlink" Target="https://www.epicentro.iss.it/coronavirus/bollettino/Infografica_27aprile%20ITA.pdf" TargetMode="External"/><Relationship Id="rId126" Type="http://schemas.openxmlformats.org/officeDocument/2006/relationships/hyperlink" Target="https://www.epicentro.iss.it/coronavirus/bollettino/Infografica_3aprile%20ITA.pdf" TargetMode="External"/><Relationship Id="rId147" Type="http://schemas.openxmlformats.org/officeDocument/2006/relationships/hyperlink" Target="https://www.epicentro.iss.it/coronavirus/bollettino/Infografica_18marzo%20ITA.pdf" TargetMode="External"/><Relationship Id="rId8" Type="http://schemas.openxmlformats.org/officeDocument/2006/relationships/hyperlink" Target="https://www.epicentro.iss.it/coronavirus/bollettino/Bollettino-sorveglianza-integrata-COVID-19_11-agosto-2021.pdf" TargetMode="External"/><Relationship Id="rId51" Type="http://schemas.openxmlformats.org/officeDocument/2006/relationships/hyperlink" Target="https://www.epicentro.iss.it/coronavirus/bollettino/Report-COVID-2019_22_ottobre.pdf" TargetMode="External"/><Relationship Id="rId72" Type="http://schemas.openxmlformats.org/officeDocument/2006/relationships/hyperlink" Target="https://www.epicentro.iss.it/coronavirus/bollettino/Bollettino-sorveglianza-integrata-COVID-19_23-giugno-2020.pdf" TargetMode="External"/><Relationship Id="rId93" Type="http://schemas.openxmlformats.org/officeDocument/2006/relationships/hyperlink" Target="https://www.epicentro.iss.it/coronavirus/bollettino/Infografica_15maggio%20ITA.pdf" TargetMode="External"/><Relationship Id="rId98" Type="http://schemas.openxmlformats.org/officeDocument/2006/relationships/hyperlink" Target="https://www.epicentro.iss.it/coronavirus/bollettino/Bollettino-sorveglianza-integrata-COVID-19_7-maggio-2020.pdf" TargetMode="External"/><Relationship Id="rId121" Type="http://schemas.openxmlformats.org/officeDocument/2006/relationships/hyperlink" Target="https://www.epicentro.iss.it/coronavirus/bollettino/Infografica_7aprile%20ITA.pdf" TargetMode="External"/><Relationship Id="rId142" Type="http://schemas.openxmlformats.org/officeDocument/2006/relationships/hyperlink" Target="https://www.epicentro.iss.it/coronavirus/bollettino/Infografica_22marzo%20ITA.pdf" TargetMode="External"/><Relationship Id="rId3" Type="http://schemas.openxmlformats.org/officeDocument/2006/relationships/hyperlink" Target="https://www.epicentro.iss.it/coronavirus/bollettino/Bollettino-sorveglianza-integrata-COVID-19_22-settembre-2021.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corriere.it/salute/20_agosto_15/coronavirus-italia-629-nuovi-casi-4-morti-ultime-24-ore-52ded1b8-df00-11ea-a8ef-59f191bcf6be.shtml" TargetMode="External"/><Relationship Id="rId2" Type="http://schemas.openxmlformats.org/officeDocument/2006/relationships/hyperlink" Target="https://www.repubblica.it/cronaca/2020/06/13/news/coronavirus_bollettino_13_giugno-259126972/" TargetMode="External"/><Relationship Id="rId1" Type="http://schemas.openxmlformats.org/officeDocument/2006/relationships/hyperlink" Target="https://www.epicentro.iss.it/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MJ15"/>
  <sheetViews>
    <sheetView zoomScale="160" zoomScaleNormal="160" workbookViewId="0">
      <selection activeCell="A4" sqref="A4"/>
    </sheetView>
  </sheetViews>
  <sheetFormatPr baseColWidth="10" defaultColWidth="10.81640625" defaultRowHeight="13" x14ac:dyDescent="0.3"/>
  <cols>
    <col min="1" max="1024" width="10.81640625" style="11"/>
  </cols>
  <sheetData>
    <row r="1" spans="1:10" s="13" customFormat="1" ht="20.25" customHeight="1" x14ac:dyDescent="0.45">
      <c r="A1" s="12" t="s">
        <v>0</v>
      </c>
    </row>
    <row r="3" spans="1:10" x14ac:dyDescent="0.3">
      <c r="A3" s="14" t="s">
        <v>1</v>
      </c>
    </row>
    <row r="4" spans="1:10" x14ac:dyDescent="0.3">
      <c r="A4" s="15" t="s">
        <v>2</v>
      </c>
    </row>
    <row r="5" spans="1:10" x14ac:dyDescent="0.3">
      <c r="A5" s="13" t="s">
        <v>3</v>
      </c>
    </row>
    <row r="6" spans="1:10" x14ac:dyDescent="0.3">
      <c r="A6" s="11" t="s">
        <v>4</v>
      </c>
    </row>
    <row r="7" spans="1:10" x14ac:dyDescent="0.3">
      <c r="A7" s="11" t="s">
        <v>5</v>
      </c>
    </row>
    <row r="9" spans="1:10" x14ac:dyDescent="0.3">
      <c r="A9" s="16" t="s">
        <v>6</v>
      </c>
    </row>
    <row r="10" spans="1:10" x14ac:dyDescent="0.3">
      <c r="A10" s="17" t="s">
        <v>7</v>
      </c>
    </row>
    <row r="11" spans="1:10" x14ac:dyDescent="0.3">
      <c r="A11" s="13" t="s">
        <v>8</v>
      </c>
    </row>
    <row r="12" spans="1:10" x14ac:dyDescent="0.3">
      <c r="A12" s="11" t="s">
        <v>9</v>
      </c>
    </row>
    <row r="15" spans="1:10" ht="46.5" customHeight="1" x14ac:dyDescent="0.3">
      <c r="B15" s="10" t="s">
        <v>10</v>
      </c>
      <c r="C15" s="10"/>
      <c r="D15" s="10"/>
      <c r="E15" s="10"/>
      <c r="F15" s="10"/>
      <c r="G15" s="10"/>
      <c r="H15" s="10"/>
      <c r="I15" s="10"/>
      <c r="J15" s="10"/>
    </row>
  </sheetData>
  <mergeCells count="1">
    <mergeCell ref="B15:J15"/>
  </mergeCells>
  <hyperlinks>
    <hyperlink ref="A3" location="ISS_Data!A1" display="Sheet &quot;ISS_Data&quot;"/>
    <hyperlink ref="A9" location="'Civil Protection_Data'!A1" display="Sheet &quot;Civil Protection Data&quot;"/>
  </hyperlink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43"/>
  <sheetViews>
    <sheetView zoomScaleNormal="100" workbookViewId="0">
      <pane xSplit="1" topLeftCell="B1" activePane="topRight" state="frozen"/>
      <selection pane="topRight" activeCell="M18" sqref="M18"/>
    </sheetView>
  </sheetViews>
  <sheetFormatPr baseColWidth="10" defaultColWidth="8.54296875" defaultRowHeight="13" x14ac:dyDescent="0.3"/>
  <cols>
    <col min="1" max="1" width="14.81640625" style="11" customWidth="1"/>
    <col min="2" max="2" width="12.6328125" style="11" customWidth="1"/>
    <col min="3" max="3" width="8.81640625" style="11" customWidth="1"/>
    <col min="4" max="4" width="11.1796875" style="11" customWidth="1"/>
    <col min="5" max="5" width="8.81640625" style="11" customWidth="1"/>
    <col min="6" max="6" width="13.453125" style="11" customWidth="1"/>
    <col min="7" max="7" width="8.81640625" style="11" customWidth="1"/>
    <col min="8" max="12" width="8.54296875" style="11"/>
    <col min="13" max="13" width="10" style="11" customWidth="1"/>
    <col min="14" max="19" width="8.54296875" style="11"/>
    <col min="20" max="20" width="10" style="11" customWidth="1"/>
    <col min="21" max="26" width="8.54296875" style="11"/>
    <col min="27" max="27" width="10" style="11" customWidth="1"/>
    <col min="28" max="33" width="8.54296875" style="11"/>
    <col min="34" max="34" width="10" style="11" customWidth="1"/>
    <col min="35" max="40" width="8.54296875" style="11"/>
    <col min="41" max="41" width="10" style="11" customWidth="1"/>
    <col min="42" max="47" width="8.54296875" style="11"/>
    <col min="48" max="48" width="10" style="11" customWidth="1"/>
    <col min="49" max="54" width="8.54296875" style="11"/>
    <col min="55" max="55" width="10" style="11" customWidth="1"/>
    <col min="56" max="61" width="8.54296875" style="11"/>
    <col min="62" max="62" width="10" style="11" customWidth="1"/>
    <col min="63" max="68" width="8.54296875" style="11"/>
    <col min="69" max="69" width="10" style="11" customWidth="1"/>
    <col min="70" max="75" width="8.54296875" style="11"/>
    <col min="76" max="76" width="10" style="11" customWidth="1"/>
    <col min="77" max="82" width="8.54296875" style="11"/>
    <col min="83" max="83" width="10" style="11" customWidth="1"/>
    <col min="84" max="89" width="8.54296875" style="11"/>
    <col min="90" max="90" width="10" style="11" customWidth="1"/>
    <col min="91" max="96" width="8.54296875" style="11"/>
    <col min="97" max="97" width="10" style="11" customWidth="1"/>
    <col min="98" max="103" width="8.54296875" style="11"/>
    <col min="104" max="104" width="10" style="11" customWidth="1"/>
    <col min="105" max="110" width="8.54296875" style="11"/>
    <col min="111" max="111" width="10" style="11" customWidth="1"/>
    <col min="112" max="117" width="8.54296875" style="11"/>
    <col min="118" max="118" width="10" style="11" customWidth="1"/>
    <col min="119" max="124" width="8.54296875" style="11"/>
    <col min="125" max="125" width="10" style="11" customWidth="1"/>
    <col min="126" max="131" width="8.54296875" style="11"/>
    <col min="132" max="132" width="10" style="11" customWidth="1"/>
    <col min="133" max="138" width="8.54296875" style="11"/>
    <col min="139" max="139" width="10" style="11" customWidth="1"/>
    <col min="140" max="145" width="8.54296875" style="11"/>
    <col min="146" max="146" width="10" style="11" customWidth="1"/>
    <col min="147" max="152" width="8.54296875" style="11"/>
    <col min="153" max="153" width="10" style="11" customWidth="1"/>
    <col min="154" max="159" width="8.54296875" style="11"/>
    <col min="160" max="160" width="10" style="11" customWidth="1"/>
    <col min="161" max="166" width="8.54296875" style="11"/>
    <col min="167" max="167" width="10" style="11" customWidth="1"/>
    <col min="168" max="173" width="8.54296875" style="11"/>
    <col min="174" max="174" width="10" style="11" customWidth="1"/>
    <col min="175" max="180" width="8.54296875" style="11"/>
    <col min="181" max="181" width="10" style="11" customWidth="1"/>
    <col min="182" max="187" width="8.54296875" style="11"/>
    <col min="188" max="188" width="10" style="11" customWidth="1"/>
    <col min="189" max="194" width="8.54296875" style="11"/>
    <col min="195" max="195" width="10" style="11" customWidth="1"/>
    <col min="196" max="201" width="8.54296875" style="11"/>
    <col min="202" max="202" width="10" style="11" customWidth="1"/>
    <col min="203" max="208" width="8.54296875" style="11"/>
    <col min="209" max="209" width="10" style="11" customWidth="1"/>
    <col min="210" max="215" width="8.54296875" style="11"/>
    <col min="216" max="216" width="10" style="11" customWidth="1"/>
    <col min="217" max="222" width="8.54296875" style="11"/>
    <col min="223" max="223" width="10" style="11" customWidth="1"/>
    <col min="224" max="229" width="8.54296875" style="11"/>
    <col min="230" max="230" width="10" style="11" customWidth="1"/>
    <col min="231" max="236" width="8.54296875" style="11"/>
    <col min="237" max="237" width="10" style="11" customWidth="1"/>
    <col min="238" max="243" width="8.54296875" style="11"/>
    <col min="244" max="244" width="10" style="11" customWidth="1"/>
    <col min="245" max="250" width="8.54296875" style="11"/>
    <col min="251" max="251" width="10" style="11" customWidth="1"/>
    <col min="252" max="257" width="8.54296875" style="11"/>
    <col min="258" max="258" width="10" style="11" customWidth="1"/>
    <col min="259" max="264" width="8.54296875" style="11"/>
    <col min="265" max="265" width="10" style="11" customWidth="1"/>
    <col min="266" max="271" width="8.54296875" style="11"/>
    <col min="272" max="272" width="10" style="11" customWidth="1"/>
    <col min="273" max="278" width="8.54296875" style="11"/>
    <col min="279" max="279" width="10" style="11" customWidth="1"/>
    <col min="280" max="285" width="8.54296875" style="11"/>
    <col min="286" max="286" width="10" style="11" customWidth="1"/>
    <col min="287" max="292" width="8.54296875" style="11"/>
    <col min="293" max="293" width="10" style="11" customWidth="1"/>
    <col min="294" max="299" width="8.54296875" style="11"/>
    <col min="300" max="300" width="10" style="11" customWidth="1"/>
    <col min="301" max="306" width="8.54296875" style="11"/>
    <col min="307" max="307" width="10" style="11" customWidth="1"/>
    <col min="308" max="313" width="8.54296875" style="11"/>
    <col min="314" max="314" width="10" style="11" customWidth="1"/>
    <col min="315" max="320" width="8.54296875" style="11"/>
    <col min="321" max="321" width="10" style="11" customWidth="1"/>
    <col min="322" max="327" width="8.54296875" style="11"/>
    <col min="328" max="328" width="10" style="11" customWidth="1"/>
    <col min="329" max="334" width="8.54296875" style="11"/>
    <col min="335" max="335" width="10" style="11" customWidth="1"/>
    <col min="336" max="341" width="8.54296875" style="11"/>
    <col min="342" max="342" width="10" style="11" customWidth="1"/>
    <col min="343" max="348" width="8.54296875" style="11"/>
    <col min="349" max="349" width="10" style="11" customWidth="1"/>
    <col min="350" max="355" width="8.54296875" style="11"/>
    <col min="356" max="356" width="10" style="11" customWidth="1"/>
    <col min="357" max="362" width="8.54296875" style="11"/>
    <col min="363" max="363" width="10" style="11" customWidth="1"/>
    <col min="364" max="369" width="8.54296875" style="11"/>
    <col min="370" max="370" width="10" style="11" customWidth="1"/>
    <col min="371" max="376" width="8.54296875" style="11"/>
    <col min="377" max="377" width="10" style="11" customWidth="1"/>
    <col min="378" max="383" width="8.54296875" style="11"/>
    <col min="384" max="384" width="10" style="11" customWidth="1"/>
    <col min="385" max="390" width="8.54296875" style="11"/>
    <col min="391" max="391" width="10" style="11" customWidth="1"/>
    <col min="392" max="397" width="8.54296875" style="11"/>
    <col min="398" max="398" width="10" style="11" customWidth="1"/>
    <col min="399" max="404" width="8.54296875" style="11"/>
    <col min="405" max="405" width="10" style="11" customWidth="1"/>
    <col min="406" max="411" width="8.54296875" style="11"/>
    <col min="412" max="412" width="10" style="11" customWidth="1"/>
    <col min="413" max="418" width="8.54296875" style="11"/>
    <col min="419" max="419" width="10" style="11" customWidth="1"/>
    <col min="420" max="425" width="8.54296875" style="11"/>
    <col min="426" max="426" width="10" style="11" customWidth="1"/>
    <col min="427" max="432" width="8.54296875" style="11"/>
    <col min="433" max="433" width="10" style="11" customWidth="1"/>
    <col min="434" max="439" width="8.54296875" style="11"/>
    <col min="440" max="440" width="10" style="11" customWidth="1"/>
    <col min="441" max="446" width="8.54296875" style="11"/>
    <col min="447" max="447" width="10" style="11" customWidth="1"/>
    <col min="448" max="453" width="8.54296875" style="11"/>
    <col min="454" max="454" width="10" style="11" customWidth="1"/>
    <col min="455" max="460" width="8.54296875" style="11"/>
    <col min="461" max="461" width="10" style="11" customWidth="1"/>
    <col min="462" max="467" width="8.54296875" style="11"/>
    <col min="468" max="468" width="10" style="11" customWidth="1"/>
    <col min="469" max="474" width="8.54296875" style="11"/>
    <col min="475" max="475" width="10" style="11" customWidth="1"/>
    <col min="476" max="481" width="8.54296875" style="11"/>
    <col min="482" max="482" width="10" style="11" customWidth="1"/>
    <col min="483" max="488" width="8.54296875" style="11"/>
    <col min="489" max="489" width="10" style="11" customWidth="1"/>
    <col min="490" max="495" width="8.54296875" style="11"/>
    <col min="496" max="496" width="10" style="11" customWidth="1"/>
    <col min="497" max="502" width="8.54296875" style="11"/>
    <col min="503" max="503" width="10" style="11" customWidth="1"/>
    <col min="504" max="509" width="8.54296875" style="11"/>
    <col min="510" max="510" width="10" style="11" customWidth="1"/>
    <col min="511" max="516" width="8.54296875" style="11"/>
    <col min="517" max="517" width="10" style="11" customWidth="1"/>
    <col min="518" max="523" width="8.54296875" style="11"/>
    <col min="524" max="524" width="10" style="11" customWidth="1"/>
    <col min="525" max="530" width="8.54296875" style="11"/>
    <col min="531" max="531" width="10" style="11" customWidth="1"/>
    <col min="532" max="537" width="8.54296875" style="11"/>
    <col min="538" max="538" width="10" style="11" customWidth="1"/>
    <col min="539" max="544" width="8.54296875" style="11"/>
    <col min="545" max="545" width="10" style="11" customWidth="1"/>
    <col min="546" max="551" width="8.54296875" style="11"/>
    <col min="552" max="552" width="10" style="11" customWidth="1"/>
    <col min="553" max="558" width="8.54296875" style="11"/>
    <col min="559" max="559" width="10" style="11" customWidth="1"/>
    <col min="560" max="565" width="8.54296875" style="11"/>
    <col min="566" max="566" width="10" style="11" customWidth="1"/>
    <col min="567" max="572" width="8.54296875" style="11"/>
    <col min="573" max="573" width="10" style="11" customWidth="1"/>
    <col min="574" max="579" width="8.54296875" style="11"/>
    <col min="580" max="580" width="10" style="11" customWidth="1"/>
    <col min="581" max="586" width="8.54296875" style="11"/>
    <col min="587" max="587" width="10" style="11" customWidth="1"/>
    <col min="588" max="593" width="8.54296875" style="11"/>
    <col min="594" max="594" width="10" style="11" customWidth="1"/>
    <col min="595" max="600" width="8.54296875" style="11"/>
    <col min="601" max="601" width="10" style="11" customWidth="1"/>
    <col min="602" max="607" width="8.54296875" style="11"/>
    <col min="608" max="608" width="10" style="11" customWidth="1"/>
    <col min="609" max="614" width="8.54296875" style="11"/>
    <col min="615" max="615" width="10" style="11" customWidth="1"/>
    <col min="616" max="621" width="8.54296875" style="11"/>
    <col min="622" max="622" width="10" style="11" customWidth="1"/>
    <col min="623" max="628" width="8.54296875" style="11"/>
    <col min="629" max="629" width="10" style="11" customWidth="1"/>
    <col min="630" max="635" width="8.54296875" style="11"/>
    <col min="636" max="636" width="10" style="11" customWidth="1"/>
    <col min="637" max="1022" width="8.54296875" style="11"/>
    <col min="1023" max="1023" width="8.81640625" style="11" customWidth="1"/>
    <col min="1024" max="1024" width="8.54296875" style="18"/>
  </cols>
  <sheetData>
    <row r="1" spans="1:1024" ht="18.5" x14ac:dyDescent="0.45">
      <c r="A1" s="19" t="s">
        <v>11</v>
      </c>
    </row>
    <row r="2" spans="1:1024" ht="18.5" x14ac:dyDescent="0.45">
      <c r="A2" s="20" t="s">
        <v>12</v>
      </c>
    </row>
    <row r="3" spans="1:1024" ht="27.75" customHeight="1" x14ac:dyDescent="0.3">
      <c r="A3" s="21" t="s">
        <v>13</v>
      </c>
    </row>
    <row r="4" spans="1:1024" s="26" customFormat="1" x14ac:dyDescent="0.3">
      <c r="A4" s="22" t="s">
        <v>14</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c r="DN4" s="23"/>
      <c r="DO4" s="23"/>
      <c r="DP4" s="23"/>
      <c r="DQ4" s="23"/>
      <c r="DR4" s="23"/>
      <c r="DS4" s="23"/>
      <c r="DT4" s="23"/>
      <c r="DU4" s="23"/>
      <c r="DV4" s="23"/>
      <c r="DW4" s="23"/>
      <c r="DX4" s="23"/>
      <c r="DY4" s="23"/>
      <c r="DZ4" s="23"/>
      <c r="EA4" s="23"/>
      <c r="EB4" s="23"/>
      <c r="EC4" s="24"/>
      <c r="ED4" s="24"/>
      <c r="EE4" s="23"/>
      <c r="EF4" s="23"/>
      <c r="EG4" s="23"/>
      <c r="EH4" s="23"/>
      <c r="EI4" s="23"/>
      <c r="EJ4" s="24"/>
      <c r="EK4" s="24"/>
      <c r="EL4" s="23"/>
      <c r="EM4" s="23"/>
      <c r="EN4" s="23"/>
      <c r="EO4" s="23"/>
      <c r="EP4" s="23"/>
      <c r="EQ4" s="24"/>
      <c r="ER4" s="24"/>
      <c r="ES4" s="23"/>
      <c r="ET4" s="23"/>
      <c r="EU4" s="23"/>
      <c r="EV4" s="23"/>
      <c r="EW4" s="23"/>
      <c r="EX4" s="23"/>
      <c r="EY4" s="23"/>
      <c r="EZ4" s="23"/>
      <c r="FA4" s="23"/>
      <c r="FB4" s="23"/>
      <c r="FC4" s="23"/>
      <c r="FD4" s="23"/>
      <c r="FE4" s="23"/>
      <c r="FF4" s="23"/>
      <c r="FG4" s="23"/>
      <c r="FH4" s="23"/>
      <c r="FI4" s="23"/>
      <c r="FJ4" s="23"/>
      <c r="FK4" s="23"/>
      <c r="FL4" s="24"/>
      <c r="FM4" s="24"/>
      <c r="FN4" s="23"/>
      <c r="FO4" s="23"/>
      <c r="FP4" s="23"/>
      <c r="FQ4" s="23"/>
      <c r="FR4" s="23"/>
      <c r="FS4" s="24"/>
      <c r="FT4" s="24"/>
      <c r="FU4" s="23"/>
      <c r="FV4" s="23"/>
      <c r="FW4" s="23"/>
      <c r="FX4" s="23"/>
      <c r="FY4" s="23"/>
      <c r="FZ4" s="24"/>
      <c r="GA4" s="24"/>
      <c r="GB4" s="23"/>
      <c r="GC4" s="23"/>
      <c r="GD4" s="23"/>
      <c r="GE4" s="23"/>
      <c r="GF4" s="23"/>
      <c r="GG4" s="24"/>
      <c r="GH4" s="24"/>
      <c r="GI4" s="23"/>
      <c r="GJ4" s="23"/>
      <c r="GK4" s="23"/>
      <c r="GL4" s="23"/>
      <c r="GM4" s="23"/>
      <c r="GN4" s="23"/>
      <c r="GO4" s="24"/>
      <c r="GP4" s="23"/>
      <c r="GQ4" s="23"/>
      <c r="GR4" s="23"/>
      <c r="GS4" s="23"/>
      <c r="GT4" s="23"/>
      <c r="GU4" s="24"/>
      <c r="GV4" s="24"/>
      <c r="GW4" s="23"/>
      <c r="GX4" s="23"/>
      <c r="GY4" s="23"/>
      <c r="GZ4" s="23"/>
      <c r="HA4" s="23"/>
      <c r="HB4" s="24"/>
      <c r="HC4" s="24"/>
      <c r="HD4" s="23"/>
      <c r="HE4" s="23"/>
      <c r="HF4" s="23"/>
      <c r="HG4" s="23"/>
      <c r="HH4" s="23"/>
      <c r="HI4" s="24"/>
      <c r="HJ4" s="24"/>
      <c r="HK4" s="23"/>
      <c r="HL4" s="23"/>
      <c r="HM4" s="23"/>
      <c r="HN4" s="23"/>
      <c r="HO4" s="23"/>
      <c r="HP4" s="23"/>
      <c r="HQ4" s="23"/>
      <c r="HR4" s="23"/>
      <c r="HS4" s="23"/>
      <c r="HT4" s="23"/>
      <c r="HU4" s="23"/>
      <c r="HV4" s="23"/>
      <c r="HW4" s="23"/>
      <c r="HX4" s="23"/>
      <c r="HY4" s="23"/>
      <c r="HZ4" s="23"/>
      <c r="IA4" s="23"/>
      <c r="IB4" s="23"/>
      <c r="IC4" s="23"/>
      <c r="ID4" s="23"/>
      <c r="IE4" s="23"/>
      <c r="IF4" s="23"/>
      <c r="IG4" s="23"/>
      <c r="IH4" s="23"/>
      <c r="II4" s="23"/>
      <c r="IJ4" s="23"/>
      <c r="IK4" s="23"/>
      <c r="IL4" s="23"/>
      <c r="IM4" s="23"/>
      <c r="IN4" s="23"/>
      <c r="IO4" s="23"/>
      <c r="IP4" s="23"/>
      <c r="IQ4" s="23"/>
      <c r="IR4" s="23"/>
      <c r="IS4" s="23"/>
      <c r="IT4" s="23"/>
      <c r="IU4" s="23"/>
      <c r="IV4" s="23"/>
      <c r="IW4" s="23"/>
      <c r="IX4" s="23"/>
      <c r="IY4" s="23"/>
      <c r="IZ4" s="23"/>
      <c r="JA4" s="23"/>
      <c r="JB4" s="23"/>
      <c r="JC4" s="23"/>
      <c r="JD4" s="23"/>
      <c r="JE4" s="23"/>
      <c r="JF4" s="24"/>
      <c r="JG4" s="24"/>
      <c r="JH4" s="23"/>
      <c r="JI4" s="23"/>
      <c r="JJ4" s="23"/>
      <c r="JK4" s="23"/>
      <c r="JL4" s="23"/>
      <c r="JM4" s="24"/>
      <c r="JN4" s="24"/>
      <c r="JO4" s="23"/>
      <c r="JP4" s="23"/>
      <c r="JQ4" s="23"/>
      <c r="JR4" s="23"/>
      <c r="JS4" s="23"/>
      <c r="JT4" s="23"/>
      <c r="JU4" s="23"/>
      <c r="JV4" s="23"/>
      <c r="JW4" s="23"/>
      <c r="JX4" s="23"/>
      <c r="JY4" s="23"/>
      <c r="JZ4" s="23"/>
      <c r="KA4" s="24"/>
      <c r="KB4" s="24"/>
      <c r="KC4" s="23"/>
      <c r="KD4" s="23"/>
      <c r="KE4" s="23"/>
      <c r="KF4" s="23"/>
      <c r="KG4" s="23"/>
      <c r="KH4" s="23"/>
      <c r="KI4" s="23"/>
      <c r="KJ4" s="23"/>
      <c r="KK4" s="23"/>
      <c r="KL4" s="23"/>
      <c r="KM4" s="23"/>
      <c r="KN4" s="23"/>
      <c r="KO4" s="23"/>
      <c r="KP4" s="23"/>
      <c r="KQ4" s="23"/>
      <c r="KR4" s="23"/>
      <c r="KS4" s="23"/>
      <c r="KT4" s="23"/>
      <c r="KU4" s="23"/>
      <c r="KV4" s="23"/>
      <c r="KW4" s="23"/>
      <c r="KX4" s="23"/>
      <c r="KY4" s="23"/>
      <c r="KZ4" s="23"/>
      <c r="LA4" s="23"/>
      <c r="LB4" s="23"/>
      <c r="LC4" s="23"/>
      <c r="LD4" s="23"/>
      <c r="LE4" s="23"/>
      <c r="LF4" s="23"/>
      <c r="LG4" s="23"/>
      <c r="LH4" s="23"/>
      <c r="LI4" s="23"/>
      <c r="LJ4" s="23"/>
      <c r="LK4" s="23"/>
      <c r="LL4" s="23"/>
      <c r="LM4" s="23"/>
      <c r="LN4" s="23"/>
      <c r="LO4" s="23"/>
      <c r="LP4" s="23"/>
      <c r="LQ4" s="23"/>
      <c r="LR4" s="23"/>
      <c r="LS4" s="23"/>
      <c r="LT4" s="23"/>
      <c r="LU4" s="23"/>
      <c r="LV4" s="23"/>
      <c r="LW4" s="23"/>
      <c r="LX4" s="23"/>
      <c r="LY4" s="23"/>
      <c r="LZ4" s="23"/>
      <c r="MA4" s="23"/>
      <c r="MB4" s="23"/>
      <c r="MC4" s="23"/>
      <c r="MD4" s="23"/>
      <c r="ME4" s="23"/>
      <c r="MF4" s="23"/>
      <c r="MG4" s="23"/>
      <c r="MH4" s="23"/>
      <c r="MI4" s="23"/>
      <c r="MJ4" s="23"/>
      <c r="MK4" s="23"/>
      <c r="ML4" s="23"/>
      <c r="MM4" s="23"/>
      <c r="MN4" s="23"/>
      <c r="MO4" s="23"/>
      <c r="MP4" s="23"/>
      <c r="MQ4" s="23"/>
      <c r="MR4" s="23"/>
      <c r="MS4" s="23"/>
      <c r="MT4" s="23"/>
      <c r="MU4" s="23"/>
      <c r="MV4" s="23"/>
      <c r="MW4" s="23"/>
      <c r="MX4" s="23"/>
      <c r="MY4" s="23"/>
      <c r="MZ4" s="24"/>
      <c r="NA4" s="24"/>
      <c r="NB4" s="23"/>
      <c r="NC4" s="23"/>
      <c r="ND4" s="23"/>
      <c r="NE4" s="23"/>
      <c r="NF4" s="23"/>
      <c r="NG4" s="23"/>
      <c r="NH4" s="23"/>
      <c r="NI4" s="23"/>
      <c r="NJ4" s="23"/>
      <c r="NK4" s="23"/>
      <c r="NL4" s="23"/>
      <c r="NM4" s="23"/>
      <c r="NN4" s="23"/>
      <c r="NO4" s="23"/>
      <c r="NP4" s="23"/>
      <c r="NQ4" s="23"/>
      <c r="NR4" s="23"/>
      <c r="NS4" s="23"/>
      <c r="NT4" s="23"/>
      <c r="NU4" s="23"/>
      <c r="NV4" s="25"/>
      <c r="NW4" s="23"/>
      <c r="NX4" s="23"/>
      <c r="NY4" s="23"/>
      <c r="NZ4" s="23"/>
      <c r="OA4" s="23"/>
      <c r="OB4" s="23"/>
      <c r="OC4" s="23"/>
      <c r="OD4" s="23"/>
      <c r="OE4" s="23"/>
      <c r="OF4" s="23"/>
      <c r="OG4" s="23"/>
      <c r="OH4" s="23"/>
      <c r="OI4" s="23"/>
      <c r="OJ4" s="23"/>
      <c r="OK4" s="23"/>
      <c r="OL4" s="23"/>
      <c r="OM4" s="23"/>
      <c r="ON4" s="23"/>
      <c r="OO4" s="23"/>
      <c r="OP4" s="23"/>
      <c r="OQ4" s="23"/>
      <c r="OR4" s="23"/>
      <c r="OS4" s="23"/>
      <c r="OT4" s="23"/>
      <c r="OU4" s="23"/>
      <c r="OV4" s="23"/>
      <c r="OW4" s="23"/>
      <c r="OX4" s="23"/>
      <c r="OY4" s="23"/>
      <c r="OZ4" s="23"/>
      <c r="PA4" s="23"/>
      <c r="PB4" s="23"/>
      <c r="PC4" s="23"/>
      <c r="PD4" s="23"/>
      <c r="PE4" s="23"/>
      <c r="PF4" s="23"/>
      <c r="PG4" s="23"/>
      <c r="PH4" s="23"/>
      <c r="PI4" s="23"/>
      <c r="PJ4" s="23"/>
      <c r="PK4" s="23"/>
      <c r="PL4" s="23"/>
      <c r="PM4" s="23"/>
      <c r="PN4" s="23"/>
      <c r="PO4" s="23"/>
      <c r="PP4" s="23"/>
      <c r="PQ4" s="23"/>
      <c r="PR4" s="23"/>
      <c r="PS4" s="23"/>
      <c r="PT4" s="23"/>
      <c r="PU4" s="23"/>
      <c r="PV4" s="23"/>
      <c r="PW4" s="23"/>
      <c r="PX4" s="23"/>
      <c r="PY4" s="23"/>
      <c r="PZ4" s="23"/>
      <c r="QA4" s="23"/>
      <c r="QB4" s="23"/>
      <c r="QC4" s="23"/>
      <c r="QD4" s="23"/>
      <c r="QE4" s="23"/>
      <c r="QF4" s="24"/>
      <c r="QG4" s="9"/>
      <c r="QH4" s="9"/>
      <c r="QI4" s="9"/>
      <c r="QJ4" s="9"/>
      <c r="QK4" s="9"/>
      <c r="QL4" s="9"/>
      <c r="QM4" s="9"/>
      <c r="QN4" s="8" t="s">
        <v>15</v>
      </c>
      <c r="QO4" s="8"/>
      <c r="QP4" s="8"/>
      <c r="QQ4" s="8"/>
      <c r="QR4" s="8"/>
      <c r="QS4" s="8"/>
      <c r="QT4" s="8"/>
      <c r="TF4" s="8" t="s">
        <v>16</v>
      </c>
      <c r="TG4" s="8"/>
      <c r="TH4" s="8"/>
      <c r="TI4" s="8"/>
      <c r="TJ4" s="8"/>
      <c r="TK4" s="8"/>
      <c r="TL4" s="8"/>
      <c r="AMI4" s="11"/>
      <c r="AMJ4" s="27"/>
    </row>
    <row r="5" spans="1:1024" s="30" customFormat="1" x14ac:dyDescent="0.3">
      <c r="A5" s="28"/>
      <c r="B5" s="29"/>
      <c r="C5" s="29"/>
      <c r="D5" s="29"/>
      <c r="E5" s="29"/>
      <c r="F5" s="29"/>
      <c r="G5" s="29"/>
      <c r="H5" s="7" t="s">
        <v>17</v>
      </c>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31"/>
      <c r="BG5" s="31"/>
      <c r="BH5" s="31"/>
      <c r="BI5" s="31"/>
      <c r="BJ5" s="31"/>
      <c r="BK5" s="31"/>
      <c r="BL5" s="31"/>
      <c r="BM5" s="31"/>
      <c r="BN5" s="31"/>
      <c r="BO5" s="31"/>
      <c r="BP5" s="31"/>
      <c r="BQ5" s="31"/>
      <c r="BR5" s="31"/>
      <c r="BT5" s="31"/>
      <c r="BU5" s="31"/>
      <c r="BV5" s="31"/>
      <c r="BW5" s="31"/>
      <c r="BX5" s="31"/>
      <c r="BY5" s="31"/>
      <c r="CA5" s="31"/>
      <c r="CB5" s="31"/>
      <c r="CC5" s="31"/>
      <c r="CD5" s="31"/>
      <c r="CE5" s="31"/>
      <c r="CF5" s="31"/>
      <c r="CH5" s="31"/>
      <c r="CI5" s="31"/>
      <c r="CJ5" s="31"/>
      <c r="CK5" s="31"/>
      <c r="CL5" s="31"/>
      <c r="CM5" s="31"/>
      <c r="AMI5" s="11"/>
      <c r="AMJ5" s="27"/>
    </row>
    <row r="6" spans="1:1024" s="33" customFormat="1" x14ac:dyDescent="0.3">
      <c r="A6" s="32" t="s">
        <v>18</v>
      </c>
      <c r="B6" s="6" t="s">
        <v>19</v>
      </c>
      <c r="C6" s="6"/>
      <c r="D6" s="6"/>
      <c r="E6" s="6"/>
      <c r="F6" s="6"/>
      <c r="G6" s="6"/>
      <c r="H6" s="5">
        <f>O6+7</f>
        <v>44468</v>
      </c>
      <c r="I6" s="5"/>
      <c r="J6" s="5"/>
      <c r="K6" s="5"/>
      <c r="L6" s="5"/>
      <c r="M6" s="5"/>
      <c r="N6" s="5"/>
      <c r="O6" s="5">
        <f>V6+7</f>
        <v>44461</v>
      </c>
      <c r="P6" s="5"/>
      <c r="Q6" s="5"/>
      <c r="R6" s="5"/>
      <c r="S6" s="5"/>
      <c r="T6" s="5"/>
      <c r="U6" s="5"/>
      <c r="V6" s="5">
        <f>AC6+7</f>
        <v>44454</v>
      </c>
      <c r="W6" s="5"/>
      <c r="X6" s="5"/>
      <c r="Y6" s="5"/>
      <c r="Z6" s="5"/>
      <c r="AA6" s="5"/>
      <c r="AB6" s="5"/>
      <c r="AC6" s="5">
        <f>AJ6+7</f>
        <v>44447</v>
      </c>
      <c r="AD6" s="5"/>
      <c r="AE6" s="5"/>
      <c r="AF6" s="5"/>
      <c r="AG6" s="5"/>
      <c r="AH6" s="5"/>
      <c r="AI6" s="5"/>
      <c r="AJ6" s="5">
        <f>AQ6+7</f>
        <v>44440</v>
      </c>
      <c r="AK6" s="5"/>
      <c r="AL6" s="5"/>
      <c r="AM6" s="5"/>
      <c r="AN6" s="5"/>
      <c r="AO6" s="5"/>
      <c r="AP6" s="5"/>
      <c r="AQ6" s="5">
        <f>AX6+7</f>
        <v>44433</v>
      </c>
      <c r="AR6" s="5"/>
      <c r="AS6" s="5"/>
      <c r="AT6" s="5"/>
      <c r="AU6" s="5"/>
      <c r="AV6" s="5"/>
      <c r="AW6" s="5"/>
      <c r="AX6" s="5">
        <f>BE6+7</f>
        <v>44426</v>
      </c>
      <c r="AY6" s="5"/>
      <c r="AZ6" s="5"/>
      <c r="BA6" s="5"/>
      <c r="BB6" s="5"/>
      <c r="BC6" s="5"/>
      <c r="BD6" s="5"/>
      <c r="BE6" s="5">
        <f>BL6+7</f>
        <v>44419</v>
      </c>
      <c r="BF6" s="5"/>
      <c r="BG6" s="5"/>
      <c r="BH6" s="5"/>
      <c r="BI6" s="5"/>
      <c r="BJ6" s="5"/>
      <c r="BK6" s="5"/>
      <c r="BL6" s="5">
        <f>BS6+7</f>
        <v>44412</v>
      </c>
      <c r="BM6" s="5"/>
      <c r="BN6" s="5"/>
      <c r="BO6" s="5"/>
      <c r="BP6" s="5"/>
      <c r="BQ6" s="5"/>
      <c r="BR6" s="5"/>
      <c r="BS6" s="5">
        <f>BZ6+7</f>
        <v>44405</v>
      </c>
      <c r="BT6" s="5"/>
      <c r="BU6" s="5"/>
      <c r="BV6" s="5"/>
      <c r="BW6" s="5"/>
      <c r="BX6" s="5"/>
      <c r="BY6" s="5"/>
      <c r="BZ6" s="5">
        <f>CG6+7</f>
        <v>44398</v>
      </c>
      <c r="CA6" s="5"/>
      <c r="CB6" s="5"/>
      <c r="CC6" s="5"/>
      <c r="CD6" s="5"/>
      <c r="CE6" s="5"/>
      <c r="CF6" s="5"/>
      <c r="CG6" s="5">
        <f>CN6+7</f>
        <v>44391</v>
      </c>
      <c r="CH6" s="5"/>
      <c r="CI6" s="5"/>
      <c r="CJ6" s="5"/>
      <c r="CK6" s="5"/>
      <c r="CL6" s="5"/>
      <c r="CM6" s="5"/>
      <c r="CN6" s="5">
        <f>CU6+7</f>
        <v>44384</v>
      </c>
      <c r="CO6" s="5"/>
      <c r="CP6" s="5"/>
      <c r="CQ6" s="5"/>
      <c r="CR6" s="5"/>
      <c r="CS6" s="5"/>
      <c r="CT6" s="5"/>
      <c r="CU6" s="5">
        <f>DB6+7</f>
        <v>44377</v>
      </c>
      <c r="CV6" s="5"/>
      <c r="CW6" s="5"/>
      <c r="CX6" s="5"/>
      <c r="CY6" s="5"/>
      <c r="CZ6" s="5"/>
      <c r="DA6" s="5"/>
      <c r="DB6" s="5">
        <f>DI6+7</f>
        <v>44370</v>
      </c>
      <c r="DC6" s="5"/>
      <c r="DD6" s="5"/>
      <c r="DE6" s="5"/>
      <c r="DF6" s="5"/>
      <c r="DG6" s="5"/>
      <c r="DH6" s="5"/>
      <c r="DI6" s="5">
        <f>DP6+7</f>
        <v>44363</v>
      </c>
      <c r="DJ6" s="5"/>
      <c r="DK6" s="5"/>
      <c r="DL6" s="5"/>
      <c r="DM6" s="5"/>
      <c r="DN6" s="5"/>
      <c r="DO6" s="5"/>
      <c r="DP6" s="5">
        <f>DW6+8</f>
        <v>44356</v>
      </c>
      <c r="DQ6" s="5"/>
      <c r="DR6" s="5"/>
      <c r="DS6" s="5"/>
      <c r="DT6" s="5"/>
      <c r="DU6" s="5"/>
      <c r="DV6" s="5"/>
      <c r="DW6" s="5">
        <f>ED6+6</f>
        <v>44348</v>
      </c>
      <c r="DX6" s="5"/>
      <c r="DY6" s="5"/>
      <c r="DZ6" s="5"/>
      <c r="EA6" s="5"/>
      <c r="EB6" s="5"/>
      <c r="EC6" s="5"/>
      <c r="ED6" s="5">
        <f>EK6+7</f>
        <v>44342</v>
      </c>
      <c r="EE6" s="5"/>
      <c r="EF6" s="5"/>
      <c r="EG6" s="5"/>
      <c r="EH6" s="5"/>
      <c r="EI6" s="5"/>
      <c r="EJ6" s="5"/>
      <c r="EK6" s="5">
        <f>ER6+7</f>
        <v>44335</v>
      </c>
      <c r="EL6" s="5"/>
      <c r="EM6" s="5"/>
      <c r="EN6" s="5"/>
      <c r="EO6" s="5"/>
      <c r="EP6" s="5"/>
      <c r="EQ6" s="5"/>
      <c r="ER6" s="5">
        <v>44328</v>
      </c>
      <c r="ES6" s="5"/>
      <c r="ET6" s="5"/>
      <c r="EU6" s="5"/>
      <c r="EV6" s="5"/>
      <c r="EW6" s="5"/>
      <c r="EX6" s="5"/>
      <c r="EY6" s="5">
        <v>44321</v>
      </c>
      <c r="EZ6" s="5"/>
      <c r="FA6" s="5"/>
      <c r="FB6" s="5"/>
      <c r="FC6" s="5"/>
      <c r="FD6" s="5"/>
      <c r="FE6" s="5"/>
      <c r="FF6" s="5">
        <v>44314</v>
      </c>
      <c r="FG6" s="5"/>
      <c r="FH6" s="5"/>
      <c r="FI6" s="5"/>
      <c r="FJ6" s="5"/>
      <c r="FK6" s="5"/>
      <c r="FL6" s="5"/>
      <c r="FM6" s="5">
        <v>44307</v>
      </c>
      <c r="FN6" s="5"/>
      <c r="FO6" s="5"/>
      <c r="FP6" s="5"/>
      <c r="FQ6" s="5"/>
      <c r="FR6" s="5"/>
      <c r="FS6" s="5"/>
      <c r="FT6" s="5">
        <v>44300</v>
      </c>
      <c r="FU6" s="5"/>
      <c r="FV6" s="5"/>
      <c r="FW6" s="5"/>
      <c r="FX6" s="5"/>
      <c r="FY6" s="5"/>
      <c r="FZ6" s="5"/>
      <c r="GA6" s="5">
        <v>44293</v>
      </c>
      <c r="GB6" s="5"/>
      <c r="GC6" s="5"/>
      <c r="GD6" s="5"/>
      <c r="GE6" s="5"/>
      <c r="GF6" s="5"/>
      <c r="GG6" s="5"/>
      <c r="GH6" s="5">
        <v>44286</v>
      </c>
      <c r="GI6" s="5"/>
      <c r="GJ6" s="5"/>
      <c r="GK6" s="5"/>
      <c r="GL6" s="5"/>
      <c r="GM6" s="5"/>
      <c r="GN6" s="5"/>
      <c r="GO6" s="5">
        <v>44279</v>
      </c>
      <c r="GP6" s="5"/>
      <c r="GQ6" s="5"/>
      <c r="GR6" s="5"/>
      <c r="GS6" s="5"/>
      <c r="GT6" s="5"/>
      <c r="GU6" s="5"/>
      <c r="GV6" s="5">
        <v>44272</v>
      </c>
      <c r="GW6" s="5"/>
      <c r="GX6" s="5"/>
      <c r="GY6" s="5"/>
      <c r="GZ6" s="5"/>
      <c r="HA6" s="5"/>
      <c r="HB6" s="5"/>
      <c r="HC6" s="5">
        <v>44265</v>
      </c>
      <c r="HD6" s="5"/>
      <c r="HE6" s="5"/>
      <c r="HF6" s="5"/>
      <c r="HG6" s="5"/>
      <c r="HH6" s="5"/>
      <c r="HI6" s="5"/>
      <c r="HJ6" s="5">
        <v>44258</v>
      </c>
      <c r="HK6" s="5"/>
      <c r="HL6" s="5"/>
      <c r="HM6" s="5"/>
      <c r="HN6" s="5"/>
      <c r="HO6" s="5"/>
      <c r="HP6" s="5"/>
      <c r="HQ6" s="5">
        <v>44251</v>
      </c>
      <c r="HR6" s="5"/>
      <c r="HS6" s="5"/>
      <c r="HT6" s="5"/>
      <c r="HU6" s="5"/>
      <c r="HV6" s="5"/>
      <c r="HW6" s="5"/>
      <c r="HX6" s="5">
        <v>44244</v>
      </c>
      <c r="HY6" s="5"/>
      <c r="HZ6" s="5"/>
      <c r="IA6" s="5"/>
      <c r="IB6" s="5"/>
      <c r="IC6" s="5"/>
      <c r="ID6" s="5"/>
      <c r="IE6" s="5">
        <v>44237</v>
      </c>
      <c r="IF6" s="5"/>
      <c r="IG6" s="5"/>
      <c r="IH6" s="5"/>
      <c r="II6" s="5"/>
      <c r="IJ6" s="5"/>
      <c r="IK6" s="5"/>
      <c r="IL6" s="5">
        <v>44230</v>
      </c>
      <c r="IM6" s="5"/>
      <c r="IN6" s="5"/>
      <c r="IO6" s="5"/>
      <c r="IP6" s="5"/>
      <c r="IQ6" s="5"/>
      <c r="IR6" s="5"/>
      <c r="IS6" s="5">
        <v>44223</v>
      </c>
      <c r="IT6" s="5"/>
      <c r="IU6" s="5"/>
      <c r="IV6" s="5"/>
      <c r="IW6" s="5"/>
      <c r="IX6" s="5"/>
      <c r="IY6" s="5"/>
      <c r="IZ6" s="5">
        <v>44216</v>
      </c>
      <c r="JA6" s="5"/>
      <c r="JB6" s="5"/>
      <c r="JC6" s="5"/>
      <c r="JD6" s="5"/>
      <c r="JE6" s="5"/>
      <c r="JF6" s="5"/>
      <c r="JG6" s="5">
        <v>44209</v>
      </c>
      <c r="JH6" s="5"/>
      <c r="JI6" s="5"/>
      <c r="JJ6" s="5"/>
      <c r="JK6" s="5"/>
      <c r="JL6" s="5"/>
      <c r="JM6" s="5"/>
      <c r="JN6" s="5">
        <v>44201</v>
      </c>
      <c r="JO6" s="5"/>
      <c r="JP6" s="5"/>
      <c r="JQ6" s="5"/>
      <c r="JR6" s="5"/>
      <c r="JS6" s="5"/>
      <c r="JT6" s="5"/>
      <c r="JU6" s="5">
        <v>44194</v>
      </c>
      <c r="JV6" s="5"/>
      <c r="JW6" s="5"/>
      <c r="JX6" s="5"/>
      <c r="JY6" s="5"/>
      <c r="JZ6" s="5"/>
      <c r="KA6" s="5"/>
      <c r="KB6" s="5">
        <v>44187</v>
      </c>
      <c r="KC6" s="5"/>
      <c r="KD6" s="5"/>
      <c r="KE6" s="5"/>
      <c r="KF6" s="5"/>
      <c r="KG6" s="5"/>
      <c r="KH6" s="5"/>
      <c r="KI6" s="5">
        <v>44181</v>
      </c>
      <c r="KJ6" s="5"/>
      <c r="KK6" s="5"/>
      <c r="KL6" s="5"/>
      <c r="KM6" s="5"/>
      <c r="KN6" s="5"/>
      <c r="KO6" s="5"/>
      <c r="KP6" s="5">
        <v>44174</v>
      </c>
      <c r="KQ6" s="5"/>
      <c r="KR6" s="5"/>
      <c r="KS6" s="5"/>
      <c r="KT6" s="5"/>
      <c r="KU6" s="5"/>
      <c r="KV6" s="5"/>
      <c r="KW6" s="5">
        <v>44167</v>
      </c>
      <c r="KX6" s="5"/>
      <c r="KY6" s="5"/>
      <c r="KZ6" s="5"/>
      <c r="LA6" s="5"/>
      <c r="LB6" s="5"/>
      <c r="LC6" s="5"/>
      <c r="LD6" s="5">
        <v>44160</v>
      </c>
      <c r="LE6" s="5"/>
      <c r="LF6" s="5"/>
      <c r="LG6" s="5"/>
      <c r="LH6" s="5"/>
      <c r="LI6" s="5"/>
      <c r="LJ6" s="5"/>
      <c r="LK6" s="5">
        <v>44153</v>
      </c>
      <c r="LL6" s="5"/>
      <c r="LM6" s="5"/>
      <c r="LN6" s="5"/>
      <c r="LO6" s="5"/>
      <c r="LP6" s="5"/>
      <c r="LQ6" s="5"/>
      <c r="LR6" s="5">
        <v>44146</v>
      </c>
      <c r="LS6" s="5"/>
      <c r="LT6" s="5"/>
      <c r="LU6" s="5"/>
      <c r="LV6" s="5"/>
      <c r="LW6" s="5"/>
      <c r="LX6" s="5"/>
      <c r="LY6" s="5">
        <v>44142</v>
      </c>
      <c r="LZ6" s="5"/>
      <c r="MA6" s="5"/>
      <c r="MB6" s="5"/>
      <c r="MC6" s="5"/>
      <c r="MD6" s="5"/>
      <c r="ME6" s="5"/>
      <c r="MF6" s="5">
        <v>44139</v>
      </c>
      <c r="MG6" s="5"/>
      <c r="MH6" s="5"/>
      <c r="MI6" s="5"/>
      <c r="MJ6" s="5"/>
      <c r="MK6" s="5"/>
      <c r="ML6" s="5"/>
      <c r="MM6" s="5">
        <v>44132</v>
      </c>
      <c r="MN6" s="5"/>
      <c r="MO6" s="5"/>
      <c r="MP6" s="5"/>
      <c r="MQ6" s="5"/>
      <c r="MR6" s="5"/>
      <c r="MS6" s="5"/>
      <c r="MT6" s="5">
        <v>44131</v>
      </c>
      <c r="MU6" s="5"/>
      <c r="MV6" s="5"/>
      <c r="MW6" s="5"/>
      <c r="MX6" s="5"/>
      <c r="MY6" s="5"/>
      <c r="MZ6" s="5"/>
      <c r="NA6" s="5">
        <v>44126</v>
      </c>
      <c r="NB6" s="5"/>
      <c r="NC6" s="5"/>
      <c r="ND6" s="5"/>
      <c r="NE6" s="5"/>
      <c r="NF6" s="5"/>
      <c r="NG6" s="5"/>
      <c r="NH6" s="5">
        <v>44124</v>
      </c>
      <c r="NI6" s="5"/>
      <c r="NJ6" s="5"/>
      <c r="NK6" s="5"/>
      <c r="NL6" s="5"/>
      <c r="NM6" s="5"/>
      <c r="NN6" s="5"/>
      <c r="NO6" s="5">
        <v>44117</v>
      </c>
      <c r="NP6" s="5"/>
      <c r="NQ6" s="5"/>
      <c r="NR6" s="5"/>
      <c r="NS6" s="5"/>
      <c r="NT6" s="5"/>
      <c r="NU6" s="5"/>
      <c r="NV6" s="5">
        <v>44110</v>
      </c>
      <c r="NW6" s="5"/>
      <c r="NX6" s="5"/>
      <c r="NY6" s="5"/>
      <c r="NZ6" s="5"/>
      <c r="OA6" s="5"/>
      <c r="OB6" s="5"/>
      <c r="OC6" s="5">
        <v>44108</v>
      </c>
      <c r="OD6" s="5"/>
      <c r="OE6" s="5"/>
      <c r="OF6" s="5"/>
      <c r="OG6" s="5"/>
      <c r="OH6" s="5"/>
      <c r="OI6" s="5"/>
      <c r="OJ6" s="5">
        <v>44103</v>
      </c>
      <c r="OK6" s="5"/>
      <c r="OL6" s="5"/>
      <c r="OM6" s="5"/>
      <c r="ON6" s="5"/>
      <c r="OO6" s="5"/>
      <c r="OP6" s="5"/>
      <c r="OQ6" s="5">
        <v>44096</v>
      </c>
      <c r="OR6" s="5"/>
      <c r="OS6" s="5"/>
      <c r="OT6" s="5"/>
      <c r="OU6" s="5"/>
      <c r="OV6" s="5"/>
      <c r="OW6" s="5"/>
      <c r="OX6" s="5">
        <v>44089</v>
      </c>
      <c r="OY6" s="5"/>
      <c r="OZ6" s="5"/>
      <c r="PA6" s="5"/>
      <c r="PB6" s="5"/>
      <c r="PC6" s="5"/>
      <c r="PD6" s="5"/>
      <c r="PE6" s="5">
        <v>44082</v>
      </c>
      <c r="PF6" s="5"/>
      <c r="PG6" s="5"/>
      <c r="PH6" s="5"/>
      <c r="PI6" s="5"/>
      <c r="PJ6" s="5"/>
      <c r="PK6" s="5"/>
      <c r="PL6" s="5">
        <v>44081</v>
      </c>
      <c r="PM6" s="5"/>
      <c r="PN6" s="5"/>
      <c r="PO6" s="5"/>
      <c r="PP6" s="5"/>
      <c r="PQ6" s="5"/>
      <c r="PR6" s="5"/>
      <c r="PS6" s="5">
        <v>44075</v>
      </c>
      <c r="PT6" s="5"/>
      <c r="PU6" s="5"/>
      <c r="PV6" s="5"/>
      <c r="PW6" s="5"/>
      <c r="PX6" s="5"/>
      <c r="PY6" s="5"/>
      <c r="PZ6" s="5">
        <v>44068</v>
      </c>
      <c r="QA6" s="5"/>
      <c r="QB6" s="5"/>
      <c r="QC6" s="5"/>
      <c r="QD6" s="5"/>
      <c r="QE6" s="5"/>
      <c r="QF6" s="5"/>
      <c r="QG6" s="5">
        <v>44061</v>
      </c>
      <c r="QH6" s="5"/>
      <c r="QI6" s="5"/>
      <c r="QJ6" s="5"/>
      <c r="QK6" s="5"/>
      <c r="QL6" s="5"/>
      <c r="QM6" s="5"/>
      <c r="QN6" s="5">
        <v>44054</v>
      </c>
      <c r="QO6" s="5"/>
      <c r="QP6" s="5"/>
      <c r="QQ6" s="5"/>
      <c r="QR6" s="5"/>
      <c r="QS6" s="5"/>
      <c r="QT6" s="5"/>
      <c r="QU6" s="5">
        <v>44047</v>
      </c>
      <c r="QV6" s="5"/>
      <c r="QW6" s="5"/>
      <c r="QX6" s="5"/>
      <c r="QY6" s="5"/>
      <c r="QZ6" s="5"/>
      <c r="RA6" s="5"/>
      <c r="RB6" s="5">
        <v>44040</v>
      </c>
      <c r="RC6" s="5"/>
      <c r="RD6" s="5"/>
      <c r="RE6" s="5"/>
      <c r="RF6" s="5"/>
      <c r="RG6" s="5"/>
      <c r="RH6" s="5"/>
      <c r="RI6" s="5">
        <v>44034</v>
      </c>
      <c r="RJ6" s="5"/>
      <c r="RK6" s="5"/>
      <c r="RL6" s="5"/>
      <c r="RM6" s="5"/>
      <c r="RN6" s="5"/>
      <c r="RO6" s="5"/>
      <c r="RP6" s="5">
        <v>44026</v>
      </c>
      <c r="RQ6" s="5"/>
      <c r="RR6" s="5"/>
      <c r="RS6" s="5"/>
      <c r="RT6" s="5"/>
      <c r="RU6" s="5"/>
      <c r="RV6" s="5"/>
      <c r="RW6" s="5">
        <v>44021</v>
      </c>
      <c r="RX6" s="5"/>
      <c r="RY6" s="5"/>
      <c r="RZ6" s="5"/>
      <c r="SA6" s="5"/>
      <c r="SB6" s="5"/>
      <c r="SC6" s="5"/>
      <c r="SD6" s="5">
        <v>44019</v>
      </c>
      <c r="SE6" s="5"/>
      <c r="SF6" s="5"/>
      <c r="SG6" s="5"/>
      <c r="SH6" s="5"/>
      <c r="SI6" s="5"/>
      <c r="SJ6" s="5"/>
      <c r="SK6" s="5">
        <v>44012</v>
      </c>
      <c r="SL6" s="5"/>
      <c r="SM6" s="5"/>
      <c r="SN6" s="5"/>
      <c r="SO6" s="5"/>
      <c r="SP6" s="5"/>
      <c r="SQ6" s="5"/>
      <c r="SR6" s="5">
        <v>44007</v>
      </c>
      <c r="SS6" s="5"/>
      <c r="ST6" s="5"/>
      <c r="SU6" s="5"/>
      <c r="SV6" s="5"/>
      <c r="SW6" s="5"/>
      <c r="SX6" s="5"/>
      <c r="SY6" s="5">
        <v>44005</v>
      </c>
      <c r="SZ6" s="5"/>
      <c r="TA6" s="5"/>
      <c r="TB6" s="5"/>
      <c r="TC6" s="5"/>
      <c r="TD6" s="5"/>
      <c r="TE6" s="5"/>
      <c r="TF6" s="5">
        <v>44004</v>
      </c>
      <c r="TG6" s="5"/>
      <c r="TH6" s="5"/>
      <c r="TI6" s="5"/>
      <c r="TJ6" s="5"/>
      <c r="TK6" s="5"/>
      <c r="TL6" s="5"/>
      <c r="TM6" s="5">
        <v>44001</v>
      </c>
      <c r="TN6" s="5"/>
      <c r="TO6" s="5"/>
      <c r="TP6" s="5"/>
      <c r="TQ6" s="5"/>
      <c r="TR6" s="5"/>
      <c r="TS6" s="5"/>
      <c r="TT6" s="5">
        <v>44000</v>
      </c>
      <c r="TU6" s="5"/>
      <c r="TV6" s="5"/>
      <c r="TW6" s="5"/>
      <c r="TX6" s="5"/>
      <c r="TY6" s="5"/>
      <c r="TZ6" s="5"/>
      <c r="UA6" s="5">
        <v>43998</v>
      </c>
      <c r="UB6" s="5"/>
      <c r="UC6" s="5"/>
      <c r="UD6" s="5"/>
      <c r="UE6" s="5"/>
      <c r="UF6" s="5"/>
      <c r="UG6" s="5"/>
      <c r="UH6" s="5">
        <v>43997</v>
      </c>
      <c r="UI6" s="5"/>
      <c r="UJ6" s="5"/>
      <c r="UK6" s="5"/>
      <c r="UL6" s="5"/>
      <c r="UM6" s="5"/>
      <c r="UN6" s="5"/>
      <c r="UO6" s="5">
        <v>43993</v>
      </c>
      <c r="UP6" s="5"/>
      <c r="UQ6" s="5"/>
      <c r="UR6" s="5"/>
      <c r="US6" s="5"/>
      <c r="UT6" s="5"/>
      <c r="UU6" s="5"/>
      <c r="UV6" s="5">
        <v>43992</v>
      </c>
      <c r="UW6" s="5"/>
      <c r="UX6" s="5"/>
      <c r="UY6" s="5"/>
      <c r="UZ6" s="5"/>
      <c r="VA6" s="5"/>
      <c r="VB6" s="5"/>
      <c r="VC6" s="5">
        <v>43991</v>
      </c>
      <c r="VD6" s="5"/>
      <c r="VE6" s="5"/>
      <c r="VF6" s="5"/>
      <c r="VG6" s="5"/>
      <c r="VH6" s="5"/>
      <c r="VI6" s="5"/>
      <c r="VJ6" s="5">
        <v>43990</v>
      </c>
      <c r="VK6" s="5"/>
      <c r="VL6" s="5"/>
      <c r="VM6" s="5"/>
      <c r="VN6" s="5"/>
      <c r="VO6" s="5"/>
      <c r="VP6" s="5"/>
      <c r="VQ6" s="5">
        <v>43986</v>
      </c>
      <c r="VR6" s="5"/>
      <c r="VS6" s="5"/>
      <c r="VT6" s="5"/>
      <c r="VU6" s="5"/>
      <c r="VV6" s="5"/>
      <c r="VW6" s="5"/>
      <c r="VX6" s="5">
        <v>43985</v>
      </c>
      <c r="VY6" s="5"/>
      <c r="VZ6" s="5"/>
      <c r="WA6" s="5"/>
      <c r="WB6" s="5"/>
      <c r="WC6" s="5"/>
      <c r="WD6" s="5"/>
      <c r="WE6" s="5">
        <v>43983</v>
      </c>
      <c r="WF6" s="5"/>
      <c r="WG6" s="5"/>
      <c r="WH6" s="5"/>
      <c r="WI6" s="5"/>
      <c r="WJ6" s="5"/>
      <c r="WK6" s="5"/>
      <c r="WL6" s="5">
        <v>43980</v>
      </c>
      <c r="WM6" s="5"/>
      <c r="WN6" s="5"/>
      <c r="WO6" s="5"/>
      <c r="WP6" s="5"/>
      <c r="WQ6" s="5"/>
      <c r="WR6" s="5"/>
      <c r="WS6" s="5">
        <v>43979</v>
      </c>
      <c r="WT6" s="5"/>
      <c r="WU6" s="5"/>
      <c r="WV6" s="5"/>
      <c r="WW6" s="5"/>
      <c r="WX6" s="5"/>
      <c r="WY6" s="5"/>
      <c r="WZ6" s="5">
        <v>43978</v>
      </c>
      <c r="XA6" s="5"/>
      <c r="XB6" s="5"/>
      <c r="XC6" s="5"/>
      <c r="XD6" s="5"/>
      <c r="XE6" s="5"/>
      <c r="XF6" s="5"/>
      <c r="XG6" s="5">
        <v>43976</v>
      </c>
      <c r="XH6" s="5"/>
      <c r="XI6" s="5"/>
      <c r="XJ6" s="5"/>
      <c r="XK6" s="5"/>
      <c r="XL6" s="5"/>
      <c r="XM6" s="5"/>
      <c r="XN6" s="5">
        <v>43973</v>
      </c>
      <c r="XO6" s="5"/>
      <c r="XP6" s="5"/>
      <c r="XQ6" s="5"/>
      <c r="XR6" s="5"/>
      <c r="XS6" s="5"/>
      <c r="XT6" s="5"/>
      <c r="XU6" s="5">
        <v>43972</v>
      </c>
      <c r="XV6" s="5"/>
      <c r="XW6" s="5"/>
      <c r="XX6" s="5"/>
      <c r="XY6" s="5"/>
      <c r="XZ6" s="5"/>
      <c r="YA6" s="5"/>
      <c r="YB6" s="5">
        <v>43969</v>
      </c>
      <c r="YC6" s="5"/>
      <c r="YD6" s="5"/>
      <c r="YE6" s="5"/>
      <c r="YF6" s="5"/>
      <c r="YG6" s="5"/>
      <c r="YH6" s="5"/>
      <c r="YI6" s="5">
        <v>43966</v>
      </c>
      <c r="YJ6" s="5"/>
      <c r="YK6" s="5"/>
      <c r="YL6" s="5"/>
      <c r="YM6" s="5"/>
      <c r="YN6" s="5"/>
      <c r="YO6" s="5"/>
      <c r="YP6" s="5">
        <v>43965</v>
      </c>
      <c r="YQ6" s="5"/>
      <c r="YR6" s="5"/>
      <c r="YS6" s="5"/>
      <c r="YT6" s="5"/>
      <c r="YU6" s="5"/>
      <c r="YV6" s="5"/>
      <c r="YW6" s="5">
        <v>43964</v>
      </c>
      <c r="YX6" s="5"/>
      <c r="YY6" s="5"/>
      <c r="YZ6" s="5"/>
      <c r="ZA6" s="5"/>
      <c r="ZB6" s="5"/>
      <c r="ZC6" s="5"/>
      <c r="ZD6" s="5">
        <v>43962</v>
      </c>
      <c r="ZE6" s="5"/>
      <c r="ZF6" s="5"/>
      <c r="ZG6" s="5"/>
      <c r="ZH6" s="5"/>
      <c r="ZI6" s="5"/>
      <c r="ZJ6" s="5"/>
      <c r="ZK6" s="5">
        <v>43959</v>
      </c>
      <c r="ZL6" s="5"/>
      <c r="ZM6" s="5"/>
      <c r="ZN6" s="5"/>
      <c r="ZO6" s="5"/>
      <c r="ZP6" s="5"/>
      <c r="ZQ6" s="5"/>
      <c r="ZR6" s="5">
        <v>43958</v>
      </c>
      <c r="ZS6" s="5"/>
      <c r="ZT6" s="5"/>
      <c r="ZU6" s="5"/>
      <c r="ZV6" s="5"/>
      <c r="ZW6" s="5"/>
      <c r="ZX6" s="5"/>
      <c r="ZY6" s="5">
        <v>43957</v>
      </c>
      <c r="ZZ6" s="5"/>
      <c r="AAA6" s="5"/>
      <c r="AAB6" s="5"/>
      <c r="AAC6" s="5"/>
      <c r="AAD6" s="5"/>
      <c r="AAE6" s="5"/>
      <c r="AAF6" s="5">
        <v>43955</v>
      </c>
      <c r="AAG6" s="5"/>
      <c r="AAH6" s="5"/>
      <c r="AAI6" s="5"/>
      <c r="AAJ6" s="5"/>
      <c r="AAK6" s="5"/>
      <c r="AAL6" s="5"/>
      <c r="AAM6" s="5">
        <v>43952</v>
      </c>
      <c r="AAN6" s="5"/>
      <c r="AAO6" s="5"/>
      <c r="AAP6" s="5"/>
      <c r="AAQ6" s="5"/>
      <c r="AAR6" s="5"/>
      <c r="AAS6" s="5"/>
      <c r="AAT6" s="5">
        <v>43950</v>
      </c>
      <c r="AAU6" s="5"/>
      <c r="AAV6" s="5"/>
      <c r="AAW6" s="5"/>
      <c r="AAX6" s="5"/>
      <c r="AAY6" s="5"/>
      <c r="AAZ6" s="5"/>
      <c r="ABA6" s="5">
        <v>43949</v>
      </c>
      <c r="ABB6" s="5"/>
      <c r="ABC6" s="5"/>
      <c r="ABD6" s="5"/>
      <c r="ABE6" s="5"/>
      <c r="ABF6" s="5"/>
      <c r="ABG6" s="5"/>
      <c r="ABH6" s="5">
        <v>43948</v>
      </c>
      <c r="ABI6" s="5"/>
      <c r="ABJ6" s="5"/>
      <c r="ABK6" s="5"/>
      <c r="ABL6" s="5"/>
      <c r="ABM6" s="5"/>
      <c r="ABN6" s="5"/>
      <c r="ABO6" s="5">
        <v>43945</v>
      </c>
      <c r="ABP6" s="5"/>
      <c r="ABQ6" s="5"/>
      <c r="ABR6" s="5"/>
      <c r="ABS6" s="5"/>
      <c r="ABT6" s="5"/>
      <c r="ABU6" s="5"/>
      <c r="ABV6" s="5">
        <v>43944</v>
      </c>
      <c r="ABW6" s="5"/>
      <c r="ABX6" s="5"/>
      <c r="ABY6" s="5"/>
      <c r="ABZ6" s="5"/>
      <c r="ACA6" s="5"/>
      <c r="ACB6" s="5"/>
      <c r="ACC6" s="5">
        <v>43943</v>
      </c>
      <c r="ACD6" s="5"/>
      <c r="ACE6" s="5"/>
      <c r="ACF6" s="5"/>
      <c r="ACG6" s="5"/>
      <c r="ACH6" s="5"/>
      <c r="ACI6" s="5"/>
      <c r="ACJ6" s="5">
        <v>43941</v>
      </c>
      <c r="ACK6" s="5"/>
      <c r="ACL6" s="5"/>
      <c r="ACM6" s="5"/>
      <c r="ACN6" s="5"/>
      <c r="ACO6" s="5"/>
      <c r="ACP6" s="5"/>
      <c r="ACQ6" s="5">
        <v>43938</v>
      </c>
      <c r="ACR6" s="5"/>
      <c r="ACS6" s="5"/>
      <c r="ACT6" s="5"/>
      <c r="ACU6" s="5"/>
      <c r="ACV6" s="5"/>
      <c r="ACW6" s="5"/>
      <c r="ACX6" s="5">
        <v>43937</v>
      </c>
      <c r="ACY6" s="5"/>
      <c r="ACZ6" s="5"/>
      <c r="ADA6" s="5"/>
      <c r="ADB6" s="5"/>
      <c r="ADC6" s="5"/>
      <c r="ADD6" s="5"/>
      <c r="ADE6" s="5">
        <v>43936</v>
      </c>
      <c r="ADF6" s="5"/>
      <c r="ADG6" s="5"/>
      <c r="ADH6" s="5"/>
      <c r="ADI6" s="5"/>
      <c r="ADJ6" s="5"/>
      <c r="ADK6" s="5"/>
      <c r="ADL6" s="5">
        <v>43934</v>
      </c>
      <c r="ADM6" s="5"/>
      <c r="ADN6" s="5"/>
      <c r="ADO6" s="5"/>
      <c r="ADP6" s="5"/>
      <c r="ADQ6" s="5"/>
      <c r="ADR6" s="5"/>
      <c r="ADS6" s="5">
        <v>43933</v>
      </c>
      <c r="ADT6" s="5"/>
      <c r="ADU6" s="5"/>
      <c r="ADV6" s="5"/>
      <c r="ADW6" s="5"/>
      <c r="ADX6" s="5"/>
      <c r="ADY6" s="5"/>
      <c r="ADZ6" s="5">
        <v>43932</v>
      </c>
      <c r="AEA6" s="5"/>
      <c r="AEB6" s="5"/>
      <c r="AEC6" s="5"/>
      <c r="AED6" s="5"/>
      <c r="AEE6" s="5"/>
      <c r="AEF6" s="5"/>
      <c r="AEG6" s="5">
        <v>43931</v>
      </c>
      <c r="AEH6" s="5"/>
      <c r="AEI6" s="5"/>
      <c r="AEJ6" s="5"/>
      <c r="AEK6" s="5"/>
      <c r="AEL6" s="5"/>
      <c r="AEM6" s="5"/>
      <c r="AEN6" s="5">
        <v>43930</v>
      </c>
      <c r="AEO6" s="5"/>
      <c r="AEP6" s="5"/>
      <c r="AEQ6" s="5"/>
      <c r="AER6" s="5"/>
      <c r="AES6" s="5"/>
      <c r="AET6" s="5"/>
      <c r="AEU6" s="5">
        <v>43929</v>
      </c>
      <c r="AEV6" s="5"/>
      <c r="AEW6" s="5"/>
      <c r="AEX6" s="5"/>
      <c r="AEY6" s="5"/>
      <c r="AEZ6" s="5"/>
      <c r="AFA6" s="5"/>
      <c r="AFB6" s="5">
        <v>43928</v>
      </c>
      <c r="AFC6" s="5"/>
      <c r="AFD6" s="5"/>
      <c r="AFE6" s="5"/>
      <c r="AFF6" s="5"/>
      <c r="AFG6" s="5"/>
      <c r="AFH6" s="5"/>
      <c r="AFI6" s="5">
        <v>43927</v>
      </c>
      <c r="AFJ6" s="5"/>
      <c r="AFK6" s="5"/>
      <c r="AFL6" s="5"/>
      <c r="AFM6" s="5"/>
      <c r="AFN6" s="5"/>
      <c r="AFO6" s="5"/>
      <c r="AFP6" s="5">
        <v>43926</v>
      </c>
      <c r="AFQ6" s="5"/>
      <c r="AFR6" s="5"/>
      <c r="AFS6" s="5"/>
      <c r="AFT6" s="5"/>
      <c r="AFU6" s="5"/>
      <c r="AFV6" s="5"/>
      <c r="AFW6" s="5">
        <v>43925</v>
      </c>
      <c r="AFX6" s="5"/>
      <c r="AFY6" s="5"/>
      <c r="AFZ6" s="5"/>
      <c r="AGA6" s="5"/>
      <c r="AGB6" s="5"/>
      <c r="AGC6" s="5"/>
      <c r="AGD6" s="5">
        <v>43924</v>
      </c>
      <c r="AGE6" s="5"/>
      <c r="AGF6" s="5"/>
      <c r="AGG6" s="5"/>
      <c r="AGH6" s="5"/>
      <c r="AGI6" s="5"/>
      <c r="AGJ6" s="5"/>
      <c r="AGK6" s="5">
        <v>43923</v>
      </c>
      <c r="AGL6" s="5"/>
      <c r="AGM6" s="5"/>
      <c r="AGN6" s="5"/>
      <c r="AGO6" s="5"/>
      <c r="AGP6" s="5"/>
      <c r="AGQ6" s="5"/>
      <c r="AGR6" s="5">
        <v>43922</v>
      </c>
      <c r="AGS6" s="5"/>
      <c r="AGT6" s="5"/>
      <c r="AGU6" s="5"/>
      <c r="AGV6" s="5"/>
      <c r="AGW6" s="5"/>
      <c r="AGX6" s="5"/>
      <c r="AGY6" s="5">
        <v>43921</v>
      </c>
      <c r="AGZ6" s="5"/>
      <c r="AHA6" s="5"/>
      <c r="AHB6" s="5"/>
      <c r="AHC6" s="5"/>
      <c r="AHD6" s="5"/>
      <c r="AHE6" s="5"/>
      <c r="AHF6" s="5">
        <v>43920</v>
      </c>
      <c r="AHG6" s="5"/>
      <c r="AHH6" s="5"/>
      <c r="AHI6" s="5"/>
      <c r="AHJ6" s="5"/>
      <c r="AHK6" s="5"/>
      <c r="AHL6" s="5"/>
      <c r="AHM6" s="5">
        <v>43919</v>
      </c>
      <c r="AHN6" s="5"/>
      <c r="AHO6" s="5"/>
      <c r="AHP6" s="5"/>
      <c r="AHQ6" s="5"/>
      <c r="AHR6" s="5"/>
      <c r="AHS6" s="5"/>
      <c r="AHT6" s="5">
        <v>43918</v>
      </c>
      <c r="AHU6" s="5"/>
      <c r="AHV6" s="5"/>
      <c r="AHW6" s="5"/>
      <c r="AHX6" s="5"/>
      <c r="AHY6" s="5"/>
      <c r="AHZ6" s="5"/>
      <c r="AIA6" s="5">
        <v>43917</v>
      </c>
      <c r="AIB6" s="5"/>
      <c r="AIC6" s="5"/>
      <c r="AID6" s="5"/>
      <c r="AIE6" s="5"/>
      <c r="AIF6" s="5"/>
      <c r="AIG6" s="5"/>
      <c r="AIH6" s="5">
        <v>43916</v>
      </c>
      <c r="AII6" s="5"/>
      <c r="AIJ6" s="5"/>
      <c r="AIK6" s="5"/>
      <c r="AIL6" s="5"/>
      <c r="AIM6" s="5"/>
      <c r="AIN6" s="5"/>
      <c r="AIO6" s="5">
        <v>43915</v>
      </c>
      <c r="AIP6" s="5"/>
      <c r="AIQ6" s="5"/>
      <c r="AIR6" s="5"/>
      <c r="AIS6" s="5"/>
      <c r="AIT6" s="5"/>
      <c r="AIU6" s="5"/>
      <c r="AIV6" s="5">
        <v>43914</v>
      </c>
      <c r="AIW6" s="5"/>
      <c r="AIX6" s="5"/>
      <c r="AIY6" s="5"/>
      <c r="AIZ6" s="5"/>
      <c r="AJA6" s="5"/>
      <c r="AJB6" s="5"/>
      <c r="AJC6" s="5">
        <v>43913</v>
      </c>
      <c r="AJD6" s="5"/>
      <c r="AJE6" s="5"/>
      <c r="AJF6" s="5"/>
      <c r="AJG6" s="5"/>
      <c r="AJH6" s="5"/>
      <c r="AJI6" s="5"/>
      <c r="AJJ6" s="5">
        <v>43912</v>
      </c>
      <c r="AJK6" s="5"/>
      <c r="AJL6" s="5"/>
      <c r="AJM6" s="5"/>
      <c r="AJN6" s="5"/>
      <c r="AJO6" s="5"/>
      <c r="AJP6" s="5"/>
      <c r="AJQ6" s="5">
        <v>43911</v>
      </c>
      <c r="AJR6" s="5"/>
      <c r="AJS6" s="5"/>
      <c r="AJT6" s="5"/>
      <c r="AJU6" s="5"/>
      <c r="AJV6" s="5"/>
      <c r="AJW6" s="5"/>
      <c r="AJX6" s="5">
        <v>43910</v>
      </c>
      <c r="AJY6" s="5"/>
      <c r="AJZ6" s="5"/>
      <c r="AKA6" s="5"/>
      <c r="AKB6" s="5"/>
      <c r="AKC6" s="5"/>
      <c r="AKD6" s="5"/>
      <c r="AKE6" s="5">
        <v>43909</v>
      </c>
      <c r="AKF6" s="5"/>
      <c r="AKG6" s="5"/>
      <c r="AKH6" s="5"/>
      <c r="AKI6" s="5"/>
      <c r="AKJ6" s="5"/>
      <c r="AKK6" s="5"/>
      <c r="AKL6" s="5">
        <v>43908</v>
      </c>
      <c r="AKM6" s="5"/>
      <c r="AKN6" s="5"/>
      <c r="AKO6" s="5"/>
      <c r="AKP6" s="5"/>
      <c r="AKQ6" s="5"/>
      <c r="AKR6" s="5"/>
      <c r="AKS6" s="5">
        <v>43907</v>
      </c>
      <c r="AKT6" s="5"/>
      <c r="AKU6" s="5"/>
      <c r="AKV6" s="5"/>
      <c r="AKW6" s="5"/>
      <c r="AKX6" s="5"/>
      <c r="AKY6" s="5"/>
      <c r="AKZ6" s="5">
        <v>43906</v>
      </c>
      <c r="ALA6" s="5"/>
      <c r="ALB6" s="5"/>
      <c r="ALC6" s="5"/>
      <c r="ALD6" s="5"/>
      <c r="ALE6" s="5"/>
      <c r="ALF6" s="5"/>
      <c r="ALG6" s="5">
        <v>43905</v>
      </c>
      <c r="ALH6" s="5"/>
      <c r="ALI6" s="5"/>
      <c r="ALJ6" s="5"/>
      <c r="ALK6" s="5"/>
      <c r="ALL6" s="5"/>
      <c r="ALM6" s="5"/>
      <c r="ALN6" s="5">
        <v>43904</v>
      </c>
      <c r="ALO6" s="5"/>
      <c r="ALP6" s="5"/>
      <c r="ALQ6" s="5"/>
      <c r="ALR6" s="5"/>
      <c r="ALS6" s="5"/>
      <c r="ALT6" s="5"/>
      <c r="ALU6" s="5">
        <v>43902</v>
      </c>
      <c r="ALV6" s="5"/>
      <c r="ALW6" s="5"/>
      <c r="ALX6" s="5"/>
      <c r="ALY6" s="5"/>
      <c r="ALZ6" s="5"/>
      <c r="AMA6" s="5"/>
      <c r="AMB6" s="5">
        <v>43899</v>
      </c>
      <c r="AMC6" s="5"/>
      <c r="AMD6" s="5"/>
      <c r="AME6" s="5"/>
      <c r="AMF6" s="5"/>
      <c r="AMG6" s="5"/>
      <c r="AMH6" s="5"/>
      <c r="AMI6" s="34"/>
      <c r="AMJ6" s="35"/>
    </row>
    <row r="7" spans="1:1024" x14ac:dyDescent="0.3">
      <c r="A7" s="36"/>
      <c r="B7" s="37" t="s">
        <v>20</v>
      </c>
      <c r="C7" s="38" t="s">
        <v>21</v>
      </c>
      <c r="D7" s="37" t="s">
        <v>22</v>
      </c>
      <c r="E7" s="38" t="s">
        <v>21</v>
      </c>
      <c r="F7" s="39" t="s">
        <v>23</v>
      </c>
      <c r="G7" s="38" t="s">
        <v>21</v>
      </c>
      <c r="H7" s="40" t="s">
        <v>20</v>
      </c>
      <c r="I7" s="38" t="s">
        <v>21</v>
      </c>
      <c r="J7" s="37" t="s">
        <v>22</v>
      </c>
      <c r="K7" s="38" t="s">
        <v>21</v>
      </c>
      <c r="L7" s="37" t="s">
        <v>24</v>
      </c>
      <c r="M7" s="37" t="s">
        <v>23</v>
      </c>
      <c r="N7" s="41" t="s">
        <v>21</v>
      </c>
      <c r="O7" s="40" t="s">
        <v>20</v>
      </c>
      <c r="P7" s="38" t="s">
        <v>21</v>
      </c>
      <c r="Q7" s="37" t="s">
        <v>22</v>
      </c>
      <c r="R7" s="38" t="s">
        <v>21</v>
      </c>
      <c r="S7" s="37" t="s">
        <v>24</v>
      </c>
      <c r="T7" s="37" t="s">
        <v>23</v>
      </c>
      <c r="U7" s="41" t="s">
        <v>21</v>
      </c>
      <c r="V7" s="40" t="s">
        <v>20</v>
      </c>
      <c r="W7" s="38" t="s">
        <v>21</v>
      </c>
      <c r="X7" s="37" t="s">
        <v>22</v>
      </c>
      <c r="Y7" s="38" t="s">
        <v>21</v>
      </c>
      <c r="Z7" s="37" t="s">
        <v>24</v>
      </c>
      <c r="AA7" s="37" t="s">
        <v>23</v>
      </c>
      <c r="AB7" s="41" t="s">
        <v>21</v>
      </c>
      <c r="AC7" s="40" t="s">
        <v>20</v>
      </c>
      <c r="AD7" s="38" t="s">
        <v>21</v>
      </c>
      <c r="AE7" s="37" t="s">
        <v>22</v>
      </c>
      <c r="AF7" s="38" t="s">
        <v>21</v>
      </c>
      <c r="AG7" s="37" t="s">
        <v>24</v>
      </c>
      <c r="AH7" s="37" t="s">
        <v>23</v>
      </c>
      <c r="AI7" s="41" t="s">
        <v>21</v>
      </c>
      <c r="AJ7" s="40" t="s">
        <v>20</v>
      </c>
      <c r="AK7" s="38" t="s">
        <v>21</v>
      </c>
      <c r="AL7" s="37" t="s">
        <v>22</v>
      </c>
      <c r="AM7" s="38" t="s">
        <v>21</v>
      </c>
      <c r="AN7" s="37" t="s">
        <v>24</v>
      </c>
      <c r="AO7" s="37" t="s">
        <v>23</v>
      </c>
      <c r="AP7" s="41" t="s">
        <v>21</v>
      </c>
      <c r="AQ7" s="40" t="s">
        <v>20</v>
      </c>
      <c r="AR7" s="38" t="s">
        <v>21</v>
      </c>
      <c r="AS7" s="37" t="s">
        <v>22</v>
      </c>
      <c r="AT7" s="38" t="s">
        <v>21</v>
      </c>
      <c r="AU7" s="37" t="s">
        <v>24</v>
      </c>
      <c r="AV7" s="37" t="s">
        <v>23</v>
      </c>
      <c r="AW7" s="41" t="s">
        <v>21</v>
      </c>
      <c r="AX7" s="40" t="s">
        <v>20</v>
      </c>
      <c r="AY7" s="38" t="s">
        <v>21</v>
      </c>
      <c r="AZ7" s="37" t="s">
        <v>22</v>
      </c>
      <c r="BA7" s="38" t="s">
        <v>21</v>
      </c>
      <c r="BB7" s="37" t="s">
        <v>24</v>
      </c>
      <c r="BC7" s="37" t="s">
        <v>23</v>
      </c>
      <c r="BD7" s="41" t="s">
        <v>21</v>
      </c>
      <c r="BE7" s="40" t="s">
        <v>20</v>
      </c>
      <c r="BF7" s="38" t="s">
        <v>21</v>
      </c>
      <c r="BG7" s="37" t="s">
        <v>22</v>
      </c>
      <c r="BH7" s="38" t="s">
        <v>21</v>
      </c>
      <c r="BI7" s="37" t="s">
        <v>24</v>
      </c>
      <c r="BJ7" s="37" t="s">
        <v>23</v>
      </c>
      <c r="BK7" s="41" t="s">
        <v>21</v>
      </c>
      <c r="BL7" s="40" t="s">
        <v>20</v>
      </c>
      <c r="BM7" s="38" t="s">
        <v>21</v>
      </c>
      <c r="BN7" s="37" t="s">
        <v>22</v>
      </c>
      <c r="BO7" s="38" t="s">
        <v>21</v>
      </c>
      <c r="BP7" s="37" t="s">
        <v>24</v>
      </c>
      <c r="BQ7" s="37" t="s">
        <v>23</v>
      </c>
      <c r="BR7" s="41" t="s">
        <v>21</v>
      </c>
      <c r="BS7" s="40" t="s">
        <v>20</v>
      </c>
      <c r="BT7" s="38" t="s">
        <v>21</v>
      </c>
      <c r="BU7" s="37" t="s">
        <v>22</v>
      </c>
      <c r="BV7" s="38" t="s">
        <v>21</v>
      </c>
      <c r="BW7" s="37" t="s">
        <v>24</v>
      </c>
      <c r="BX7" s="37" t="s">
        <v>23</v>
      </c>
      <c r="BY7" s="41" t="s">
        <v>21</v>
      </c>
      <c r="BZ7" s="40" t="s">
        <v>20</v>
      </c>
      <c r="CA7" s="38" t="s">
        <v>21</v>
      </c>
      <c r="CB7" s="37" t="s">
        <v>22</v>
      </c>
      <c r="CC7" s="38" t="s">
        <v>21</v>
      </c>
      <c r="CD7" s="37" t="s">
        <v>24</v>
      </c>
      <c r="CE7" s="37" t="s">
        <v>23</v>
      </c>
      <c r="CF7" s="41" t="s">
        <v>21</v>
      </c>
      <c r="CG7" s="40" t="s">
        <v>20</v>
      </c>
      <c r="CH7" s="38" t="s">
        <v>21</v>
      </c>
      <c r="CI7" s="37" t="s">
        <v>22</v>
      </c>
      <c r="CJ7" s="38" t="s">
        <v>21</v>
      </c>
      <c r="CK7" s="37" t="s">
        <v>24</v>
      </c>
      <c r="CL7" s="37" t="s">
        <v>23</v>
      </c>
      <c r="CM7" s="41" t="s">
        <v>21</v>
      </c>
      <c r="CN7" s="40" t="s">
        <v>20</v>
      </c>
      <c r="CO7" s="38" t="s">
        <v>21</v>
      </c>
      <c r="CP7" s="37" t="s">
        <v>22</v>
      </c>
      <c r="CQ7" s="38" t="s">
        <v>21</v>
      </c>
      <c r="CR7" s="37" t="s">
        <v>24</v>
      </c>
      <c r="CS7" s="37" t="s">
        <v>23</v>
      </c>
      <c r="CT7" s="41" t="s">
        <v>21</v>
      </c>
      <c r="CU7" s="40" t="s">
        <v>20</v>
      </c>
      <c r="CV7" s="38" t="s">
        <v>21</v>
      </c>
      <c r="CW7" s="37" t="s">
        <v>22</v>
      </c>
      <c r="CX7" s="38" t="s">
        <v>21</v>
      </c>
      <c r="CY7" s="37" t="s">
        <v>24</v>
      </c>
      <c r="CZ7" s="37" t="s">
        <v>23</v>
      </c>
      <c r="DA7" s="41" t="s">
        <v>21</v>
      </c>
      <c r="DB7" s="40" t="s">
        <v>20</v>
      </c>
      <c r="DC7" s="38" t="s">
        <v>21</v>
      </c>
      <c r="DD7" s="37" t="s">
        <v>22</v>
      </c>
      <c r="DE7" s="38" t="s">
        <v>21</v>
      </c>
      <c r="DF7" s="37" t="s">
        <v>24</v>
      </c>
      <c r="DG7" s="37" t="s">
        <v>23</v>
      </c>
      <c r="DH7" s="41" t="s">
        <v>21</v>
      </c>
      <c r="DI7" s="40" t="s">
        <v>20</v>
      </c>
      <c r="DJ7" s="38" t="s">
        <v>21</v>
      </c>
      <c r="DK7" s="37" t="s">
        <v>22</v>
      </c>
      <c r="DL7" s="38" t="s">
        <v>21</v>
      </c>
      <c r="DM7" s="37" t="s">
        <v>24</v>
      </c>
      <c r="DN7" s="37" t="s">
        <v>23</v>
      </c>
      <c r="DO7" s="41" t="s">
        <v>21</v>
      </c>
      <c r="DP7" s="40" t="s">
        <v>20</v>
      </c>
      <c r="DQ7" s="38" t="s">
        <v>21</v>
      </c>
      <c r="DR7" s="37" t="s">
        <v>22</v>
      </c>
      <c r="DS7" s="38" t="s">
        <v>21</v>
      </c>
      <c r="DT7" s="37" t="s">
        <v>24</v>
      </c>
      <c r="DU7" s="37" t="s">
        <v>23</v>
      </c>
      <c r="DV7" s="41" t="s">
        <v>21</v>
      </c>
      <c r="DW7" s="40" t="s">
        <v>20</v>
      </c>
      <c r="DX7" s="38" t="s">
        <v>21</v>
      </c>
      <c r="DY7" s="37" t="s">
        <v>22</v>
      </c>
      <c r="DZ7" s="38" t="s">
        <v>21</v>
      </c>
      <c r="EA7" s="37" t="s">
        <v>24</v>
      </c>
      <c r="EB7" s="37" t="s">
        <v>23</v>
      </c>
      <c r="EC7" s="41" t="s">
        <v>21</v>
      </c>
      <c r="ED7" s="40" t="s">
        <v>20</v>
      </c>
      <c r="EE7" s="38" t="s">
        <v>21</v>
      </c>
      <c r="EF7" s="37" t="s">
        <v>22</v>
      </c>
      <c r="EG7" s="38" t="s">
        <v>21</v>
      </c>
      <c r="EH7" s="37" t="s">
        <v>24</v>
      </c>
      <c r="EI7" s="37" t="s">
        <v>23</v>
      </c>
      <c r="EJ7" s="41" t="s">
        <v>21</v>
      </c>
      <c r="EK7" s="40" t="s">
        <v>20</v>
      </c>
      <c r="EL7" s="38" t="s">
        <v>21</v>
      </c>
      <c r="EM7" s="37" t="s">
        <v>22</v>
      </c>
      <c r="EN7" s="38" t="s">
        <v>21</v>
      </c>
      <c r="EO7" s="37" t="s">
        <v>24</v>
      </c>
      <c r="EP7" s="37" t="s">
        <v>23</v>
      </c>
      <c r="EQ7" s="41" t="s">
        <v>21</v>
      </c>
      <c r="ER7" s="40" t="s">
        <v>20</v>
      </c>
      <c r="ES7" s="38" t="s">
        <v>21</v>
      </c>
      <c r="ET7" s="37" t="s">
        <v>22</v>
      </c>
      <c r="EU7" s="38" t="s">
        <v>21</v>
      </c>
      <c r="EV7" s="37" t="s">
        <v>24</v>
      </c>
      <c r="EW7" s="37" t="s">
        <v>23</v>
      </c>
      <c r="EX7" s="41" t="s">
        <v>21</v>
      </c>
      <c r="EY7" s="40" t="s">
        <v>20</v>
      </c>
      <c r="EZ7" s="38" t="s">
        <v>21</v>
      </c>
      <c r="FA7" s="37" t="s">
        <v>22</v>
      </c>
      <c r="FB7" s="38" t="s">
        <v>21</v>
      </c>
      <c r="FC7" s="37" t="s">
        <v>24</v>
      </c>
      <c r="FD7" s="37" t="s">
        <v>23</v>
      </c>
      <c r="FE7" s="41" t="s">
        <v>21</v>
      </c>
      <c r="FF7" s="40" t="s">
        <v>20</v>
      </c>
      <c r="FG7" s="38" t="s">
        <v>21</v>
      </c>
      <c r="FH7" s="37" t="s">
        <v>22</v>
      </c>
      <c r="FI7" s="38" t="s">
        <v>21</v>
      </c>
      <c r="FJ7" s="37" t="s">
        <v>24</v>
      </c>
      <c r="FK7" s="37" t="s">
        <v>23</v>
      </c>
      <c r="FL7" s="41" t="s">
        <v>21</v>
      </c>
      <c r="FM7" s="40" t="s">
        <v>20</v>
      </c>
      <c r="FN7" s="38" t="s">
        <v>21</v>
      </c>
      <c r="FO7" s="37" t="s">
        <v>22</v>
      </c>
      <c r="FP7" s="38" t="s">
        <v>21</v>
      </c>
      <c r="FQ7" s="37" t="s">
        <v>24</v>
      </c>
      <c r="FR7" s="37" t="s">
        <v>23</v>
      </c>
      <c r="FS7" s="41" t="s">
        <v>21</v>
      </c>
      <c r="FT7" s="40" t="s">
        <v>20</v>
      </c>
      <c r="FU7" s="38" t="s">
        <v>21</v>
      </c>
      <c r="FV7" s="37" t="s">
        <v>22</v>
      </c>
      <c r="FW7" s="38" t="s">
        <v>21</v>
      </c>
      <c r="FX7" s="37" t="s">
        <v>24</v>
      </c>
      <c r="FY7" s="37" t="s">
        <v>23</v>
      </c>
      <c r="FZ7" s="41" t="s">
        <v>21</v>
      </c>
      <c r="GA7" s="40" t="s">
        <v>20</v>
      </c>
      <c r="GB7" s="38" t="s">
        <v>21</v>
      </c>
      <c r="GC7" s="37" t="s">
        <v>22</v>
      </c>
      <c r="GD7" s="38" t="s">
        <v>21</v>
      </c>
      <c r="GE7" s="37" t="s">
        <v>24</v>
      </c>
      <c r="GF7" s="37" t="s">
        <v>23</v>
      </c>
      <c r="GG7" s="41" t="s">
        <v>21</v>
      </c>
      <c r="GH7" s="40" t="s">
        <v>20</v>
      </c>
      <c r="GI7" s="38" t="s">
        <v>21</v>
      </c>
      <c r="GJ7" s="37" t="s">
        <v>22</v>
      </c>
      <c r="GK7" s="38" t="s">
        <v>21</v>
      </c>
      <c r="GL7" s="37" t="s">
        <v>24</v>
      </c>
      <c r="GM7" s="37" t="s">
        <v>23</v>
      </c>
      <c r="GN7" s="41" t="s">
        <v>21</v>
      </c>
      <c r="GO7" s="40" t="s">
        <v>20</v>
      </c>
      <c r="GP7" s="38" t="s">
        <v>21</v>
      </c>
      <c r="GQ7" s="37" t="s">
        <v>22</v>
      </c>
      <c r="GR7" s="38" t="s">
        <v>21</v>
      </c>
      <c r="GS7" s="37" t="s">
        <v>24</v>
      </c>
      <c r="GT7" s="37" t="s">
        <v>23</v>
      </c>
      <c r="GU7" s="41" t="s">
        <v>21</v>
      </c>
      <c r="GV7" s="40" t="s">
        <v>20</v>
      </c>
      <c r="GW7" s="38" t="s">
        <v>21</v>
      </c>
      <c r="GX7" s="37" t="s">
        <v>22</v>
      </c>
      <c r="GY7" s="38" t="s">
        <v>21</v>
      </c>
      <c r="GZ7" s="37" t="s">
        <v>24</v>
      </c>
      <c r="HA7" s="37" t="s">
        <v>23</v>
      </c>
      <c r="HB7" s="41" t="s">
        <v>21</v>
      </c>
      <c r="HC7" s="40" t="s">
        <v>20</v>
      </c>
      <c r="HD7" s="38" t="s">
        <v>21</v>
      </c>
      <c r="HE7" s="37" t="s">
        <v>22</v>
      </c>
      <c r="HF7" s="38" t="s">
        <v>21</v>
      </c>
      <c r="HG7" s="37" t="s">
        <v>24</v>
      </c>
      <c r="HH7" s="37" t="s">
        <v>23</v>
      </c>
      <c r="HI7" s="41" t="s">
        <v>21</v>
      </c>
      <c r="HJ7" s="40" t="s">
        <v>20</v>
      </c>
      <c r="HK7" s="38" t="s">
        <v>21</v>
      </c>
      <c r="HL7" s="37" t="s">
        <v>22</v>
      </c>
      <c r="HM7" s="38" t="s">
        <v>21</v>
      </c>
      <c r="HN7" s="37" t="s">
        <v>24</v>
      </c>
      <c r="HO7" s="37" t="s">
        <v>23</v>
      </c>
      <c r="HP7" s="41" t="s">
        <v>21</v>
      </c>
      <c r="HQ7" s="40" t="s">
        <v>20</v>
      </c>
      <c r="HR7" s="38" t="s">
        <v>21</v>
      </c>
      <c r="HS7" s="37" t="s">
        <v>22</v>
      </c>
      <c r="HT7" s="38" t="s">
        <v>21</v>
      </c>
      <c r="HU7" s="37" t="s">
        <v>24</v>
      </c>
      <c r="HV7" s="37" t="s">
        <v>23</v>
      </c>
      <c r="HW7" s="41" t="s">
        <v>21</v>
      </c>
      <c r="HX7" s="40" t="s">
        <v>20</v>
      </c>
      <c r="HY7" s="38" t="s">
        <v>21</v>
      </c>
      <c r="HZ7" s="37" t="s">
        <v>22</v>
      </c>
      <c r="IA7" s="38" t="s">
        <v>21</v>
      </c>
      <c r="IB7" s="37" t="s">
        <v>24</v>
      </c>
      <c r="IC7" s="37" t="s">
        <v>23</v>
      </c>
      <c r="ID7" s="41" t="s">
        <v>21</v>
      </c>
      <c r="IE7" s="40" t="s">
        <v>20</v>
      </c>
      <c r="IF7" s="38" t="s">
        <v>21</v>
      </c>
      <c r="IG7" s="37" t="s">
        <v>22</v>
      </c>
      <c r="IH7" s="38" t="s">
        <v>21</v>
      </c>
      <c r="II7" s="37" t="s">
        <v>24</v>
      </c>
      <c r="IJ7" s="37" t="s">
        <v>23</v>
      </c>
      <c r="IK7" s="41" t="s">
        <v>21</v>
      </c>
      <c r="IL7" s="40" t="s">
        <v>20</v>
      </c>
      <c r="IM7" s="38" t="s">
        <v>21</v>
      </c>
      <c r="IN7" s="37" t="s">
        <v>22</v>
      </c>
      <c r="IO7" s="38" t="s">
        <v>21</v>
      </c>
      <c r="IP7" s="37" t="s">
        <v>24</v>
      </c>
      <c r="IQ7" s="37" t="s">
        <v>23</v>
      </c>
      <c r="IR7" s="41" t="s">
        <v>21</v>
      </c>
      <c r="IS7" s="40" t="s">
        <v>20</v>
      </c>
      <c r="IT7" s="38" t="s">
        <v>21</v>
      </c>
      <c r="IU7" s="37" t="s">
        <v>22</v>
      </c>
      <c r="IV7" s="38" t="s">
        <v>21</v>
      </c>
      <c r="IW7" s="37" t="s">
        <v>24</v>
      </c>
      <c r="IX7" s="37" t="s">
        <v>23</v>
      </c>
      <c r="IY7" s="41" t="s">
        <v>21</v>
      </c>
      <c r="IZ7" s="40" t="s">
        <v>20</v>
      </c>
      <c r="JA7" s="38" t="s">
        <v>21</v>
      </c>
      <c r="JB7" s="37" t="s">
        <v>22</v>
      </c>
      <c r="JC7" s="38" t="s">
        <v>21</v>
      </c>
      <c r="JD7" s="37" t="s">
        <v>24</v>
      </c>
      <c r="JE7" s="37" t="s">
        <v>23</v>
      </c>
      <c r="JF7" s="41" t="s">
        <v>21</v>
      </c>
      <c r="JG7" s="40" t="s">
        <v>20</v>
      </c>
      <c r="JH7" s="38" t="s">
        <v>21</v>
      </c>
      <c r="JI7" s="37" t="s">
        <v>22</v>
      </c>
      <c r="JJ7" s="38" t="s">
        <v>21</v>
      </c>
      <c r="JK7" s="37" t="s">
        <v>24</v>
      </c>
      <c r="JL7" s="37" t="s">
        <v>23</v>
      </c>
      <c r="JM7" s="41" t="s">
        <v>21</v>
      </c>
      <c r="JN7" s="40" t="s">
        <v>20</v>
      </c>
      <c r="JO7" s="38" t="s">
        <v>21</v>
      </c>
      <c r="JP7" s="37" t="s">
        <v>22</v>
      </c>
      <c r="JQ7" s="38" t="s">
        <v>21</v>
      </c>
      <c r="JR7" s="37" t="s">
        <v>24</v>
      </c>
      <c r="JS7" s="37" t="s">
        <v>23</v>
      </c>
      <c r="JT7" s="41" t="s">
        <v>21</v>
      </c>
      <c r="JU7" s="40" t="s">
        <v>20</v>
      </c>
      <c r="JV7" s="38" t="s">
        <v>21</v>
      </c>
      <c r="JW7" s="37" t="s">
        <v>22</v>
      </c>
      <c r="JX7" s="38" t="s">
        <v>21</v>
      </c>
      <c r="JY7" s="37" t="s">
        <v>24</v>
      </c>
      <c r="JZ7" s="37" t="s">
        <v>23</v>
      </c>
      <c r="KA7" s="41" t="s">
        <v>21</v>
      </c>
      <c r="KB7" s="40" t="s">
        <v>20</v>
      </c>
      <c r="KC7" s="38" t="s">
        <v>21</v>
      </c>
      <c r="KD7" s="37" t="s">
        <v>22</v>
      </c>
      <c r="KE7" s="38" t="s">
        <v>21</v>
      </c>
      <c r="KF7" s="37" t="s">
        <v>24</v>
      </c>
      <c r="KG7" s="37" t="s">
        <v>23</v>
      </c>
      <c r="KH7" s="41" t="s">
        <v>21</v>
      </c>
      <c r="KI7" s="40" t="s">
        <v>20</v>
      </c>
      <c r="KJ7" s="38" t="s">
        <v>21</v>
      </c>
      <c r="KK7" s="37" t="s">
        <v>22</v>
      </c>
      <c r="KL7" s="38" t="s">
        <v>21</v>
      </c>
      <c r="KM7" s="37" t="s">
        <v>24</v>
      </c>
      <c r="KN7" s="37" t="s">
        <v>23</v>
      </c>
      <c r="KO7" s="41" t="s">
        <v>21</v>
      </c>
      <c r="KP7" s="40" t="s">
        <v>20</v>
      </c>
      <c r="KQ7" s="38" t="s">
        <v>21</v>
      </c>
      <c r="KR7" s="37" t="s">
        <v>22</v>
      </c>
      <c r="KS7" s="38" t="s">
        <v>21</v>
      </c>
      <c r="KT7" s="37" t="s">
        <v>24</v>
      </c>
      <c r="KU7" s="37" t="s">
        <v>23</v>
      </c>
      <c r="KV7" s="41" t="s">
        <v>21</v>
      </c>
      <c r="KW7" s="40" t="s">
        <v>20</v>
      </c>
      <c r="KX7" s="38" t="s">
        <v>21</v>
      </c>
      <c r="KY7" s="37" t="s">
        <v>22</v>
      </c>
      <c r="KZ7" s="38" t="s">
        <v>21</v>
      </c>
      <c r="LA7" s="37" t="s">
        <v>24</v>
      </c>
      <c r="LB7" s="37" t="s">
        <v>23</v>
      </c>
      <c r="LC7" s="41" t="s">
        <v>21</v>
      </c>
      <c r="LD7" s="40" t="s">
        <v>20</v>
      </c>
      <c r="LE7" s="38" t="s">
        <v>21</v>
      </c>
      <c r="LF7" s="37" t="s">
        <v>22</v>
      </c>
      <c r="LG7" s="38" t="s">
        <v>21</v>
      </c>
      <c r="LH7" s="37" t="s">
        <v>24</v>
      </c>
      <c r="LI7" s="37" t="s">
        <v>23</v>
      </c>
      <c r="LJ7" s="41" t="s">
        <v>21</v>
      </c>
      <c r="LK7" s="40" t="s">
        <v>20</v>
      </c>
      <c r="LL7" s="38" t="s">
        <v>21</v>
      </c>
      <c r="LM7" s="37" t="s">
        <v>22</v>
      </c>
      <c r="LN7" s="38" t="s">
        <v>21</v>
      </c>
      <c r="LO7" s="37" t="s">
        <v>24</v>
      </c>
      <c r="LP7" s="37" t="s">
        <v>23</v>
      </c>
      <c r="LQ7" s="41" t="s">
        <v>21</v>
      </c>
      <c r="LR7" s="40" t="s">
        <v>20</v>
      </c>
      <c r="LS7" s="38" t="s">
        <v>21</v>
      </c>
      <c r="LT7" s="37" t="s">
        <v>22</v>
      </c>
      <c r="LU7" s="38" t="s">
        <v>21</v>
      </c>
      <c r="LV7" s="37" t="s">
        <v>24</v>
      </c>
      <c r="LW7" s="37" t="s">
        <v>23</v>
      </c>
      <c r="LX7" s="41" t="s">
        <v>21</v>
      </c>
      <c r="LY7" s="40" t="s">
        <v>20</v>
      </c>
      <c r="LZ7" s="38" t="s">
        <v>21</v>
      </c>
      <c r="MA7" s="37" t="s">
        <v>22</v>
      </c>
      <c r="MB7" s="38" t="s">
        <v>21</v>
      </c>
      <c r="MC7" s="37" t="s">
        <v>24</v>
      </c>
      <c r="MD7" s="37" t="s">
        <v>23</v>
      </c>
      <c r="ME7" s="41" t="s">
        <v>21</v>
      </c>
      <c r="MF7" s="40" t="s">
        <v>20</v>
      </c>
      <c r="MG7" s="38" t="s">
        <v>21</v>
      </c>
      <c r="MH7" s="37" t="s">
        <v>22</v>
      </c>
      <c r="MI7" s="38" t="s">
        <v>21</v>
      </c>
      <c r="MJ7" s="37" t="s">
        <v>24</v>
      </c>
      <c r="MK7" s="37" t="s">
        <v>23</v>
      </c>
      <c r="ML7" s="41" t="s">
        <v>21</v>
      </c>
      <c r="MM7" s="40" t="s">
        <v>20</v>
      </c>
      <c r="MN7" s="38" t="s">
        <v>21</v>
      </c>
      <c r="MO7" s="37" t="s">
        <v>22</v>
      </c>
      <c r="MP7" s="38" t="s">
        <v>21</v>
      </c>
      <c r="MQ7" s="37" t="s">
        <v>24</v>
      </c>
      <c r="MR7" s="37" t="s">
        <v>23</v>
      </c>
      <c r="MS7" s="41" t="s">
        <v>21</v>
      </c>
      <c r="MT7" s="40" t="s">
        <v>20</v>
      </c>
      <c r="MU7" s="38" t="s">
        <v>21</v>
      </c>
      <c r="MV7" s="37" t="s">
        <v>22</v>
      </c>
      <c r="MW7" s="38" t="s">
        <v>21</v>
      </c>
      <c r="MX7" s="37" t="s">
        <v>24</v>
      </c>
      <c r="MY7" s="37" t="s">
        <v>23</v>
      </c>
      <c r="MZ7" s="41" t="s">
        <v>21</v>
      </c>
      <c r="NA7" s="40" t="s">
        <v>20</v>
      </c>
      <c r="NB7" s="38" t="s">
        <v>21</v>
      </c>
      <c r="NC7" s="37" t="s">
        <v>22</v>
      </c>
      <c r="ND7" s="38" t="s">
        <v>21</v>
      </c>
      <c r="NE7" s="37" t="s">
        <v>24</v>
      </c>
      <c r="NF7" s="37" t="s">
        <v>23</v>
      </c>
      <c r="NG7" s="41" t="s">
        <v>21</v>
      </c>
      <c r="NH7" s="40" t="s">
        <v>20</v>
      </c>
      <c r="NI7" s="38" t="s">
        <v>21</v>
      </c>
      <c r="NJ7" s="37" t="s">
        <v>22</v>
      </c>
      <c r="NK7" s="38" t="s">
        <v>21</v>
      </c>
      <c r="NL7" s="37" t="s">
        <v>24</v>
      </c>
      <c r="NM7" s="37" t="s">
        <v>23</v>
      </c>
      <c r="NN7" s="41" t="s">
        <v>21</v>
      </c>
      <c r="NO7" s="40" t="s">
        <v>20</v>
      </c>
      <c r="NP7" s="38" t="s">
        <v>21</v>
      </c>
      <c r="NQ7" s="37" t="s">
        <v>22</v>
      </c>
      <c r="NR7" s="38" t="s">
        <v>21</v>
      </c>
      <c r="NS7" s="37" t="s">
        <v>24</v>
      </c>
      <c r="NT7" s="37" t="s">
        <v>23</v>
      </c>
      <c r="NU7" s="41" t="s">
        <v>21</v>
      </c>
      <c r="NV7" s="40" t="s">
        <v>20</v>
      </c>
      <c r="NW7" s="38" t="s">
        <v>21</v>
      </c>
      <c r="NX7" s="37" t="s">
        <v>22</v>
      </c>
      <c r="NY7" s="38" t="s">
        <v>21</v>
      </c>
      <c r="NZ7" s="37" t="s">
        <v>24</v>
      </c>
      <c r="OA7" s="37" t="s">
        <v>23</v>
      </c>
      <c r="OB7" s="41" t="s">
        <v>21</v>
      </c>
      <c r="OC7" s="40" t="s">
        <v>20</v>
      </c>
      <c r="OD7" s="38" t="s">
        <v>21</v>
      </c>
      <c r="OE7" s="37" t="s">
        <v>22</v>
      </c>
      <c r="OF7" s="38" t="s">
        <v>21</v>
      </c>
      <c r="OG7" s="37" t="s">
        <v>24</v>
      </c>
      <c r="OH7" s="37" t="s">
        <v>23</v>
      </c>
      <c r="OI7" s="41" t="s">
        <v>21</v>
      </c>
      <c r="OJ7" s="40" t="s">
        <v>20</v>
      </c>
      <c r="OK7" s="38" t="s">
        <v>21</v>
      </c>
      <c r="OL7" s="37" t="s">
        <v>22</v>
      </c>
      <c r="OM7" s="38" t="s">
        <v>21</v>
      </c>
      <c r="ON7" s="37" t="s">
        <v>24</v>
      </c>
      <c r="OO7" s="37" t="s">
        <v>23</v>
      </c>
      <c r="OP7" s="41" t="s">
        <v>21</v>
      </c>
      <c r="OQ7" s="40" t="s">
        <v>20</v>
      </c>
      <c r="OR7" s="38" t="s">
        <v>21</v>
      </c>
      <c r="OS7" s="37" t="s">
        <v>22</v>
      </c>
      <c r="OT7" s="38" t="s">
        <v>21</v>
      </c>
      <c r="OU7" s="37" t="s">
        <v>24</v>
      </c>
      <c r="OV7" s="37" t="s">
        <v>23</v>
      </c>
      <c r="OW7" s="41" t="s">
        <v>21</v>
      </c>
      <c r="OX7" s="40" t="s">
        <v>20</v>
      </c>
      <c r="OY7" s="38" t="s">
        <v>21</v>
      </c>
      <c r="OZ7" s="37" t="s">
        <v>22</v>
      </c>
      <c r="PA7" s="38" t="s">
        <v>21</v>
      </c>
      <c r="PB7" s="37" t="s">
        <v>24</v>
      </c>
      <c r="PC7" s="37" t="s">
        <v>23</v>
      </c>
      <c r="PD7" s="41" t="s">
        <v>21</v>
      </c>
      <c r="PE7" s="40" t="s">
        <v>20</v>
      </c>
      <c r="PF7" s="38" t="s">
        <v>21</v>
      </c>
      <c r="PG7" s="37" t="s">
        <v>22</v>
      </c>
      <c r="PH7" s="38" t="s">
        <v>21</v>
      </c>
      <c r="PI7" s="37" t="s">
        <v>24</v>
      </c>
      <c r="PJ7" s="37" t="s">
        <v>23</v>
      </c>
      <c r="PK7" s="41" t="s">
        <v>21</v>
      </c>
      <c r="PL7" s="40" t="s">
        <v>20</v>
      </c>
      <c r="PM7" s="38" t="s">
        <v>21</v>
      </c>
      <c r="PN7" s="37" t="s">
        <v>22</v>
      </c>
      <c r="PO7" s="38" t="s">
        <v>21</v>
      </c>
      <c r="PP7" s="37" t="s">
        <v>24</v>
      </c>
      <c r="PQ7" s="37" t="s">
        <v>23</v>
      </c>
      <c r="PR7" s="41" t="s">
        <v>21</v>
      </c>
      <c r="PS7" s="40" t="s">
        <v>20</v>
      </c>
      <c r="PT7" s="38" t="s">
        <v>21</v>
      </c>
      <c r="PU7" s="37" t="s">
        <v>22</v>
      </c>
      <c r="PV7" s="38" t="s">
        <v>21</v>
      </c>
      <c r="PW7" s="37" t="s">
        <v>24</v>
      </c>
      <c r="PX7" s="37" t="s">
        <v>23</v>
      </c>
      <c r="PY7" s="41" t="s">
        <v>21</v>
      </c>
      <c r="PZ7" s="40" t="s">
        <v>20</v>
      </c>
      <c r="QA7" s="38" t="s">
        <v>21</v>
      </c>
      <c r="QB7" s="37" t="s">
        <v>22</v>
      </c>
      <c r="QC7" s="38" t="s">
        <v>21</v>
      </c>
      <c r="QD7" s="37" t="s">
        <v>24</v>
      </c>
      <c r="QE7" s="37" t="s">
        <v>23</v>
      </c>
      <c r="QF7" s="41" t="s">
        <v>21</v>
      </c>
      <c r="QG7" s="40" t="s">
        <v>20</v>
      </c>
      <c r="QH7" s="38" t="s">
        <v>21</v>
      </c>
      <c r="QI7" s="37" t="s">
        <v>22</v>
      </c>
      <c r="QJ7" s="38" t="s">
        <v>21</v>
      </c>
      <c r="QK7" s="37" t="s">
        <v>24</v>
      </c>
      <c r="QL7" s="37" t="s">
        <v>23</v>
      </c>
      <c r="QM7" s="41" t="s">
        <v>21</v>
      </c>
      <c r="QN7" s="40" t="s">
        <v>20</v>
      </c>
      <c r="QO7" s="38" t="s">
        <v>21</v>
      </c>
      <c r="QP7" s="37" t="s">
        <v>22</v>
      </c>
      <c r="QQ7" s="38" t="s">
        <v>21</v>
      </c>
      <c r="QR7" s="37" t="s">
        <v>24</v>
      </c>
      <c r="QS7" s="37" t="s">
        <v>23</v>
      </c>
      <c r="QT7" s="41" t="s">
        <v>21</v>
      </c>
      <c r="QU7" s="40" t="s">
        <v>20</v>
      </c>
      <c r="QV7" s="38" t="s">
        <v>21</v>
      </c>
      <c r="QW7" s="37" t="s">
        <v>22</v>
      </c>
      <c r="QX7" s="38" t="s">
        <v>21</v>
      </c>
      <c r="QY7" s="37" t="s">
        <v>24</v>
      </c>
      <c r="QZ7" s="37" t="s">
        <v>23</v>
      </c>
      <c r="RA7" s="41" t="s">
        <v>21</v>
      </c>
      <c r="RB7" s="40" t="s">
        <v>20</v>
      </c>
      <c r="RC7" s="38" t="s">
        <v>21</v>
      </c>
      <c r="RD7" s="37" t="s">
        <v>22</v>
      </c>
      <c r="RE7" s="38" t="s">
        <v>21</v>
      </c>
      <c r="RF7" s="37" t="s">
        <v>24</v>
      </c>
      <c r="RG7" s="37" t="s">
        <v>23</v>
      </c>
      <c r="RH7" s="41" t="s">
        <v>21</v>
      </c>
      <c r="RI7" s="40" t="s">
        <v>20</v>
      </c>
      <c r="RJ7" s="38" t="s">
        <v>21</v>
      </c>
      <c r="RK7" s="37" t="s">
        <v>22</v>
      </c>
      <c r="RL7" s="38" t="s">
        <v>21</v>
      </c>
      <c r="RM7" s="37" t="s">
        <v>24</v>
      </c>
      <c r="RN7" s="37" t="s">
        <v>23</v>
      </c>
      <c r="RO7" s="41" t="s">
        <v>21</v>
      </c>
      <c r="RP7" s="40" t="s">
        <v>20</v>
      </c>
      <c r="RQ7" s="38" t="s">
        <v>21</v>
      </c>
      <c r="RR7" s="37" t="s">
        <v>22</v>
      </c>
      <c r="RS7" s="38" t="s">
        <v>21</v>
      </c>
      <c r="RT7" s="37" t="s">
        <v>24</v>
      </c>
      <c r="RU7" s="37" t="s">
        <v>23</v>
      </c>
      <c r="RV7" s="41" t="s">
        <v>21</v>
      </c>
      <c r="RW7" s="40" t="s">
        <v>20</v>
      </c>
      <c r="RX7" s="38" t="s">
        <v>21</v>
      </c>
      <c r="RY7" s="37" t="s">
        <v>22</v>
      </c>
      <c r="RZ7" s="38" t="s">
        <v>21</v>
      </c>
      <c r="SA7" s="37" t="s">
        <v>24</v>
      </c>
      <c r="SB7" s="37" t="s">
        <v>23</v>
      </c>
      <c r="SC7" s="41" t="s">
        <v>21</v>
      </c>
      <c r="SD7" s="40" t="s">
        <v>20</v>
      </c>
      <c r="SE7" s="38" t="s">
        <v>21</v>
      </c>
      <c r="SF7" s="37" t="s">
        <v>22</v>
      </c>
      <c r="SG7" s="38" t="s">
        <v>21</v>
      </c>
      <c r="SH7" s="37" t="s">
        <v>24</v>
      </c>
      <c r="SI7" s="37" t="s">
        <v>23</v>
      </c>
      <c r="SJ7" s="41" t="s">
        <v>21</v>
      </c>
      <c r="SK7" s="40" t="s">
        <v>20</v>
      </c>
      <c r="SL7" s="38" t="s">
        <v>21</v>
      </c>
      <c r="SM7" s="37" t="s">
        <v>22</v>
      </c>
      <c r="SN7" s="38" t="s">
        <v>21</v>
      </c>
      <c r="SO7" s="37" t="s">
        <v>24</v>
      </c>
      <c r="SP7" s="37" t="s">
        <v>23</v>
      </c>
      <c r="SQ7" s="41" t="s">
        <v>21</v>
      </c>
      <c r="SR7" s="40" t="s">
        <v>20</v>
      </c>
      <c r="SS7" s="38" t="s">
        <v>21</v>
      </c>
      <c r="ST7" s="37" t="s">
        <v>22</v>
      </c>
      <c r="SU7" s="38" t="s">
        <v>21</v>
      </c>
      <c r="SV7" s="37" t="s">
        <v>24</v>
      </c>
      <c r="SW7" s="37" t="s">
        <v>23</v>
      </c>
      <c r="SX7" s="41" t="s">
        <v>21</v>
      </c>
      <c r="SY7" s="40" t="s">
        <v>20</v>
      </c>
      <c r="SZ7" s="38" t="s">
        <v>21</v>
      </c>
      <c r="TA7" s="37" t="s">
        <v>22</v>
      </c>
      <c r="TB7" s="38" t="s">
        <v>21</v>
      </c>
      <c r="TC7" s="37" t="s">
        <v>24</v>
      </c>
      <c r="TD7" s="37" t="s">
        <v>23</v>
      </c>
      <c r="TE7" s="41" t="s">
        <v>21</v>
      </c>
      <c r="TF7" s="40" t="s">
        <v>20</v>
      </c>
      <c r="TG7" s="38" t="s">
        <v>21</v>
      </c>
      <c r="TH7" s="37" t="s">
        <v>22</v>
      </c>
      <c r="TI7" s="38" t="s">
        <v>21</v>
      </c>
      <c r="TJ7" s="37" t="s">
        <v>24</v>
      </c>
      <c r="TK7" s="37" t="s">
        <v>23</v>
      </c>
      <c r="TL7" s="41" t="s">
        <v>21</v>
      </c>
      <c r="TM7" s="40" t="s">
        <v>20</v>
      </c>
      <c r="TN7" s="38" t="s">
        <v>21</v>
      </c>
      <c r="TO7" s="37" t="s">
        <v>22</v>
      </c>
      <c r="TP7" s="38" t="s">
        <v>21</v>
      </c>
      <c r="TQ7" s="37" t="s">
        <v>24</v>
      </c>
      <c r="TR7" s="37" t="s">
        <v>23</v>
      </c>
      <c r="TS7" s="41" t="s">
        <v>21</v>
      </c>
      <c r="TT7" s="40" t="s">
        <v>20</v>
      </c>
      <c r="TU7" s="38" t="s">
        <v>21</v>
      </c>
      <c r="TV7" s="37" t="s">
        <v>22</v>
      </c>
      <c r="TW7" s="38" t="s">
        <v>21</v>
      </c>
      <c r="TX7" s="37" t="s">
        <v>24</v>
      </c>
      <c r="TY7" s="37" t="s">
        <v>23</v>
      </c>
      <c r="TZ7" s="41" t="s">
        <v>21</v>
      </c>
      <c r="UA7" s="40" t="s">
        <v>20</v>
      </c>
      <c r="UB7" s="38" t="s">
        <v>21</v>
      </c>
      <c r="UC7" s="37" t="s">
        <v>22</v>
      </c>
      <c r="UD7" s="38" t="s">
        <v>21</v>
      </c>
      <c r="UE7" s="37" t="s">
        <v>24</v>
      </c>
      <c r="UF7" s="37" t="s">
        <v>23</v>
      </c>
      <c r="UG7" s="41" t="s">
        <v>21</v>
      </c>
      <c r="UH7" s="40" t="s">
        <v>20</v>
      </c>
      <c r="UI7" s="38" t="s">
        <v>21</v>
      </c>
      <c r="UJ7" s="37" t="s">
        <v>22</v>
      </c>
      <c r="UK7" s="38" t="s">
        <v>21</v>
      </c>
      <c r="UL7" s="37" t="s">
        <v>24</v>
      </c>
      <c r="UM7" s="37" t="s">
        <v>23</v>
      </c>
      <c r="UN7" s="41" t="s">
        <v>21</v>
      </c>
      <c r="UO7" s="40" t="s">
        <v>20</v>
      </c>
      <c r="UP7" s="38" t="s">
        <v>21</v>
      </c>
      <c r="UQ7" s="37" t="s">
        <v>22</v>
      </c>
      <c r="UR7" s="38" t="s">
        <v>21</v>
      </c>
      <c r="US7" s="37" t="s">
        <v>24</v>
      </c>
      <c r="UT7" s="37" t="s">
        <v>23</v>
      </c>
      <c r="UU7" s="41" t="s">
        <v>21</v>
      </c>
      <c r="UV7" s="40" t="s">
        <v>20</v>
      </c>
      <c r="UW7" s="38" t="s">
        <v>21</v>
      </c>
      <c r="UX7" s="37" t="s">
        <v>22</v>
      </c>
      <c r="UY7" s="38" t="s">
        <v>21</v>
      </c>
      <c r="UZ7" s="37" t="s">
        <v>24</v>
      </c>
      <c r="VA7" s="37" t="s">
        <v>23</v>
      </c>
      <c r="VB7" s="41" t="s">
        <v>21</v>
      </c>
      <c r="VC7" s="40" t="s">
        <v>20</v>
      </c>
      <c r="VD7" s="38" t="s">
        <v>21</v>
      </c>
      <c r="VE7" s="37" t="s">
        <v>22</v>
      </c>
      <c r="VF7" s="38" t="s">
        <v>21</v>
      </c>
      <c r="VG7" s="37" t="s">
        <v>24</v>
      </c>
      <c r="VH7" s="37" t="s">
        <v>23</v>
      </c>
      <c r="VI7" s="41" t="s">
        <v>21</v>
      </c>
      <c r="VJ7" s="40" t="s">
        <v>20</v>
      </c>
      <c r="VK7" s="38" t="s">
        <v>21</v>
      </c>
      <c r="VL7" s="37" t="s">
        <v>22</v>
      </c>
      <c r="VM7" s="38" t="s">
        <v>21</v>
      </c>
      <c r="VN7" s="37" t="s">
        <v>24</v>
      </c>
      <c r="VO7" s="37" t="s">
        <v>23</v>
      </c>
      <c r="VP7" s="41" t="s">
        <v>21</v>
      </c>
      <c r="VQ7" s="40" t="s">
        <v>20</v>
      </c>
      <c r="VR7" s="38" t="s">
        <v>21</v>
      </c>
      <c r="VS7" s="37" t="s">
        <v>22</v>
      </c>
      <c r="VT7" s="38" t="s">
        <v>21</v>
      </c>
      <c r="VU7" s="37" t="s">
        <v>24</v>
      </c>
      <c r="VV7" s="37" t="s">
        <v>23</v>
      </c>
      <c r="VW7" s="41" t="s">
        <v>21</v>
      </c>
      <c r="VX7" s="40" t="s">
        <v>20</v>
      </c>
      <c r="VY7" s="38" t="s">
        <v>21</v>
      </c>
      <c r="VZ7" s="37" t="s">
        <v>22</v>
      </c>
      <c r="WA7" s="38" t="s">
        <v>21</v>
      </c>
      <c r="WB7" s="37" t="s">
        <v>24</v>
      </c>
      <c r="WC7" s="37" t="s">
        <v>23</v>
      </c>
      <c r="WD7" s="41" t="s">
        <v>21</v>
      </c>
      <c r="WE7" s="40" t="s">
        <v>20</v>
      </c>
      <c r="WF7" s="38" t="s">
        <v>21</v>
      </c>
      <c r="WG7" s="37" t="s">
        <v>22</v>
      </c>
      <c r="WH7" s="38" t="s">
        <v>21</v>
      </c>
      <c r="WI7" s="37" t="s">
        <v>24</v>
      </c>
      <c r="WJ7" s="37" t="s">
        <v>23</v>
      </c>
      <c r="WK7" s="41" t="s">
        <v>21</v>
      </c>
      <c r="WL7" s="40" t="s">
        <v>20</v>
      </c>
      <c r="WM7" s="38" t="s">
        <v>21</v>
      </c>
      <c r="WN7" s="37" t="s">
        <v>22</v>
      </c>
      <c r="WO7" s="38" t="s">
        <v>21</v>
      </c>
      <c r="WP7" s="37" t="s">
        <v>24</v>
      </c>
      <c r="WQ7" s="37" t="s">
        <v>23</v>
      </c>
      <c r="WR7" s="41" t="s">
        <v>21</v>
      </c>
      <c r="WS7" s="40" t="s">
        <v>20</v>
      </c>
      <c r="WT7" s="38" t="s">
        <v>21</v>
      </c>
      <c r="WU7" s="37" t="s">
        <v>22</v>
      </c>
      <c r="WV7" s="38" t="s">
        <v>21</v>
      </c>
      <c r="WW7" s="37" t="s">
        <v>24</v>
      </c>
      <c r="WX7" s="37" t="s">
        <v>23</v>
      </c>
      <c r="WY7" s="41" t="s">
        <v>21</v>
      </c>
      <c r="WZ7" s="40" t="s">
        <v>20</v>
      </c>
      <c r="XA7" s="38" t="s">
        <v>21</v>
      </c>
      <c r="XB7" s="37" t="s">
        <v>22</v>
      </c>
      <c r="XC7" s="38" t="s">
        <v>21</v>
      </c>
      <c r="XD7" s="37" t="s">
        <v>24</v>
      </c>
      <c r="XE7" s="37" t="s">
        <v>23</v>
      </c>
      <c r="XF7" s="41" t="s">
        <v>21</v>
      </c>
      <c r="XG7" s="40" t="s">
        <v>20</v>
      </c>
      <c r="XH7" s="38" t="s">
        <v>21</v>
      </c>
      <c r="XI7" s="37" t="s">
        <v>22</v>
      </c>
      <c r="XJ7" s="38" t="s">
        <v>21</v>
      </c>
      <c r="XK7" s="37" t="s">
        <v>24</v>
      </c>
      <c r="XL7" s="37" t="s">
        <v>23</v>
      </c>
      <c r="XM7" s="41" t="s">
        <v>21</v>
      </c>
      <c r="XN7" s="40" t="s">
        <v>20</v>
      </c>
      <c r="XO7" s="38" t="s">
        <v>21</v>
      </c>
      <c r="XP7" s="37" t="s">
        <v>22</v>
      </c>
      <c r="XQ7" s="38" t="s">
        <v>21</v>
      </c>
      <c r="XR7" s="37" t="s">
        <v>24</v>
      </c>
      <c r="XS7" s="37" t="s">
        <v>23</v>
      </c>
      <c r="XT7" s="41" t="s">
        <v>21</v>
      </c>
      <c r="XU7" s="40" t="s">
        <v>20</v>
      </c>
      <c r="XV7" s="38" t="s">
        <v>21</v>
      </c>
      <c r="XW7" s="37" t="s">
        <v>22</v>
      </c>
      <c r="XX7" s="38" t="s">
        <v>21</v>
      </c>
      <c r="XY7" s="37" t="s">
        <v>24</v>
      </c>
      <c r="XZ7" s="37" t="s">
        <v>23</v>
      </c>
      <c r="YA7" s="41" t="s">
        <v>21</v>
      </c>
      <c r="YB7" s="40" t="s">
        <v>20</v>
      </c>
      <c r="YC7" s="38" t="s">
        <v>21</v>
      </c>
      <c r="YD7" s="37" t="s">
        <v>22</v>
      </c>
      <c r="YE7" s="38" t="s">
        <v>21</v>
      </c>
      <c r="YF7" s="37" t="s">
        <v>24</v>
      </c>
      <c r="YG7" s="37" t="s">
        <v>23</v>
      </c>
      <c r="YH7" s="41" t="s">
        <v>21</v>
      </c>
      <c r="YI7" s="40" t="s">
        <v>20</v>
      </c>
      <c r="YJ7" s="38" t="s">
        <v>21</v>
      </c>
      <c r="YK7" s="37" t="s">
        <v>22</v>
      </c>
      <c r="YL7" s="38" t="s">
        <v>21</v>
      </c>
      <c r="YM7" s="37" t="s">
        <v>24</v>
      </c>
      <c r="YN7" s="37" t="s">
        <v>23</v>
      </c>
      <c r="YO7" s="41" t="s">
        <v>21</v>
      </c>
      <c r="YP7" s="40" t="s">
        <v>20</v>
      </c>
      <c r="YQ7" s="38" t="s">
        <v>21</v>
      </c>
      <c r="YR7" s="37" t="s">
        <v>22</v>
      </c>
      <c r="YS7" s="38" t="s">
        <v>21</v>
      </c>
      <c r="YT7" s="37" t="s">
        <v>24</v>
      </c>
      <c r="YU7" s="37" t="s">
        <v>23</v>
      </c>
      <c r="YV7" s="41" t="s">
        <v>21</v>
      </c>
      <c r="YW7" s="40" t="s">
        <v>20</v>
      </c>
      <c r="YX7" s="38" t="s">
        <v>21</v>
      </c>
      <c r="YY7" s="37" t="s">
        <v>22</v>
      </c>
      <c r="YZ7" s="38" t="s">
        <v>21</v>
      </c>
      <c r="ZA7" s="37" t="s">
        <v>24</v>
      </c>
      <c r="ZB7" s="37" t="s">
        <v>23</v>
      </c>
      <c r="ZC7" s="41" t="s">
        <v>21</v>
      </c>
      <c r="ZD7" s="40" t="s">
        <v>20</v>
      </c>
      <c r="ZE7" s="38" t="s">
        <v>21</v>
      </c>
      <c r="ZF7" s="37" t="s">
        <v>22</v>
      </c>
      <c r="ZG7" s="38" t="s">
        <v>21</v>
      </c>
      <c r="ZH7" s="37" t="s">
        <v>24</v>
      </c>
      <c r="ZI7" s="37" t="s">
        <v>23</v>
      </c>
      <c r="ZJ7" s="41" t="s">
        <v>21</v>
      </c>
      <c r="ZK7" s="40" t="s">
        <v>20</v>
      </c>
      <c r="ZL7" s="38" t="s">
        <v>21</v>
      </c>
      <c r="ZM7" s="37" t="s">
        <v>22</v>
      </c>
      <c r="ZN7" s="38" t="s">
        <v>21</v>
      </c>
      <c r="ZO7" s="37" t="s">
        <v>24</v>
      </c>
      <c r="ZP7" s="37" t="s">
        <v>23</v>
      </c>
      <c r="ZQ7" s="41" t="s">
        <v>21</v>
      </c>
      <c r="ZR7" s="40" t="s">
        <v>20</v>
      </c>
      <c r="ZS7" s="38" t="s">
        <v>21</v>
      </c>
      <c r="ZT7" s="37" t="s">
        <v>22</v>
      </c>
      <c r="ZU7" s="38" t="s">
        <v>21</v>
      </c>
      <c r="ZV7" s="37" t="s">
        <v>24</v>
      </c>
      <c r="ZW7" s="37" t="s">
        <v>23</v>
      </c>
      <c r="ZX7" s="41" t="s">
        <v>21</v>
      </c>
      <c r="ZY7" s="40" t="s">
        <v>20</v>
      </c>
      <c r="ZZ7" s="38" t="s">
        <v>21</v>
      </c>
      <c r="AAA7" s="37" t="s">
        <v>22</v>
      </c>
      <c r="AAB7" s="38" t="s">
        <v>21</v>
      </c>
      <c r="AAC7" s="37" t="s">
        <v>24</v>
      </c>
      <c r="AAD7" s="37" t="s">
        <v>23</v>
      </c>
      <c r="AAE7" s="41" t="s">
        <v>21</v>
      </c>
      <c r="AAF7" s="40" t="s">
        <v>20</v>
      </c>
      <c r="AAG7" s="38" t="s">
        <v>21</v>
      </c>
      <c r="AAH7" s="37" t="s">
        <v>22</v>
      </c>
      <c r="AAI7" s="38" t="s">
        <v>21</v>
      </c>
      <c r="AAJ7" s="37" t="s">
        <v>24</v>
      </c>
      <c r="AAK7" s="37" t="s">
        <v>23</v>
      </c>
      <c r="AAL7" s="41" t="s">
        <v>21</v>
      </c>
      <c r="AAM7" s="40" t="s">
        <v>20</v>
      </c>
      <c r="AAN7" s="38" t="s">
        <v>21</v>
      </c>
      <c r="AAO7" s="37" t="s">
        <v>22</v>
      </c>
      <c r="AAP7" s="38" t="s">
        <v>21</v>
      </c>
      <c r="AAQ7" s="37" t="s">
        <v>24</v>
      </c>
      <c r="AAR7" s="37" t="s">
        <v>23</v>
      </c>
      <c r="AAS7" s="41" t="s">
        <v>21</v>
      </c>
      <c r="AAT7" s="40" t="s">
        <v>20</v>
      </c>
      <c r="AAU7" s="38" t="s">
        <v>21</v>
      </c>
      <c r="AAV7" s="37" t="s">
        <v>22</v>
      </c>
      <c r="AAW7" s="38" t="s">
        <v>21</v>
      </c>
      <c r="AAX7" s="37" t="s">
        <v>24</v>
      </c>
      <c r="AAY7" s="37" t="s">
        <v>23</v>
      </c>
      <c r="AAZ7" s="41" t="s">
        <v>21</v>
      </c>
      <c r="ABA7" s="40" t="s">
        <v>20</v>
      </c>
      <c r="ABB7" s="38" t="s">
        <v>21</v>
      </c>
      <c r="ABC7" s="37" t="s">
        <v>22</v>
      </c>
      <c r="ABD7" s="38" t="s">
        <v>21</v>
      </c>
      <c r="ABE7" s="37" t="s">
        <v>24</v>
      </c>
      <c r="ABF7" s="37" t="s">
        <v>23</v>
      </c>
      <c r="ABG7" s="41" t="s">
        <v>21</v>
      </c>
      <c r="ABH7" s="40" t="s">
        <v>20</v>
      </c>
      <c r="ABI7" s="38" t="s">
        <v>21</v>
      </c>
      <c r="ABJ7" s="37" t="s">
        <v>22</v>
      </c>
      <c r="ABK7" s="38" t="s">
        <v>21</v>
      </c>
      <c r="ABL7" s="37" t="s">
        <v>24</v>
      </c>
      <c r="ABM7" s="37" t="s">
        <v>23</v>
      </c>
      <c r="ABN7" s="41" t="s">
        <v>21</v>
      </c>
      <c r="ABO7" s="40" t="s">
        <v>20</v>
      </c>
      <c r="ABP7" s="38" t="s">
        <v>21</v>
      </c>
      <c r="ABQ7" s="37" t="s">
        <v>22</v>
      </c>
      <c r="ABR7" s="38" t="s">
        <v>21</v>
      </c>
      <c r="ABS7" s="37" t="s">
        <v>24</v>
      </c>
      <c r="ABT7" s="37" t="s">
        <v>23</v>
      </c>
      <c r="ABU7" s="41" t="s">
        <v>21</v>
      </c>
      <c r="ABV7" s="40" t="s">
        <v>20</v>
      </c>
      <c r="ABW7" s="38" t="s">
        <v>21</v>
      </c>
      <c r="ABX7" s="37" t="s">
        <v>22</v>
      </c>
      <c r="ABY7" s="38" t="s">
        <v>21</v>
      </c>
      <c r="ABZ7" s="37" t="s">
        <v>24</v>
      </c>
      <c r="ACA7" s="37" t="s">
        <v>23</v>
      </c>
      <c r="ACB7" s="41" t="s">
        <v>21</v>
      </c>
      <c r="ACC7" s="40" t="s">
        <v>20</v>
      </c>
      <c r="ACD7" s="38" t="s">
        <v>21</v>
      </c>
      <c r="ACE7" s="37" t="s">
        <v>22</v>
      </c>
      <c r="ACF7" s="38" t="s">
        <v>21</v>
      </c>
      <c r="ACG7" s="37" t="s">
        <v>24</v>
      </c>
      <c r="ACH7" s="37" t="s">
        <v>23</v>
      </c>
      <c r="ACI7" s="41" t="s">
        <v>21</v>
      </c>
      <c r="ACJ7" s="40" t="s">
        <v>20</v>
      </c>
      <c r="ACK7" s="38" t="s">
        <v>21</v>
      </c>
      <c r="ACL7" s="37" t="s">
        <v>22</v>
      </c>
      <c r="ACM7" s="38" t="s">
        <v>21</v>
      </c>
      <c r="ACN7" s="37" t="s">
        <v>24</v>
      </c>
      <c r="ACO7" s="37" t="s">
        <v>23</v>
      </c>
      <c r="ACP7" s="41" t="s">
        <v>21</v>
      </c>
      <c r="ACQ7" s="40" t="s">
        <v>20</v>
      </c>
      <c r="ACR7" s="38" t="s">
        <v>21</v>
      </c>
      <c r="ACS7" s="37" t="s">
        <v>22</v>
      </c>
      <c r="ACT7" s="38" t="s">
        <v>21</v>
      </c>
      <c r="ACU7" s="37" t="s">
        <v>24</v>
      </c>
      <c r="ACV7" s="37" t="s">
        <v>23</v>
      </c>
      <c r="ACW7" s="41" t="s">
        <v>21</v>
      </c>
      <c r="ACX7" s="40" t="s">
        <v>20</v>
      </c>
      <c r="ACY7" s="38" t="s">
        <v>21</v>
      </c>
      <c r="ACZ7" s="37" t="s">
        <v>22</v>
      </c>
      <c r="ADA7" s="38" t="s">
        <v>21</v>
      </c>
      <c r="ADB7" s="37" t="s">
        <v>24</v>
      </c>
      <c r="ADC7" s="37" t="s">
        <v>23</v>
      </c>
      <c r="ADD7" s="41" t="s">
        <v>21</v>
      </c>
      <c r="ADE7" s="40" t="s">
        <v>20</v>
      </c>
      <c r="ADF7" s="38" t="s">
        <v>21</v>
      </c>
      <c r="ADG7" s="37" t="s">
        <v>22</v>
      </c>
      <c r="ADH7" s="38" t="s">
        <v>21</v>
      </c>
      <c r="ADI7" s="37" t="s">
        <v>24</v>
      </c>
      <c r="ADJ7" s="37" t="s">
        <v>23</v>
      </c>
      <c r="ADK7" s="41" t="s">
        <v>21</v>
      </c>
      <c r="ADL7" s="40" t="s">
        <v>20</v>
      </c>
      <c r="ADM7" s="38" t="s">
        <v>21</v>
      </c>
      <c r="ADN7" s="37" t="s">
        <v>22</v>
      </c>
      <c r="ADO7" s="38" t="s">
        <v>21</v>
      </c>
      <c r="ADP7" s="37" t="s">
        <v>24</v>
      </c>
      <c r="ADQ7" s="37" t="s">
        <v>23</v>
      </c>
      <c r="ADR7" s="41" t="s">
        <v>21</v>
      </c>
      <c r="ADS7" s="40" t="s">
        <v>20</v>
      </c>
      <c r="ADT7" s="38" t="s">
        <v>21</v>
      </c>
      <c r="ADU7" s="37" t="s">
        <v>22</v>
      </c>
      <c r="ADV7" s="38" t="s">
        <v>21</v>
      </c>
      <c r="ADW7" s="37" t="s">
        <v>24</v>
      </c>
      <c r="ADX7" s="37" t="s">
        <v>23</v>
      </c>
      <c r="ADY7" s="41" t="s">
        <v>21</v>
      </c>
      <c r="ADZ7" s="40" t="s">
        <v>20</v>
      </c>
      <c r="AEA7" s="38" t="s">
        <v>21</v>
      </c>
      <c r="AEB7" s="37" t="s">
        <v>22</v>
      </c>
      <c r="AEC7" s="38" t="s">
        <v>21</v>
      </c>
      <c r="AED7" s="37" t="s">
        <v>24</v>
      </c>
      <c r="AEE7" s="37" t="s">
        <v>23</v>
      </c>
      <c r="AEF7" s="41" t="s">
        <v>21</v>
      </c>
      <c r="AEG7" s="40" t="s">
        <v>20</v>
      </c>
      <c r="AEH7" s="38" t="s">
        <v>21</v>
      </c>
      <c r="AEI7" s="37" t="s">
        <v>22</v>
      </c>
      <c r="AEJ7" s="38" t="s">
        <v>21</v>
      </c>
      <c r="AEK7" s="37" t="s">
        <v>24</v>
      </c>
      <c r="AEL7" s="37" t="s">
        <v>23</v>
      </c>
      <c r="AEM7" s="41" t="s">
        <v>21</v>
      </c>
      <c r="AEN7" s="40" t="s">
        <v>20</v>
      </c>
      <c r="AEO7" s="38" t="s">
        <v>21</v>
      </c>
      <c r="AEP7" s="37" t="s">
        <v>22</v>
      </c>
      <c r="AEQ7" s="38" t="s">
        <v>21</v>
      </c>
      <c r="AER7" s="37" t="s">
        <v>24</v>
      </c>
      <c r="AES7" s="37" t="s">
        <v>23</v>
      </c>
      <c r="AET7" s="41" t="s">
        <v>21</v>
      </c>
      <c r="AEU7" s="40" t="s">
        <v>20</v>
      </c>
      <c r="AEV7" s="38" t="s">
        <v>21</v>
      </c>
      <c r="AEW7" s="37" t="s">
        <v>22</v>
      </c>
      <c r="AEX7" s="38" t="s">
        <v>21</v>
      </c>
      <c r="AEY7" s="37" t="s">
        <v>24</v>
      </c>
      <c r="AEZ7" s="37" t="s">
        <v>23</v>
      </c>
      <c r="AFA7" s="41" t="s">
        <v>21</v>
      </c>
      <c r="AFB7" s="40" t="s">
        <v>20</v>
      </c>
      <c r="AFC7" s="38" t="s">
        <v>21</v>
      </c>
      <c r="AFD7" s="37" t="s">
        <v>22</v>
      </c>
      <c r="AFE7" s="38" t="s">
        <v>21</v>
      </c>
      <c r="AFF7" s="37" t="s">
        <v>24</v>
      </c>
      <c r="AFG7" s="37" t="s">
        <v>23</v>
      </c>
      <c r="AFH7" s="41" t="s">
        <v>21</v>
      </c>
      <c r="AFI7" s="40" t="s">
        <v>20</v>
      </c>
      <c r="AFJ7" s="38" t="s">
        <v>21</v>
      </c>
      <c r="AFK7" s="37" t="s">
        <v>22</v>
      </c>
      <c r="AFL7" s="38" t="s">
        <v>21</v>
      </c>
      <c r="AFM7" s="37" t="s">
        <v>24</v>
      </c>
      <c r="AFN7" s="37" t="s">
        <v>23</v>
      </c>
      <c r="AFO7" s="41" t="s">
        <v>21</v>
      </c>
      <c r="AFP7" s="40" t="s">
        <v>20</v>
      </c>
      <c r="AFQ7" s="38" t="s">
        <v>21</v>
      </c>
      <c r="AFR7" s="37" t="s">
        <v>22</v>
      </c>
      <c r="AFS7" s="38" t="s">
        <v>21</v>
      </c>
      <c r="AFT7" s="37" t="s">
        <v>24</v>
      </c>
      <c r="AFU7" s="37" t="s">
        <v>23</v>
      </c>
      <c r="AFV7" s="41" t="s">
        <v>21</v>
      </c>
      <c r="AFW7" s="40" t="s">
        <v>20</v>
      </c>
      <c r="AFX7" s="38" t="s">
        <v>21</v>
      </c>
      <c r="AFY7" s="37" t="s">
        <v>22</v>
      </c>
      <c r="AFZ7" s="38" t="s">
        <v>21</v>
      </c>
      <c r="AGA7" s="37" t="s">
        <v>24</v>
      </c>
      <c r="AGB7" s="37" t="s">
        <v>23</v>
      </c>
      <c r="AGC7" s="41" t="s">
        <v>21</v>
      </c>
      <c r="AGD7" s="40" t="s">
        <v>20</v>
      </c>
      <c r="AGE7" s="38" t="s">
        <v>21</v>
      </c>
      <c r="AGF7" s="37" t="s">
        <v>22</v>
      </c>
      <c r="AGG7" s="38" t="s">
        <v>21</v>
      </c>
      <c r="AGH7" s="37" t="s">
        <v>24</v>
      </c>
      <c r="AGI7" s="37" t="s">
        <v>23</v>
      </c>
      <c r="AGJ7" s="41" t="s">
        <v>21</v>
      </c>
      <c r="AGK7" s="40" t="s">
        <v>20</v>
      </c>
      <c r="AGL7" s="38" t="s">
        <v>21</v>
      </c>
      <c r="AGM7" s="37" t="s">
        <v>22</v>
      </c>
      <c r="AGN7" s="38" t="s">
        <v>21</v>
      </c>
      <c r="AGO7" s="37" t="s">
        <v>24</v>
      </c>
      <c r="AGP7" s="37" t="s">
        <v>23</v>
      </c>
      <c r="AGQ7" s="41" t="s">
        <v>21</v>
      </c>
      <c r="AGR7" s="40" t="s">
        <v>20</v>
      </c>
      <c r="AGS7" s="38" t="s">
        <v>21</v>
      </c>
      <c r="AGT7" s="37" t="s">
        <v>22</v>
      </c>
      <c r="AGU7" s="38" t="s">
        <v>21</v>
      </c>
      <c r="AGV7" s="37" t="s">
        <v>24</v>
      </c>
      <c r="AGW7" s="37" t="s">
        <v>23</v>
      </c>
      <c r="AGX7" s="41" t="s">
        <v>21</v>
      </c>
      <c r="AGY7" s="40" t="s">
        <v>20</v>
      </c>
      <c r="AGZ7" s="38" t="s">
        <v>21</v>
      </c>
      <c r="AHA7" s="37" t="s">
        <v>22</v>
      </c>
      <c r="AHB7" s="38" t="s">
        <v>21</v>
      </c>
      <c r="AHC7" s="37" t="s">
        <v>24</v>
      </c>
      <c r="AHD7" s="37" t="s">
        <v>23</v>
      </c>
      <c r="AHE7" s="41" t="s">
        <v>21</v>
      </c>
      <c r="AHF7" s="40" t="s">
        <v>20</v>
      </c>
      <c r="AHG7" s="38" t="s">
        <v>21</v>
      </c>
      <c r="AHH7" s="37" t="s">
        <v>22</v>
      </c>
      <c r="AHI7" s="38" t="s">
        <v>21</v>
      </c>
      <c r="AHJ7" s="37" t="s">
        <v>24</v>
      </c>
      <c r="AHK7" s="37" t="s">
        <v>23</v>
      </c>
      <c r="AHL7" s="41" t="s">
        <v>21</v>
      </c>
      <c r="AHM7" s="40" t="s">
        <v>20</v>
      </c>
      <c r="AHN7" s="38" t="s">
        <v>21</v>
      </c>
      <c r="AHO7" s="37" t="s">
        <v>22</v>
      </c>
      <c r="AHP7" s="38" t="s">
        <v>21</v>
      </c>
      <c r="AHQ7" s="37" t="s">
        <v>24</v>
      </c>
      <c r="AHR7" s="37" t="s">
        <v>23</v>
      </c>
      <c r="AHS7" s="41" t="s">
        <v>21</v>
      </c>
      <c r="AHT7" s="40" t="s">
        <v>20</v>
      </c>
      <c r="AHU7" s="38" t="s">
        <v>21</v>
      </c>
      <c r="AHV7" s="37" t="s">
        <v>22</v>
      </c>
      <c r="AHW7" s="38" t="s">
        <v>21</v>
      </c>
      <c r="AHX7" s="37" t="s">
        <v>24</v>
      </c>
      <c r="AHY7" s="37" t="s">
        <v>23</v>
      </c>
      <c r="AHZ7" s="41" t="s">
        <v>21</v>
      </c>
      <c r="AIA7" s="40" t="s">
        <v>20</v>
      </c>
      <c r="AIB7" s="38" t="s">
        <v>21</v>
      </c>
      <c r="AIC7" s="37" t="s">
        <v>22</v>
      </c>
      <c r="AID7" s="38" t="s">
        <v>21</v>
      </c>
      <c r="AIE7" s="37" t="s">
        <v>24</v>
      </c>
      <c r="AIF7" s="37" t="s">
        <v>23</v>
      </c>
      <c r="AIG7" s="41" t="s">
        <v>21</v>
      </c>
      <c r="AIH7" s="40" t="s">
        <v>20</v>
      </c>
      <c r="AII7" s="38" t="s">
        <v>21</v>
      </c>
      <c r="AIJ7" s="37" t="s">
        <v>22</v>
      </c>
      <c r="AIK7" s="38" t="s">
        <v>21</v>
      </c>
      <c r="AIL7" s="37" t="s">
        <v>24</v>
      </c>
      <c r="AIM7" s="37" t="s">
        <v>23</v>
      </c>
      <c r="AIN7" s="41" t="s">
        <v>21</v>
      </c>
      <c r="AIO7" s="40" t="s">
        <v>20</v>
      </c>
      <c r="AIP7" s="38" t="s">
        <v>21</v>
      </c>
      <c r="AIQ7" s="37" t="s">
        <v>22</v>
      </c>
      <c r="AIR7" s="38" t="s">
        <v>21</v>
      </c>
      <c r="AIS7" s="37" t="s">
        <v>24</v>
      </c>
      <c r="AIT7" s="37" t="s">
        <v>23</v>
      </c>
      <c r="AIU7" s="41" t="s">
        <v>21</v>
      </c>
      <c r="AIV7" s="40" t="s">
        <v>20</v>
      </c>
      <c r="AIW7" s="38" t="s">
        <v>21</v>
      </c>
      <c r="AIX7" s="37" t="s">
        <v>22</v>
      </c>
      <c r="AIY7" s="38" t="s">
        <v>21</v>
      </c>
      <c r="AIZ7" s="37" t="s">
        <v>24</v>
      </c>
      <c r="AJA7" s="37" t="s">
        <v>23</v>
      </c>
      <c r="AJB7" s="41" t="s">
        <v>21</v>
      </c>
      <c r="AJC7" s="40" t="s">
        <v>20</v>
      </c>
      <c r="AJD7" s="38" t="s">
        <v>21</v>
      </c>
      <c r="AJE7" s="37" t="s">
        <v>22</v>
      </c>
      <c r="AJF7" s="38" t="s">
        <v>21</v>
      </c>
      <c r="AJG7" s="37" t="s">
        <v>24</v>
      </c>
      <c r="AJH7" s="37" t="s">
        <v>23</v>
      </c>
      <c r="AJI7" s="41" t="s">
        <v>21</v>
      </c>
      <c r="AJJ7" s="40" t="s">
        <v>20</v>
      </c>
      <c r="AJK7" s="38" t="s">
        <v>21</v>
      </c>
      <c r="AJL7" s="37" t="s">
        <v>22</v>
      </c>
      <c r="AJM7" s="38" t="s">
        <v>21</v>
      </c>
      <c r="AJN7" s="37" t="s">
        <v>24</v>
      </c>
      <c r="AJO7" s="37" t="s">
        <v>23</v>
      </c>
      <c r="AJP7" s="41" t="s">
        <v>21</v>
      </c>
      <c r="AJQ7" s="40" t="s">
        <v>20</v>
      </c>
      <c r="AJR7" s="38" t="s">
        <v>21</v>
      </c>
      <c r="AJS7" s="37" t="s">
        <v>22</v>
      </c>
      <c r="AJT7" s="38" t="s">
        <v>21</v>
      </c>
      <c r="AJU7" s="37" t="s">
        <v>24</v>
      </c>
      <c r="AJV7" s="37" t="s">
        <v>23</v>
      </c>
      <c r="AJW7" s="41" t="s">
        <v>21</v>
      </c>
      <c r="AJX7" s="40" t="s">
        <v>20</v>
      </c>
      <c r="AJY7" s="38" t="s">
        <v>21</v>
      </c>
      <c r="AJZ7" s="37" t="s">
        <v>22</v>
      </c>
      <c r="AKA7" s="38" t="s">
        <v>21</v>
      </c>
      <c r="AKB7" s="37" t="s">
        <v>24</v>
      </c>
      <c r="AKC7" s="37" t="s">
        <v>23</v>
      </c>
      <c r="AKD7" s="41" t="s">
        <v>21</v>
      </c>
      <c r="AKE7" s="40" t="s">
        <v>20</v>
      </c>
      <c r="AKF7" s="38" t="s">
        <v>21</v>
      </c>
      <c r="AKG7" s="37" t="s">
        <v>22</v>
      </c>
      <c r="AKH7" s="38" t="s">
        <v>21</v>
      </c>
      <c r="AKI7" s="37" t="s">
        <v>24</v>
      </c>
      <c r="AKJ7" s="37" t="s">
        <v>23</v>
      </c>
      <c r="AKK7" s="41" t="s">
        <v>21</v>
      </c>
      <c r="AKL7" s="40" t="s">
        <v>20</v>
      </c>
      <c r="AKM7" s="38" t="s">
        <v>21</v>
      </c>
      <c r="AKN7" s="37" t="s">
        <v>22</v>
      </c>
      <c r="AKO7" s="38" t="s">
        <v>21</v>
      </c>
      <c r="AKP7" s="37" t="s">
        <v>24</v>
      </c>
      <c r="AKQ7" s="37" t="s">
        <v>23</v>
      </c>
      <c r="AKR7" s="41" t="s">
        <v>21</v>
      </c>
      <c r="AKS7" s="40" t="s">
        <v>20</v>
      </c>
      <c r="AKT7" s="38" t="s">
        <v>21</v>
      </c>
      <c r="AKU7" s="37" t="s">
        <v>22</v>
      </c>
      <c r="AKV7" s="38" t="s">
        <v>21</v>
      </c>
      <c r="AKW7" s="37" t="s">
        <v>24</v>
      </c>
      <c r="AKX7" s="37" t="s">
        <v>23</v>
      </c>
      <c r="AKY7" s="41" t="s">
        <v>21</v>
      </c>
      <c r="AKZ7" s="40" t="s">
        <v>20</v>
      </c>
      <c r="ALA7" s="38" t="s">
        <v>21</v>
      </c>
      <c r="ALB7" s="37" t="s">
        <v>22</v>
      </c>
      <c r="ALC7" s="38" t="s">
        <v>21</v>
      </c>
      <c r="ALD7" s="37" t="s">
        <v>24</v>
      </c>
      <c r="ALE7" s="37" t="s">
        <v>23</v>
      </c>
      <c r="ALF7" s="41" t="s">
        <v>21</v>
      </c>
      <c r="ALG7" s="40" t="s">
        <v>20</v>
      </c>
      <c r="ALH7" s="38" t="s">
        <v>21</v>
      </c>
      <c r="ALI7" s="37" t="s">
        <v>22</v>
      </c>
      <c r="ALJ7" s="38" t="s">
        <v>21</v>
      </c>
      <c r="ALK7" s="37" t="s">
        <v>24</v>
      </c>
      <c r="ALL7" s="37" t="s">
        <v>23</v>
      </c>
      <c r="ALM7" s="41" t="s">
        <v>21</v>
      </c>
      <c r="ALN7" s="40" t="s">
        <v>20</v>
      </c>
      <c r="ALO7" s="38" t="s">
        <v>21</v>
      </c>
      <c r="ALP7" s="37" t="s">
        <v>22</v>
      </c>
      <c r="ALQ7" s="38" t="s">
        <v>21</v>
      </c>
      <c r="ALR7" s="37" t="s">
        <v>24</v>
      </c>
      <c r="ALS7" s="37" t="s">
        <v>23</v>
      </c>
      <c r="ALT7" s="41" t="s">
        <v>21</v>
      </c>
      <c r="ALU7" s="40" t="s">
        <v>20</v>
      </c>
      <c r="ALV7" s="38" t="s">
        <v>21</v>
      </c>
      <c r="ALW7" s="37" t="s">
        <v>22</v>
      </c>
      <c r="ALX7" s="38" t="s">
        <v>21</v>
      </c>
      <c r="ALY7" s="37" t="s">
        <v>24</v>
      </c>
      <c r="ALZ7" s="37" t="s">
        <v>23</v>
      </c>
      <c r="AMA7" s="41" t="s">
        <v>21</v>
      </c>
      <c r="AMB7" s="40" t="s">
        <v>20</v>
      </c>
      <c r="AMC7" s="38" t="s">
        <v>21</v>
      </c>
      <c r="AMD7" s="37" t="s">
        <v>22</v>
      </c>
      <c r="AME7" s="38" t="s">
        <v>21</v>
      </c>
      <c r="AMF7" s="37" t="s">
        <v>24</v>
      </c>
      <c r="AMG7" s="37" t="s">
        <v>23</v>
      </c>
      <c r="AMH7" s="41" t="s">
        <v>21</v>
      </c>
    </row>
    <row r="8" spans="1:1024" s="44" customFormat="1" x14ac:dyDescent="0.3">
      <c r="A8" s="42" t="s">
        <v>25</v>
      </c>
      <c r="B8" s="43">
        <v>2617094</v>
      </c>
      <c r="C8" s="44">
        <f t="shared" ref="C8:C17" si="0">B8/B$19*100</f>
        <v>8.9062951871047744</v>
      </c>
      <c r="D8" s="43">
        <v>2473388</v>
      </c>
      <c r="E8" s="44">
        <f t="shared" ref="E8:E17" si="1">D8/D$19*100</f>
        <v>7.9851672877095492</v>
      </c>
      <c r="F8" s="45">
        <f t="shared" ref="F8:F17" si="2">B8+D8</f>
        <v>5090482</v>
      </c>
      <c r="G8" s="44">
        <f t="shared" ref="G8:G17" si="3">F8/F$19*100</f>
        <v>8.4335988875728134</v>
      </c>
      <c r="H8" s="46">
        <v>9</v>
      </c>
      <c r="I8" s="44">
        <f t="shared" ref="I8:I17" si="4">H8/H$19*100</f>
        <v>1.2234078705906339E-2</v>
      </c>
      <c r="J8" s="47">
        <v>7</v>
      </c>
      <c r="K8" s="44">
        <f t="shared" ref="K8:K17" si="5">J8/J$19*100</f>
        <v>1.2347856764861529E-2</v>
      </c>
      <c r="L8" s="48">
        <f t="shared" ref="L8:L17" si="6">M8-H8-J8</f>
        <v>0</v>
      </c>
      <c r="M8" s="48">
        <v>16</v>
      </c>
      <c r="N8" s="49">
        <f t="shared" ref="N8:N17" si="7">M8/M$19*100</f>
        <v>1.2283597558634986E-2</v>
      </c>
      <c r="O8" s="46">
        <v>8</v>
      </c>
      <c r="P8" s="44">
        <f t="shared" ref="P8:P17" si="8">O8/O$19*100</f>
        <v>1.0904976758768283E-2</v>
      </c>
      <c r="Q8" s="47">
        <v>7</v>
      </c>
      <c r="R8" s="44">
        <f t="shared" ref="R8:R17" si="9">Q8/Q$19*100</f>
        <v>1.2379520735697234E-2</v>
      </c>
      <c r="S8" s="48">
        <f t="shared" ref="S8:S17" si="10">T8-O8-Q8</f>
        <v>0</v>
      </c>
      <c r="T8" s="48">
        <v>15</v>
      </c>
      <c r="U8" s="49">
        <f t="shared" ref="U8:U17" si="11">T8/T$19*100</f>
        <v>1.1546810770865088E-2</v>
      </c>
      <c r="V8" s="46">
        <v>7</v>
      </c>
      <c r="W8" s="44">
        <f t="shared" ref="W8:W17" si="12">V8/V$19*100</f>
        <v>9.5667623342900101E-3</v>
      </c>
      <c r="X8" s="47">
        <v>7</v>
      </c>
      <c r="Y8" s="44">
        <f t="shared" ref="Y8:Y17" si="13">X8/X$19*100</f>
        <v>1.241530985066156E-2</v>
      </c>
      <c r="Z8" s="48">
        <f t="shared" ref="Z8:Z17" si="14">AA8-V8-X8</f>
        <v>0</v>
      </c>
      <c r="AA8" s="48">
        <v>14</v>
      </c>
      <c r="AB8" s="49">
        <f t="shared" ref="AB8:AB17" si="15">AA8/AA$19*100</f>
        <v>1.0806471532666419E-2</v>
      </c>
      <c r="AC8" s="46">
        <v>7</v>
      </c>
      <c r="AD8" s="44">
        <f t="shared" ref="AD8:AD17" si="16">AC8/AC$19*100</f>
        <v>9.6023265065364408E-3</v>
      </c>
      <c r="AE8" s="47">
        <v>7</v>
      </c>
      <c r="AF8" s="44">
        <f t="shared" ref="AF8:AF17" si="17">AE8/AE$19*100</f>
        <v>1.2463499750730005E-2</v>
      </c>
      <c r="AG8" s="48">
        <f t="shared" ref="AG8:AG17" si="18">AH8-AC8-AE8</f>
        <v>0</v>
      </c>
      <c r="AH8" s="48">
        <v>14</v>
      </c>
      <c r="AI8" s="49">
        <f t="shared" ref="AI8:AI17" si="19">AH8/AH$19*100</f>
        <v>1.0847415603232531E-2</v>
      </c>
      <c r="AJ8" s="46">
        <v>7</v>
      </c>
      <c r="AK8" s="44">
        <f t="shared" ref="AK8:AK17" si="20">AJ8/AJ$19*100</f>
        <v>9.629935341862704E-3</v>
      </c>
      <c r="AL8" s="47">
        <v>8</v>
      </c>
      <c r="AM8" s="44">
        <f t="shared" ref="AM8:AM17" si="21">AL8/AL$19*100</f>
        <v>1.428214374977684E-2</v>
      </c>
      <c r="AN8" s="48">
        <f t="shared" ref="AN8:AN17" si="22">AO8-AJ8-AL8</f>
        <v>0</v>
      </c>
      <c r="AO8" s="48">
        <v>15</v>
      </c>
      <c r="AP8" s="49">
        <f t="shared" ref="AP8:AP17" si="23">AO8/AO$19*100</f>
        <v>1.1654649428145201E-2</v>
      </c>
      <c r="AQ8" s="46">
        <v>7</v>
      </c>
      <c r="AR8" s="44">
        <f t="shared" ref="AR8:AR17" si="24">AQ8/AQ$19*100</f>
        <v>9.6804082366444937E-3</v>
      </c>
      <c r="AS8" s="47">
        <v>7</v>
      </c>
      <c r="AT8" s="44">
        <f t="shared" ref="AT8:AT17" si="25">AS8/AS$19*100</f>
        <v>1.2569807322810607E-2</v>
      </c>
      <c r="AU8" s="48">
        <f t="shared" ref="AU8:AU17" si="26">AV8-AQ8-AS8</f>
        <v>0</v>
      </c>
      <c r="AV8" s="48">
        <v>14</v>
      </c>
      <c r="AW8" s="49">
        <f t="shared" ref="AW8:AW17" si="27">AV8/AV$19*100</f>
        <v>1.0937500000000001E-2</v>
      </c>
      <c r="AX8" s="46">
        <v>7</v>
      </c>
      <c r="AY8" s="44">
        <f t="shared" ref="AY8:AY17" si="28">AX8/AX$19*100</f>
        <v>9.7030855812148264E-3</v>
      </c>
      <c r="AZ8" s="47">
        <v>7</v>
      </c>
      <c r="BA8" s="44">
        <f t="shared" ref="BA8:BA17" si="29">AZ8/AZ$19*100</f>
        <v>1.2598311826215286E-2</v>
      </c>
      <c r="BB8" s="48">
        <f t="shared" ref="BB8:BB17" si="30">BC8-AX8-AZ8</f>
        <v>0</v>
      </c>
      <c r="BC8" s="48">
        <v>14</v>
      </c>
      <c r="BD8" s="49">
        <f t="shared" ref="BD8:BD17" si="31">BC8/BC$19*100</f>
        <v>1.0962765749187581E-2</v>
      </c>
      <c r="BE8" s="46">
        <v>7</v>
      </c>
      <c r="BF8" s="44">
        <f t="shared" ref="BF8:BF17" si="32">BE8/BE$19*100</f>
        <v>9.7187126870852195E-3</v>
      </c>
      <c r="BG8" s="47">
        <v>7</v>
      </c>
      <c r="BH8" s="44">
        <f t="shared" ref="BH8:BH17" si="33">BG8/BG$19*100</f>
        <v>1.2624440917616506E-2</v>
      </c>
      <c r="BI8" s="48">
        <f t="shared" ref="BI8:BI17" si="34">BJ8-BE8-BG8</f>
        <v>0</v>
      </c>
      <c r="BJ8" s="48">
        <v>14</v>
      </c>
      <c r="BK8" s="49">
        <f t="shared" ref="BK8:BK17" si="35">BJ8/BJ$19*100</f>
        <v>1.0982631752357343E-2</v>
      </c>
      <c r="BL8" s="46">
        <v>7</v>
      </c>
      <c r="BM8" s="44">
        <f t="shared" ref="BM8:BM17" si="36">BL8/BL$19*100</f>
        <v>9.7273561046107675E-3</v>
      </c>
      <c r="BN8" s="47">
        <v>7</v>
      </c>
      <c r="BO8" s="44">
        <f t="shared" ref="BO8:BO17" si="37">BN8/BN$19*100</f>
        <v>1.263880111943667E-2</v>
      </c>
      <c r="BP8" s="48">
        <f t="shared" ref="BP8:BP17" si="38">BQ8-BL8-BN8</f>
        <v>0</v>
      </c>
      <c r="BQ8" s="48">
        <v>14</v>
      </c>
      <c r="BR8" s="49">
        <f t="shared" ref="BR8:BR17" si="39">BQ8/BQ$19*100</f>
        <v>1.09935844582126E-2</v>
      </c>
      <c r="BS8" s="46">
        <v>7</v>
      </c>
      <c r="BT8" s="44">
        <f t="shared" ref="BT8:BT17" si="40">BS8/BS$19*100</f>
        <v>9.7354732830797468E-3</v>
      </c>
      <c r="BU8" s="47">
        <v>7</v>
      </c>
      <c r="BV8" s="44">
        <f t="shared" ref="BV8:BV17" si="41">BU8/BU$19*100</f>
        <v>1.2653651482284889E-2</v>
      </c>
      <c r="BW8" s="48">
        <f t="shared" ref="BW8:BW17" si="42">BX8-BS8-BU8</f>
        <v>0</v>
      </c>
      <c r="BX8" s="48">
        <v>14</v>
      </c>
      <c r="BY8" s="49">
        <f t="shared" ref="BY8:BY17" si="43">BX8/BX$19*100</f>
        <v>1.1004386033862067E-2</v>
      </c>
      <c r="BZ8" s="46">
        <v>6</v>
      </c>
      <c r="CA8" s="44">
        <f t="shared" ref="CA8:CA17" si="44">BZ8/BZ$19*100</f>
        <v>8.3572443379669615E-3</v>
      </c>
      <c r="CB8" s="47">
        <v>6</v>
      </c>
      <c r="CC8" s="44">
        <f t="shared" ref="CC8:CC17" si="45">CB8/CB$19*100</f>
        <v>1.0860318207323475E-2</v>
      </c>
      <c r="CD8" s="48">
        <f t="shared" ref="CD8:CD17" si="46">CE8-BZ8-CB8</f>
        <v>0</v>
      </c>
      <c r="CE8" s="48">
        <v>12</v>
      </c>
      <c r="CF8" s="49">
        <f t="shared" ref="CF8:CF17" si="47">CE8/CE$19*100</f>
        <v>9.4457694759959385E-3</v>
      </c>
      <c r="CG8" s="46">
        <v>6</v>
      </c>
      <c r="CH8" s="44">
        <f t="shared" ref="CH8:CH17" si="48">CG8/CG$19*100</f>
        <v>8.3557313353851293E-3</v>
      </c>
      <c r="CI8" s="47">
        <v>6</v>
      </c>
      <c r="CJ8" s="44">
        <f t="shared" ref="CJ8:CJ17" si="49">CI8/CI$19*100</f>
        <v>1.0865628395508874E-2</v>
      </c>
      <c r="CK8" s="48">
        <f t="shared" ref="CK8:CK17" si="50">CL8-CG8-CI8</f>
        <v>0</v>
      </c>
      <c r="CL8" s="48">
        <v>12</v>
      </c>
      <c r="CM8" s="49">
        <f t="shared" ref="CM8:CM17" si="51">CL8/CL$19*100</f>
        <v>9.4468105205979831E-3</v>
      </c>
      <c r="CN8" s="46">
        <v>6</v>
      </c>
      <c r="CO8" s="44">
        <f t="shared" ref="CO8:CO17" si="52">CN8/CN$19*100</f>
        <v>8.3736898664396459E-3</v>
      </c>
      <c r="CP8" s="47">
        <v>6</v>
      </c>
      <c r="CQ8" s="44">
        <f t="shared" ref="CQ8:CQ17" si="53">CP8/CP$19*100</f>
        <v>1.0888501742160279E-2</v>
      </c>
      <c r="CR8" s="48">
        <f t="shared" ref="CR8:CR17" si="54">CS8-CN8-CP8</f>
        <v>0</v>
      </c>
      <c r="CS8" s="48">
        <v>12</v>
      </c>
      <c r="CT8" s="49">
        <f t="shared" ref="CT8:CT17" si="55">CS8/CS$19*100</f>
        <v>9.4669327926662824E-3</v>
      </c>
      <c r="CU8" s="46">
        <v>6</v>
      </c>
      <c r="CV8" s="44">
        <f t="shared" ref="CV8:CV17" si="56">CU8/CU$19*100</f>
        <v>8.3822296730930428E-3</v>
      </c>
      <c r="CW8" s="47">
        <v>6</v>
      </c>
      <c r="CX8" s="44">
        <f t="shared" ref="CX8:CX17" si="57">CW8/CW$19*100</f>
        <v>1.0903143739778302E-2</v>
      </c>
      <c r="CY8" s="48">
        <f t="shared" ref="CY8:CY17" si="58">CZ8-CU8-CW8</f>
        <v>0</v>
      </c>
      <c r="CZ8" s="48">
        <v>12</v>
      </c>
      <c r="DA8" s="49">
        <f t="shared" ref="DA8:DA17" si="59">CZ8/CZ$19*100</f>
        <v>9.4779243345707292E-3</v>
      </c>
      <c r="DB8" s="46">
        <v>6</v>
      </c>
      <c r="DC8" s="44">
        <f t="shared" ref="DC8:DC17" si="60">DB8/DB$19*100</f>
        <v>8.4005376344086034E-3</v>
      </c>
      <c r="DD8" s="47">
        <v>7</v>
      </c>
      <c r="DE8" s="44">
        <f t="shared" ref="DE8:DE17" si="61">DD8/DD$19*100</f>
        <v>1.2732828870779976E-2</v>
      </c>
      <c r="DF8" s="48">
        <f t="shared" ref="DF8:DF17" si="62">DG8-DB8-DD8</f>
        <v>0</v>
      </c>
      <c r="DG8" s="48">
        <v>13</v>
      </c>
      <c r="DH8" s="49">
        <f t="shared" ref="DH8:DH17" si="63">DG8/DG$19*100</f>
        <v>1.0284810126582278E-2</v>
      </c>
      <c r="DI8" s="46">
        <v>5</v>
      </c>
      <c r="DJ8" s="44">
        <f t="shared" ref="DJ8:DJ17" si="64">DI8/DI$19*100</f>
        <v>7.0127210760319216E-3</v>
      </c>
      <c r="DK8" s="47">
        <v>7</v>
      </c>
      <c r="DL8" s="44">
        <f t="shared" ref="DL8:DL17" si="65">DK8/DK$19*100</f>
        <v>1.2763009152900849E-2</v>
      </c>
      <c r="DM8" s="48">
        <f t="shared" ref="DM8:DM17" si="66">DN8-DI8-DK8</f>
        <v>0</v>
      </c>
      <c r="DN8" s="48">
        <v>12</v>
      </c>
      <c r="DO8" s="49">
        <f t="shared" ref="DO8:DO17" si="67">DN8/DN$19*100</f>
        <v>9.5128621824091316E-3</v>
      </c>
      <c r="DP8" s="46">
        <v>4</v>
      </c>
      <c r="DQ8" s="44">
        <f t="shared" ref="DQ8:DQ17" si="68">DP8/DP$19*100</f>
        <v>5.6604307587807432E-3</v>
      </c>
      <c r="DR8" s="47">
        <v>7</v>
      </c>
      <c r="DS8" s="44">
        <f t="shared" ref="DS8:DS17" si="69">DR8/DR$19*100</f>
        <v>1.2870012870012869E-2</v>
      </c>
      <c r="DT8" s="48">
        <f t="shared" ref="DT8:DT17" si="70">DU8-DP8-DR8</f>
        <v>0</v>
      </c>
      <c r="DU8" s="48">
        <v>11</v>
      </c>
      <c r="DV8" s="49">
        <f t="shared" ref="DV8:DV17" si="71">DU8/DU$19*100</f>
        <v>8.796059365404299E-3</v>
      </c>
      <c r="DW8" s="46">
        <v>4</v>
      </c>
      <c r="DX8" s="44">
        <f t="shared" ref="DX8:DX17" si="72">DW8/DW$19*100</f>
        <v>5.6917625965820966E-3</v>
      </c>
      <c r="DY8" s="47">
        <v>7</v>
      </c>
      <c r="DZ8" s="44">
        <f t="shared" ref="DZ8:DZ17" si="73">DY8/DY$19*100</f>
        <v>1.2934937265554261E-2</v>
      </c>
      <c r="EA8" s="48">
        <f t="shared" ref="EA8:EA17" si="74">EB8-DW8-DY8</f>
        <v>0</v>
      </c>
      <c r="EB8" s="48">
        <v>11</v>
      </c>
      <c r="EC8" s="49">
        <f t="shared" ref="EC8:EC17" si="75">EB8/EB$19*100</f>
        <v>8.8428702348987889E-3</v>
      </c>
      <c r="ED8" s="46">
        <v>4</v>
      </c>
      <c r="EE8" s="44">
        <f t="shared" ref="EE8:EE17" si="76">ED8/ED$19*100</f>
        <v>5.7454754380925023E-3</v>
      </c>
      <c r="EF8" s="47">
        <v>6</v>
      </c>
      <c r="EG8" s="44">
        <f t="shared" ref="EG8:EG17" si="77">EF8/EF$19*100</f>
        <v>1.1182555213866368E-2</v>
      </c>
      <c r="EH8" s="48">
        <f t="shared" ref="EH8:EH17" si="78">EI8-ED8-EF8</f>
        <v>0</v>
      </c>
      <c r="EI8" s="48">
        <v>10</v>
      </c>
      <c r="EJ8" s="49">
        <f t="shared" ref="EJ8:EJ17" si="79">EI8/EI$19*100</f>
        <v>8.1119448387750974E-3</v>
      </c>
      <c r="EK8" s="46">
        <v>4</v>
      </c>
      <c r="EL8" s="44">
        <f t="shared" ref="EL8:EL17" si="80">EK8/EK$19*100</f>
        <v>5.7845263919016629E-3</v>
      </c>
      <c r="EM8" s="47">
        <v>6</v>
      </c>
      <c r="EN8" s="44">
        <f t="shared" ref="EN8:EN17" si="81">EM8/EM$19*100</f>
        <v>1.1239322643488685E-2</v>
      </c>
      <c r="EO8" s="48">
        <f t="shared" ref="EO8:EO17" si="82">EP8-EK8-EM8</f>
        <v>0</v>
      </c>
      <c r="EP8" s="48">
        <v>10</v>
      </c>
      <c r="EQ8" s="49">
        <f t="shared" ref="EQ8:EQ17" si="83">EP8/EP$19*100</f>
        <v>8.1610002121860065E-3</v>
      </c>
      <c r="ER8" s="46">
        <v>5</v>
      </c>
      <c r="ES8" s="44">
        <f t="shared" ref="ES8:ES17" si="84">ER8/ER$19*100</f>
        <v>7.2766434299186469E-3</v>
      </c>
      <c r="ET8" s="47">
        <v>6</v>
      </c>
      <c r="EU8" s="44">
        <f t="shared" ref="EU8:EU17" si="85">ET8/ET$19*100</f>
        <v>1.1309018942606728E-2</v>
      </c>
      <c r="EV8" s="48">
        <f t="shared" ref="EV8:EV17" si="86">EW8-ER8-ET8</f>
        <v>0</v>
      </c>
      <c r="EW8" s="48">
        <v>11</v>
      </c>
      <c r="EX8" s="49">
        <f t="shared" ref="EX8:EX17" si="87">EW8/EW$19*100</f>
        <v>9.03357203863084E-3</v>
      </c>
      <c r="EY8" s="46">
        <v>4</v>
      </c>
      <c r="EZ8" s="44">
        <f t="shared" ref="EZ8:EZ17" si="88">EY8/EY$19*100</f>
        <v>5.8993569700902596E-3</v>
      </c>
      <c r="FA8" s="47">
        <v>6</v>
      </c>
      <c r="FB8" s="44">
        <f t="shared" ref="FB8:FB17" si="89">FA8/FA$19*100</f>
        <v>1.1450818733539448E-2</v>
      </c>
      <c r="FC8" s="48">
        <f t="shared" ref="FC8:FC17" si="90">FD8-EY8-FA8</f>
        <v>0</v>
      </c>
      <c r="FD8" s="48">
        <v>10</v>
      </c>
      <c r="FE8" s="49">
        <f t="shared" ref="FE8:FE17" si="91">FD8/FD$19*100</f>
        <v>8.3193291292990145E-3</v>
      </c>
      <c r="FF8" s="46">
        <v>4</v>
      </c>
      <c r="FG8" s="44">
        <f t="shared" ref="FG8:FG17" si="92">FF8/FF$19*100</f>
        <v>5.9827397956894362E-3</v>
      </c>
      <c r="FH8" s="47">
        <v>6</v>
      </c>
      <c r="FI8" s="44">
        <f t="shared" ref="FI8:FI17" si="93">FH8/FH$19*100</f>
        <v>1.1598685482312004E-2</v>
      </c>
      <c r="FJ8" s="48">
        <f t="shared" ref="FJ8:FJ17" si="94">FK8-FF8-FH8</f>
        <v>0</v>
      </c>
      <c r="FK8" s="48">
        <v>10</v>
      </c>
      <c r="FL8" s="49">
        <f t="shared" ref="FL8:FL17" si="95">FK8/FK$19*100</f>
        <v>8.4324853063943543E-3</v>
      </c>
      <c r="FM8" s="46">
        <v>4</v>
      </c>
      <c r="FN8" s="44">
        <f t="shared" ref="FN8:FN17" si="96">FM8/FM$19*100</f>
        <v>6.0952380952380954E-3</v>
      </c>
      <c r="FO8" s="47">
        <v>6</v>
      </c>
      <c r="FP8" s="44">
        <f t="shared" ref="FP8:FP17" si="97">FO8/FO$19*100</f>
        <v>1.1794539128383559E-2</v>
      </c>
      <c r="FQ8" s="48">
        <f t="shared" ref="FQ8:FQ17" si="98">FR8-FM8-FO8</f>
        <v>0</v>
      </c>
      <c r="FR8" s="48">
        <v>10</v>
      </c>
      <c r="FS8" s="49">
        <f t="shared" ref="FS8:FS17" si="99">FR8/FR$19*100</f>
        <v>8.5839857162477683E-3</v>
      </c>
      <c r="FT8" s="46">
        <v>4</v>
      </c>
      <c r="FU8" s="44">
        <f t="shared" ref="FU8:FU17" si="100">FT8/FT$19*100</f>
        <v>6.2750019609381126E-3</v>
      </c>
      <c r="FV8" s="47">
        <v>6</v>
      </c>
      <c r="FW8" s="44">
        <f t="shared" ref="FW8:FW17" si="101">FV8/FV$19*100</f>
        <v>1.2118274357731459E-2</v>
      </c>
      <c r="FX8" s="48">
        <f t="shared" ref="FX8:FX17" si="102">FY8-FT8-FV8</f>
        <v>0</v>
      </c>
      <c r="FY8" s="48">
        <v>10</v>
      </c>
      <c r="FZ8" s="49">
        <f t="shared" ref="FZ8:FZ17" si="103">FY8/FY$19*100</f>
        <v>8.8294763237592375E-3</v>
      </c>
      <c r="GA8" s="46">
        <v>4</v>
      </c>
      <c r="GB8" s="44">
        <f t="shared" ref="GB8:GB17" si="104">GA8/GA$19*100</f>
        <v>6.4336609139015325E-3</v>
      </c>
      <c r="GC8" s="47">
        <v>6</v>
      </c>
      <c r="GD8" s="44">
        <f t="shared" ref="GD8:GD17" si="105">GC8/GC$19*100</f>
        <v>1.240079365079365E-2</v>
      </c>
      <c r="GE8" s="48">
        <f t="shared" ref="GE8:GE17" si="106">GF8-GA8-GC8</f>
        <v>0</v>
      </c>
      <c r="GF8" s="48">
        <v>10</v>
      </c>
      <c r="GG8" s="49">
        <f t="shared" ref="GG8:GG17" si="107">GF8/GF$19*100</f>
        <v>9.0451079533634231E-3</v>
      </c>
      <c r="GH8" s="46">
        <v>4</v>
      </c>
      <c r="GI8" s="44">
        <f t="shared" ref="GI8:GI17" si="108">GH8/GH$19*100</f>
        <v>6.6212010858769784E-3</v>
      </c>
      <c r="GJ8" s="47">
        <v>6</v>
      </c>
      <c r="GK8" s="44">
        <f t="shared" ref="GK8:GK17" si="109">GJ8/GJ$19*100</f>
        <v>1.2723995334535044E-2</v>
      </c>
      <c r="GL8" s="48">
        <f t="shared" ref="GL8:GL17" si="110">GM8-GH8-GJ8</f>
        <v>0</v>
      </c>
      <c r="GM8" s="48">
        <v>10</v>
      </c>
      <c r="GN8" s="49">
        <f t="shared" ref="GN8:GN17" si="111">GM8/GM$19*100</f>
        <v>9.2965314641107397E-3</v>
      </c>
      <c r="GO8" s="46">
        <v>4</v>
      </c>
      <c r="GP8" s="44">
        <f t="shared" ref="GP8:GP17" si="112">GO8/GO$19*100</f>
        <v>6.7974033919042933E-3</v>
      </c>
      <c r="GQ8" s="47">
        <v>6</v>
      </c>
      <c r="GR8" s="44">
        <f t="shared" ref="GR8:GR17" si="113">GQ8/GQ$19*100</f>
        <v>1.3012643952373722E-2</v>
      </c>
      <c r="GS8" s="48">
        <f t="shared" ref="GS8:GS17" si="114">GT8-GO8-GQ8</f>
        <v>0</v>
      </c>
      <c r="GT8" s="48">
        <v>10</v>
      </c>
      <c r="GU8" s="49">
        <f t="shared" ref="GU8:GU17" si="115">GT8/GT$19*100</f>
        <v>9.5278929064837314E-3</v>
      </c>
      <c r="GV8" s="46">
        <v>4</v>
      </c>
      <c r="GW8" s="44">
        <f t="shared" ref="GW8:GW17" si="116">GV8/GV$19*100</f>
        <v>6.9933737783450184E-3</v>
      </c>
      <c r="GX8" s="47">
        <v>6</v>
      </c>
      <c r="GY8" s="44">
        <f t="shared" ref="GY8:GY17" si="117">GX8/GX$19*100</f>
        <v>1.339046598821639E-2</v>
      </c>
      <c r="GZ8" s="48">
        <f t="shared" ref="GZ8:GZ17" si="118">HA8-GV8-GX8</f>
        <v>0</v>
      </c>
      <c r="HA8" s="48">
        <v>10</v>
      </c>
      <c r="HB8" s="49">
        <f t="shared" ref="HB8:HB17" si="119">HA8/HA$19*100</f>
        <v>9.8034410077937357E-3</v>
      </c>
      <c r="HC8" s="46">
        <v>4</v>
      </c>
      <c r="HD8" s="44">
        <f t="shared" ref="HD8:HD17" si="120">HC8/HC$19*100</f>
        <v>7.1676880622155324E-3</v>
      </c>
      <c r="HE8" s="47">
        <v>6</v>
      </c>
      <c r="HF8" s="44">
        <f t="shared" ref="HF8:HF17" si="121">HE8/HE$19*100</f>
        <v>1.3698004657321582E-2</v>
      </c>
      <c r="HG8" s="48">
        <f t="shared" ref="HG8:HG17" si="122">HH8-HC8-HE8</f>
        <v>0</v>
      </c>
      <c r="HH8" s="48">
        <v>10</v>
      </c>
      <c r="HI8" s="49">
        <f t="shared" ref="HI8:HI17" si="123">HH8/HH$19*100</f>
        <v>1.0039354268733435E-2</v>
      </c>
      <c r="HJ8" s="46">
        <v>4</v>
      </c>
      <c r="HK8" s="44">
        <f t="shared" ref="HK8:HK17" si="124">HJ8/HJ$19*100</f>
        <v>7.3499687626327592E-3</v>
      </c>
      <c r="HL8" s="47">
        <v>6</v>
      </c>
      <c r="HM8" s="44">
        <f t="shared" ref="HM8:HM17" si="125">HL8/HL$19*100</f>
        <v>1.4099400775467045E-2</v>
      </c>
      <c r="HN8" s="48">
        <f t="shared" ref="HN8:HN17" si="126">HO8-HJ8-HL8</f>
        <v>0</v>
      </c>
      <c r="HO8" s="48">
        <v>10</v>
      </c>
      <c r="HP8" s="49">
        <f t="shared" ref="HP8:HP17" si="127">HO8/HO$19*100</f>
        <v>1.0311723398331562E-2</v>
      </c>
      <c r="HQ8" s="46">
        <v>4</v>
      </c>
      <c r="HR8" s="44">
        <f t="shared" ref="HR8:HR17" si="128">HQ8/HQ$19*100</f>
        <v>7.50595785404665E-3</v>
      </c>
      <c r="HS8" s="47">
        <v>6</v>
      </c>
      <c r="HT8" s="44">
        <f t="shared" ref="HT8:HT17" si="129">HS8/HS$19*100</f>
        <v>1.4406800009604533E-2</v>
      </c>
      <c r="HU8" s="48">
        <f t="shared" ref="HU8:HU17" si="130">HV8-HQ8-HS8</f>
        <v>0</v>
      </c>
      <c r="HV8" s="48">
        <v>10</v>
      </c>
      <c r="HW8" s="49">
        <f t="shared" ref="HW8:HW17" si="131">HV8/HV$19*100</f>
        <v>1.0533190081948219E-2</v>
      </c>
      <c r="HX8" s="46">
        <v>4</v>
      </c>
      <c r="HY8" s="44">
        <f t="shared" ref="HY8:HY17" si="132">HX8/HX$19*100</f>
        <v>7.6572609977411084E-3</v>
      </c>
      <c r="HZ8" s="47">
        <v>6</v>
      </c>
      <c r="IA8" s="44">
        <f t="shared" ref="IA8:IA17" si="133">HZ8/HZ$19*100</f>
        <v>1.4693277825394882E-2</v>
      </c>
      <c r="IB8" s="48">
        <f t="shared" ref="IB8:IB17" si="134">IC8-HX8-HZ8</f>
        <v>0</v>
      </c>
      <c r="IC8" s="48">
        <v>10</v>
      </c>
      <c r="ID8" s="49">
        <f t="shared" ref="ID8:ID17" si="135">IC8/IC$19*100</f>
        <v>1.0744254509900832E-2</v>
      </c>
      <c r="IE8" s="46">
        <v>4</v>
      </c>
      <c r="IF8" s="44">
        <f t="shared" ref="IF8:IF17" si="136">IE8/IE$19*100</f>
        <v>7.8475996154676181E-3</v>
      </c>
      <c r="IG8" s="47">
        <v>5</v>
      </c>
      <c r="IH8" s="44">
        <f t="shared" ref="IH8:IH17" si="137">IG8/IG$19*100</f>
        <v>1.2568498315821228E-2</v>
      </c>
      <c r="II8" s="48">
        <f t="shared" ref="II8:II17" si="138">IJ8-IE8-IG8</f>
        <v>0</v>
      </c>
      <c r="IJ8" s="48">
        <v>9</v>
      </c>
      <c r="IK8" s="49">
        <f t="shared" ref="IK8:IK17" si="139">IJ8/IJ$19*100</f>
        <v>9.9170275362797933E-3</v>
      </c>
      <c r="IL8" s="46">
        <v>4</v>
      </c>
      <c r="IM8" s="44">
        <f t="shared" ref="IM8:IM17" si="140">IL8/IL$19*100</f>
        <v>8.066467693796887E-3</v>
      </c>
      <c r="IN8" s="47">
        <v>5</v>
      </c>
      <c r="IO8" s="44">
        <f t="shared" ref="IO8:IO17" si="141">IN8/IN$19*100</f>
        <v>1.2961426793861469E-2</v>
      </c>
      <c r="IP8" s="48">
        <f t="shared" ref="IP8:IP17" si="142">IQ8-IL8-IN8</f>
        <v>0</v>
      </c>
      <c r="IQ8" s="48">
        <v>9</v>
      </c>
      <c r="IR8" s="49">
        <f t="shared" ref="IR8:IR17" si="143">IQ8/IQ$19*100</f>
        <v>1.0208248264597795E-2</v>
      </c>
      <c r="IS8" s="46">
        <v>4</v>
      </c>
      <c r="IT8" s="44">
        <f t="shared" ref="IT8:IT17" si="144">IS8/IS$19*100</f>
        <v>8.3120337468570137E-3</v>
      </c>
      <c r="IU8" s="47">
        <v>5</v>
      </c>
      <c r="IV8" s="44">
        <f t="shared" ref="IV8:IV17" si="145">IU8/IU$19*100</f>
        <v>1.340662287169862E-2</v>
      </c>
      <c r="IW8" s="48">
        <f t="shared" ref="IW8:IW17" si="146">IX8-IS8-IU8</f>
        <v>0</v>
      </c>
      <c r="IX8" s="48">
        <v>9</v>
      </c>
      <c r="IY8" s="49">
        <f t="shared" ref="IY8:IY17" si="147">IX8/IX$19*100</f>
        <v>1.0536420894893348E-2</v>
      </c>
      <c r="IZ8" s="46">
        <v>4</v>
      </c>
      <c r="JA8" s="44">
        <f t="shared" ref="JA8:JA17" si="148">IZ8/IZ$19*100</f>
        <v>8.598821961391289E-3</v>
      </c>
      <c r="JB8" s="47">
        <v>4</v>
      </c>
      <c r="JC8" s="44">
        <f t="shared" ref="JC8:JC17" si="149">JB8/JB$19*100</f>
        <v>1.1172248135631092E-2</v>
      </c>
      <c r="JD8" s="48">
        <f t="shared" ref="JD8:JD17" si="150">JE8-IZ8-JB8</f>
        <v>0</v>
      </c>
      <c r="JE8" s="48">
        <v>8</v>
      </c>
      <c r="JF8" s="49">
        <f t="shared" ref="JF8:JF17" si="151">JE8/JE$19*100</f>
        <v>9.7180549313054983E-3</v>
      </c>
      <c r="JG8" s="46">
        <v>4</v>
      </c>
      <c r="JH8" s="44">
        <f t="shared" ref="JH8:JH17" si="152">JG8/JG$19*100</f>
        <v>8.9883600737045519E-3</v>
      </c>
      <c r="JI8" s="47">
        <v>4</v>
      </c>
      <c r="JJ8" s="44">
        <f t="shared" ref="JJ8:JJ17" si="153">JI8/JI$19*100</f>
        <v>1.1733990436797794E-2</v>
      </c>
      <c r="JK8" s="48">
        <f t="shared" ref="JK8:JK17" si="154">JL8-JG8-JI8</f>
        <v>0</v>
      </c>
      <c r="JL8" s="48">
        <v>8</v>
      </c>
      <c r="JM8" s="49">
        <f t="shared" ref="JM8:JM17" si="155">JL8/JL$19*100</f>
        <v>1.0179282615057704E-2</v>
      </c>
      <c r="JN8" s="46">
        <v>5</v>
      </c>
      <c r="JO8" s="44">
        <f t="shared" ref="JO8:JO17" si="156">JN8/JN$19*100</f>
        <v>1.1745360582569885E-2</v>
      </c>
      <c r="JP8" s="47">
        <v>5</v>
      </c>
      <c r="JQ8" s="44">
        <f t="shared" ref="JQ8:JQ17" si="157">JP8/JP$19*100</f>
        <v>1.5396458814472672E-2</v>
      </c>
      <c r="JR8" s="48">
        <f t="shared" ref="JR8:JR17" si="158">JS8-JN8-JP8</f>
        <v>0</v>
      </c>
      <c r="JS8" s="48">
        <v>10</v>
      </c>
      <c r="JT8" s="49">
        <f t="shared" ref="JT8:JT17" si="159">JS8/JS$19*100</f>
        <v>1.3325338130455061E-2</v>
      </c>
      <c r="JU8" s="46">
        <v>5</v>
      </c>
      <c r="JV8" s="44">
        <f t="shared" ref="JV8:JV17" si="160">JU8/JU$19*100</f>
        <v>1.241280007944192E-2</v>
      </c>
      <c r="JW8" s="47">
        <v>4</v>
      </c>
      <c r="JX8" s="44">
        <f t="shared" ref="JX8:JX17" si="161">JW8/JW$19*100</f>
        <v>1.3107877834578582E-2</v>
      </c>
      <c r="JY8" s="48">
        <f t="shared" ref="JY8:JY17" si="162">JZ8-JU8-JW8</f>
        <v>0</v>
      </c>
      <c r="JZ8" s="48">
        <v>9</v>
      </c>
      <c r="KA8" s="49">
        <f t="shared" ref="KA8:KA17" si="163">JZ8/JZ$19*100</f>
        <v>1.2712403067926606E-2</v>
      </c>
      <c r="KB8" s="46">
        <v>4</v>
      </c>
      <c r="KC8" s="44">
        <f t="shared" ref="KC8:KC17" si="164">KB8/KB$19*100</f>
        <v>1.0364305332435094E-2</v>
      </c>
      <c r="KD8" s="47">
        <v>3</v>
      </c>
      <c r="KE8" s="44">
        <f t="shared" ref="KE8:KE17" si="165">KD8/KD$19*100</f>
        <v>1.0365200566630964E-2</v>
      </c>
      <c r="KF8" s="48">
        <f t="shared" ref="KF8:KF17" si="166">KG8-KB8-KD8</f>
        <v>0</v>
      </c>
      <c r="KG8" s="48">
        <v>7</v>
      </c>
      <c r="KH8" s="49">
        <f t="shared" ref="KH8:KH17" si="167">KG8/KG$19*100</f>
        <v>1.0364688985296949E-2</v>
      </c>
      <c r="KI8" s="46">
        <v>4</v>
      </c>
      <c r="KJ8" s="44">
        <f t="shared" ref="KJ8:KJ17" si="168">KI8/KI$19*100</f>
        <v>1.0992937037953114E-2</v>
      </c>
      <c r="KK8" s="47">
        <v>3</v>
      </c>
      <c r="KL8" s="44">
        <f t="shared" ref="KL8:KL17" si="169">KK8/KK$19*100</f>
        <v>1.1072970878086591E-2</v>
      </c>
      <c r="KM8" s="48">
        <f t="shared" ref="KM8:KM17" si="170">KN8-KI8-KK8</f>
        <v>0</v>
      </c>
      <c r="KN8" s="48">
        <v>7</v>
      </c>
      <c r="KO8" s="49">
        <f t="shared" ref="KO8:KO17" si="171">KN8/KN$19*100</f>
        <v>1.1027095148078134E-2</v>
      </c>
      <c r="KP8" s="46">
        <v>4</v>
      </c>
      <c r="KQ8" s="44">
        <f t="shared" ref="KQ8:KQ17" si="172">KP8/KP$19*100</f>
        <v>1.16941967548604E-2</v>
      </c>
      <c r="KR8" s="47">
        <v>3</v>
      </c>
      <c r="KS8" s="44">
        <f t="shared" ref="KS8:KS17" si="173">KR8/KR$19*100</f>
        <v>1.1913271384322134E-2</v>
      </c>
      <c r="KT8" s="48">
        <f t="shared" ref="KT8:KT17" si="174">KU8-KP8-KR8</f>
        <v>0</v>
      </c>
      <c r="KU8" s="48">
        <v>7</v>
      </c>
      <c r="KV8" s="49">
        <f t="shared" ref="KV8:KV17" si="175">KU8/KU$19*100</f>
        <v>1.1787091450990958E-2</v>
      </c>
      <c r="KW8" s="46">
        <v>4</v>
      </c>
      <c r="KX8" s="44">
        <f t="shared" ref="KX8:KX17" si="176">KW8/KW$19*100</f>
        <v>1.2413493467399063E-2</v>
      </c>
      <c r="KY8" s="47">
        <v>3</v>
      </c>
      <c r="KZ8" s="44">
        <f t="shared" ref="KZ8:KZ17" si="177">KY8/KY$19*100</f>
        <v>1.2716174974567649E-2</v>
      </c>
      <c r="LA8" s="48">
        <f t="shared" ref="LA8:LA17" si="178">LB8-KW8-KY8</f>
        <v>0</v>
      </c>
      <c r="LB8" s="48">
        <v>7</v>
      </c>
      <c r="LC8" s="49">
        <f t="shared" ref="LC8:LC17" si="179">LB8/LB$19*100</f>
        <v>1.2541431514825762E-2</v>
      </c>
      <c r="LD8" s="46">
        <v>4</v>
      </c>
      <c r="LE8" s="44">
        <f t="shared" ref="LE8:LE17" si="180">LD8/LD$19*100</f>
        <v>1.3844183712317864E-2</v>
      </c>
      <c r="LF8" s="47">
        <v>3</v>
      </c>
      <c r="LG8" s="44">
        <f t="shared" ref="LG8:LG17" si="181">LF8/LF$19*100</f>
        <v>1.4263300527742119E-2</v>
      </c>
      <c r="LH8" s="48">
        <f t="shared" ref="LH8:LH17" si="182">LI8-LD8-LF8</f>
        <v>0</v>
      </c>
      <c r="LI8" s="48">
        <v>7</v>
      </c>
      <c r="LJ8" s="49">
        <f t="shared" ref="LJ8:LJ17" si="183">LI8/LI$19*100</f>
        <v>1.4020750711052358E-2</v>
      </c>
      <c r="LK8" s="46">
        <v>3</v>
      </c>
      <c r="LL8" s="44">
        <f t="shared" ref="LL8:LL17" si="184">LK8/LK$19*100</f>
        <v>1.1414222120762471E-2</v>
      </c>
      <c r="LM8" s="47">
        <v>3</v>
      </c>
      <c r="LN8" s="44">
        <f t="shared" ref="LN8:LN17" si="185">LM8/LM$19*100</f>
        <v>1.5572281339216195E-2</v>
      </c>
      <c r="LO8" s="48">
        <f t="shared" ref="LO8:LO17" si="186">LP8-LK8-LM8</f>
        <v>0</v>
      </c>
      <c r="LP8" s="48">
        <v>6</v>
      </c>
      <c r="LQ8" s="49">
        <f t="shared" ref="LQ8:LQ17" si="187">LP8/LP$19*100</f>
        <v>1.3172916483709492E-2</v>
      </c>
      <c r="LR8" s="46">
        <v>3</v>
      </c>
      <c r="LS8" s="44">
        <f t="shared" ref="LS8:LS17" si="188">LR8/LR$19*100</f>
        <v>1.2500000000000001E-2</v>
      </c>
      <c r="LT8" s="47">
        <v>3</v>
      </c>
      <c r="LU8" s="44">
        <f t="shared" ref="LU8:LU17" si="189">LT8/LT$19*100</f>
        <v>1.6914749661705007E-2</v>
      </c>
      <c r="LV8" s="48">
        <f t="shared" ref="LV8:LV17" si="190">LW8-LR8-LT8</f>
        <v>0</v>
      </c>
      <c r="LW8" s="48">
        <v>6</v>
      </c>
      <c r="LX8" s="49">
        <f t="shared" ref="LX8:LX17" si="191">LW8/LW$19*100</f>
        <v>1.437607820586544E-2</v>
      </c>
      <c r="LY8" s="46">
        <v>1</v>
      </c>
      <c r="LZ8" s="44">
        <f t="shared" ref="LZ8:LZ17" si="192">LY8/LY$19*100</f>
        <v>4.3305040706738268E-3</v>
      </c>
      <c r="MA8" s="47">
        <v>3</v>
      </c>
      <c r="MB8" s="44">
        <f t="shared" ref="MB8:MB17" si="193">MA8/MA$19*100</f>
        <v>1.752745968684272E-2</v>
      </c>
      <c r="MC8" s="48">
        <f t="shared" ref="MC8:MC17" si="194">MD8-LY8-MA8</f>
        <v>0</v>
      </c>
      <c r="MD8" s="43">
        <v>4</v>
      </c>
      <c r="ME8" s="49">
        <f t="shared" ref="ME8:ME17" si="195">MD8/MD$19*100</f>
        <v>9.9482690011937925E-3</v>
      </c>
      <c r="MF8" s="46">
        <v>1</v>
      </c>
      <c r="MG8" s="44">
        <f t="shared" ref="MG8:MG17" si="196">MF8/MF$19*100</f>
        <v>4.4597065513089238E-3</v>
      </c>
      <c r="MH8" s="47">
        <v>3</v>
      </c>
      <c r="MI8" s="44">
        <f t="shared" ref="MI8:MI17" si="197">MH8/MH$19*100</f>
        <v>1.8041857108491703E-2</v>
      </c>
      <c r="MJ8" s="48">
        <f t="shared" ref="MJ8:MJ17" si="198">MK8-MF8-MH8</f>
        <v>0</v>
      </c>
      <c r="MK8" s="43">
        <v>4</v>
      </c>
      <c r="ML8" s="49">
        <f t="shared" ref="ML8:ML17" si="199">MK8/MK$19*100</f>
        <v>1.0243015543776088E-2</v>
      </c>
      <c r="MM8" s="46">
        <v>1</v>
      </c>
      <c r="MN8" s="44">
        <f t="shared" ref="MN8:MN17" si="200">MM8/MM$19*100</f>
        <v>4.6587467971115773E-3</v>
      </c>
      <c r="MO8" s="47">
        <v>4</v>
      </c>
      <c r="MP8" s="44">
        <f t="shared" ref="MP8:MP17" si="201">MO8/MO$19*100</f>
        <v>2.4996875390576177E-2</v>
      </c>
      <c r="MQ8" s="48">
        <f t="shared" ref="MQ8:MQ17" si="202">MR8-MM8-MO8</f>
        <v>0</v>
      </c>
      <c r="MR8" s="43">
        <v>5</v>
      </c>
      <c r="MS8" s="49">
        <f t="shared" ref="MS8:MS17" si="203">MR8/MR$19*100</f>
        <v>1.3345077001094297E-2</v>
      </c>
      <c r="MT8" s="46">
        <v>1</v>
      </c>
      <c r="MU8" s="44">
        <f t="shared" ref="MU8:MU17" si="204">MT8/MT$19*100</f>
        <v>4.6670089139870252E-3</v>
      </c>
      <c r="MV8" s="47">
        <v>3</v>
      </c>
      <c r="MW8" s="44">
        <f t="shared" ref="MW8:MW17" si="205">MV8/MV$19*100</f>
        <v>1.8778167250876315E-2</v>
      </c>
      <c r="MX8" s="48">
        <f t="shared" ref="MX8:MX17" si="206">MY8-MT8-MV8</f>
        <v>0</v>
      </c>
      <c r="MY8" s="43">
        <v>4</v>
      </c>
      <c r="MZ8" s="49">
        <f t="shared" ref="MZ8:MZ17" si="207">MY8/MY$19*100</f>
        <v>1.0694329331871776E-2</v>
      </c>
      <c r="NA8" s="46">
        <v>1</v>
      </c>
      <c r="NB8" s="44">
        <f t="shared" ref="NB8:NB17" si="208">NA8/NA$19*100</f>
        <v>4.7424831641847669E-3</v>
      </c>
      <c r="NC8" s="47">
        <v>3</v>
      </c>
      <c r="ND8" s="44">
        <f t="shared" ref="ND8:ND17" si="209">NC8/NC$19*100</f>
        <v>1.9085183535848337E-2</v>
      </c>
      <c r="NE8" s="48">
        <f t="shared" ref="NE8:NE17" si="210">NF8-NA8-NC8</f>
        <v>0</v>
      </c>
      <c r="NF8" s="43">
        <v>4</v>
      </c>
      <c r="NG8" s="49">
        <f t="shared" ref="NG8:NG17" si="211">NF8/NF$19*100</f>
        <v>1.0868088574921886E-2</v>
      </c>
      <c r="NH8" s="46">
        <v>1</v>
      </c>
      <c r="NI8" s="44">
        <f t="shared" ref="NI8:NI17" si="212">NH8/NH$19*100</f>
        <v>4.7655356462066338E-3</v>
      </c>
      <c r="NJ8" s="47">
        <v>3</v>
      </c>
      <c r="NK8" s="44">
        <f t="shared" ref="NK8:NK17" si="213">NJ8/NJ$19*100</f>
        <v>1.9161982626469086E-2</v>
      </c>
      <c r="NL8" s="48">
        <f t="shared" ref="NL8:NL17" si="214">NM8-NH8-NJ8</f>
        <v>0</v>
      </c>
      <c r="NM8" s="43">
        <v>4</v>
      </c>
      <c r="NN8" s="49">
        <f t="shared" ref="NN8:NN17" si="215">NM8/NM$19*100</f>
        <v>1.0917030567685589E-2</v>
      </c>
      <c r="NO8" s="46">
        <v>1</v>
      </c>
      <c r="NP8" s="44">
        <f t="shared" ref="NP8:NP17" si="216">NO8/NO$19*100</f>
        <v>4.8171877258056748E-3</v>
      </c>
      <c r="NQ8" s="47">
        <v>3</v>
      </c>
      <c r="NR8" s="44">
        <f t="shared" ref="NR8:NR17" si="217">NQ8/NQ$19*100</f>
        <v>1.9388612421637693E-2</v>
      </c>
      <c r="NS8" s="48">
        <f t="shared" ref="NS8:NS17" si="218">NT8-NO8-NQ8</f>
        <v>0</v>
      </c>
      <c r="NT8" s="43">
        <v>4</v>
      </c>
      <c r="NU8" s="49">
        <f t="shared" ref="NU8:NU17" si="219">NT8/NT$19*100</f>
        <v>1.1039964672113049E-2</v>
      </c>
      <c r="NV8" s="46">
        <v>1</v>
      </c>
      <c r="NW8" s="44">
        <f t="shared" ref="NW8:NW17" si="220">NV8/NV$19*100</f>
        <v>4.8393341076267901E-3</v>
      </c>
      <c r="NX8" s="47">
        <v>3</v>
      </c>
      <c r="NY8" s="44">
        <f t="shared" ref="NY8:NY17" si="221">NX8/NX$19*100</f>
        <v>1.9498245157935783E-2</v>
      </c>
      <c r="NZ8" s="48">
        <f t="shared" ref="NZ8:NZ17" si="222">OA8-NV8-NX8</f>
        <v>0</v>
      </c>
      <c r="OA8" s="43">
        <v>4</v>
      </c>
      <c r="OB8" s="49">
        <f t="shared" ref="OB8:OB17" si="223">OA8/OA$19*100</f>
        <v>1.1095700416088766E-2</v>
      </c>
      <c r="OC8" s="46">
        <v>1</v>
      </c>
      <c r="OD8" s="44">
        <f t="shared" ref="OD8:OD17" si="224">OC8/OC$19*100</f>
        <v>4.844491812808837E-3</v>
      </c>
      <c r="OE8" s="47">
        <v>3</v>
      </c>
      <c r="OF8" s="44">
        <f t="shared" ref="OF8:OF17" si="225">OE8/OE$19*100</f>
        <v>1.9524894240156201E-2</v>
      </c>
      <c r="OG8" s="48">
        <f t="shared" ref="OG8:OG17" si="226">OH8-OC8-OE8</f>
        <v>0</v>
      </c>
      <c r="OH8" s="43">
        <v>4</v>
      </c>
      <c r="OI8" s="49">
        <f t="shared" ref="OI8:OI17" si="227">OH8/OH$19*100</f>
        <v>1.1108951037298304E-2</v>
      </c>
      <c r="OJ8" s="46">
        <v>1</v>
      </c>
      <c r="OK8" s="44">
        <f t="shared" ref="OK8:OK17" si="228">OJ8/OJ$19*100</f>
        <v>4.8588503959963074E-3</v>
      </c>
      <c r="OL8" s="47">
        <v>3</v>
      </c>
      <c r="OM8" s="44">
        <f t="shared" ref="OM8:OM17" si="229">OL8/OL$19*100</f>
        <v>1.9584802193497845E-2</v>
      </c>
      <c r="ON8" s="48">
        <f t="shared" ref="ON8:ON17" si="230">OO8-OJ8-OL8</f>
        <v>0</v>
      </c>
      <c r="OO8" s="43">
        <v>4</v>
      </c>
      <c r="OP8" s="49">
        <f t="shared" ref="OP8:OP17" si="231">OO8/OO$19*100</f>
        <v>1.1142371653806512E-2</v>
      </c>
      <c r="OQ8" s="46">
        <v>1</v>
      </c>
      <c r="OR8" s="44">
        <f t="shared" ref="OR8:OR17" si="232">OQ8/OQ$19*100</f>
        <v>4.8801913034990973E-3</v>
      </c>
      <c r="OS8" s="47">
        <v>3</v>
      </c>
      <c r="OT8" s="44">
        <f t="shared" ref="OT8:OT17" si="233">OS8/OS$19*100</f>
        <v>1.9691499835904167E-2</v>
      </c>
      <c r="OU8" s="48">
        <f t="shared" ref="OU8:OU17" si="234">OV8-OQ8-OS8</f>
        <v>0</v>
      </c>
      <c r="OV8" s="43">
        <v>4</v>
      </c>
      <c r="OW8" s="49">
        <f t="shared" ref="OW8:OW17" si="235">OV8/OV$19*100</f>
        <v>1.1196327604545709E-2</v>
      </c>
      <c r="OX8" s="46">
        <v>1</v>
      </c>
      <c r="OY8" s="44">
        <f t="shared" ref="OY8:OY17" si="236">OX8/OX$19*100</f>
        <v>4.8906930111996868E-3</v>
      </c>
      <c r="OZ8" s="47">
        <v>3</v>
      </c>
      <c r="PA8" s="44">
        <f t="shared" ref="PA8:PA17" si="237">OZ8/OZ$19*100</f>
        <v>1.9745935628249851E-2</v>
      </c>
      <c r="PB8" s="48">
        <f t="shared" ref="PB8:PB17" si="238">PC8-OX8-OZ8</f>
        <v>0</v>
      </c>
      <c r="PC8" s="43">
        <v>4</v>
      </c>
      <c r="PD8" s="49">
        <f t="shared" ref="PD8:PD17" si="239">PC8/PC$19*100</f>
        <v>1.1223344556677891E-2</v>
      </c>
      <c r="PE8" s="46">
        <v>1</v>
      </c>
      <c r="PF8" s="44">
        <f t="shared" ref="PF8:PF17" si="240">PE8/PE$19*100</f>
        <v>4.8997991082365619E-3</v>
      </c>
      <c r="PG8" s="47">
        <v>3</v>
      </c>
      <c r="PH8" s="44">
        <f t="shared" ref="PH8:PH17" si="241">PG8/PG$19*100</f>
        <v>1.9790223629527013E-2</v>
      </c>
      <c r="PI8" s="48">
        <f t="shared" ref="PI8:PI17" si="242">PJ8-PE8-PG8</f>
        <v>0</v>
      </c>
      <c r="PJ8" s="43">
        <v>4</v>
      </c>
      <c r="PK8" s="49">
        <f t="shared" ref="PK8:PK17" si="243">PJ8/PJ$19*100</f>
        <v>1.1246063877642825E-2</v>
      </c>
      <c r="PL8" s="46">
        <v>1</v>
      </c>
      <c r="PM8" s="44">
        <f t="shared" ref="PM8:PM17" si="244">PL8/PL$19*100</f>
        <v>4.864759680871765E-3</v>
      </c>
      <c r="PN8" s="47">
        <v>3</v>
      </c>
      <c r="PO8" s="44">
        <f t="shared" ref="PO8:PO17" si="245">PN8/PN$19*100</f>
        <v>1.9479254593857541E-2</v>
      </c>
      <c r="PP8" s="48">
        <f t="shared" ref="PP8:PP17" si="246">PQ8-PL8-PN8</f>
        <v>0</v>
      </c>
      <c r="PQ8" s="43">
        <v>4</v>
      </c>
      <c r="PR8" s="49">
        <f t="shared" ref="PR8:PR17" si="247">PQ8/PQ$19*100</f>
        <v>1.1124398587201378E-2</v>
      </c>
      <c r="PS8" s="46">
        <v>1</v>
      </c>
      <c r="PT8" s="44">
        <f t="shared" ref="PT8:PT17" si="248">PS8/PS$19*100</f>
        <v>4.9002793159210077E-3</v>
      </c>
      <c r="PU8" s="47">
        <v>3</v>
      </c>
      <c r="PV8" s="44">
        <f t="shared" ref="PV8:PV17" si="249">PU8/PU$19*100</f>
        <v>1.979544704717915E-2</v>
      </c>
      <c r="PW8" s="48">
        <f t="shared" ref="PW8:PW17" si="250">PX8-PS8-PU8</f>
        <v>0</v>
      </c>
      <c r="PX8" s="43">
        <v>4</v>
      </c>
      <c r="PY8" s="49">
        <f t="shared" ref="PY8:PY17" si="251">PX8/PX$19*100</f>
        <v>1.1247961307013105E-2</v>
      </c>
      <c r="PZ8" s="46">
        <v>1</v>
      </c>
      <c r="QA8" s="44">
        <f t="shared" ref="QA8:QA17" si="252">PZ8/PZ$19*100</f>
        <v>4.8687862115974487E-3</v>
      </c>
      <c r="QB8" s="47">
        <v>3</v>
      </c>
      <c r="QC8" s="44">
        <f t="shared" ref="QC8:QC17" si="253">QB8/QB$19*100</f>
        <v>1.9514733623886032E-2</v>
      </c>
      <c r="QD8" s="48">
        <f t="shared" ref="QD8:QD17" si="254">QE8-PZ8-QB8</f>
        <v>0</v>
      </c>
      <c r="QE8" s="43">
        <v>4</v>
      </c>
      <c r="QF8" s="49">
        <f t="shared" ref="QF8:QF17" si="255">QE8/QE$19*100</f>
        <v>1.1138338159946536E-2</v>
      </c>
      <c r="QG8" s="46">
        <v>1</v>
      </c>
      <c r="QH8" s="44">
        <f t="shared" ref="QH8:QH17" si="256">QG8/QG$19*100</f>
        <v>4.8759081378906824E-3</v>
      </c>
      <c r="QI8" s="47">
        <v>3</v>
      </c>
      <c r="QJ8" s="44">
        <f t="shared" ref="QJ8:QJ17" si="257">QI8/QI$19*100</f>
        <v>1.956436676666232E-2</v>
      </c>
      <c r="QK8" s="48">
        <f t="shared" ref="QK8:QK17" si="258">QL8-QG8-QI8</f>
        <v>0</v>
      </c>
      <c r="QL8" s="43">
        <v>4</v>
      </c>
      <c r="QM8" s="49">
        <f t="shared" ref="QM8:QM17" si="259">QL8/QL$19*100</f>
        <v>1.1159780152330998E-2</v>
      </c>
      <c r="QN8" s="46">
        <v>1</v>
      </c>
      <c r="QO8" s="44">
        <f t="shared" ref="QO8:QO17" si="260">QN8/QN$19*100</f>
        <v>4.8990789731530471E-3</v>
      </c>
      <c r="QP8" s="47">
        <v>3</v>
      </c>
      <c r="QQ8" s="44">
        <f t="shared" ref="QQ8:QQ17" si="261">QP8/QP$19*100</f>
        <v>1.9695378151260504E-2</v>
      </c>
      <c r="QR8" s="48">
        <f t="shared" ref="QR8:QR17" si="262">QS8-QN8-QP8</f>
        <v>0</v>
      </c>
      <c r="QS8" s="43">
        <v>4</v>
      </c>
      <c r="QT8" s="49">
        <f t="shared" ref="QT8:QT17" si="263">QS8/QS$19*100</f>
        <v>1.1222085063404781E-2</v>
      </c>
      <c r="QU8" s="46">
        <v>1</v>
      </c>
      <c r="QV8" s="44">
        <f t="shared" ref="QV8:QV17" si="264">QU8/QU$19*100</f>
        <v>5.0622658702035028E-3</v>
      </c>
      <c r="QW8" s="47">
        <v>3</v>
      </c>
      <c r="QX8" s="44">
        <f t="shared" ref="QX8:QX17" si="265">QW8/QW$19*100</f>
        <v>2.0595908279555129E-2</v>
      </c>
      <c r="QY8" s="48">
        <f t="shared" ref="QY8:QY17" si="266">QZ8-QU8-QW8</f>
        <v>0</v>
      </c>
      <c r="QZ8" s="43">
        <v>4</v>
      </c>
      <c r="RA8" s="49">
        <f t="shared" ref="RA8:RA17" si="267">QZ8/QZ$19*100</f>
        <v>1.1655011655011656E-2</v>
      </c>
      <c r="RB8" s="46">
        <v>1</v>
      </c>
      <c r="RC8" s="44">
        <f t="shared" ref="RC8:RC17" si="268">RB8/RB$19*100</f>
        <v>5.074339067336479E-3</v>
      </c>
      <c r="RD8" s="47">
        <v>3</v>
      </c>
      <c r="RE8" s="44">
        <f t="shared" ref="RE8:RE17" si="269">RD8/RD$19*100</f>
        <v>2.0683949255377827E-2</v>
      </c>
      <c r="RF8" s="48">
        <f t="shared" ref="RF8:RF17" si="270">RG8-RB8-RD8</f>
        <v>0</v>
      </c>
      <c r="RG8" s="43">
        <v>4</v>
      </c>
      <c r="RH8" s="49">
        <f t="shared" ref="RH8:RH17" si="271">RG8/RG$19*100</f>
        <v>1.1692145801058139E-2</v>
      </c>
      <c r="RI8" s="46">
        <v>1</v>
      </c>
      <c r="RJ8" s="44">
        <f t="shared" ref="RJ8:RJ17" si="272">RI8/RI$19*100</f>
        <v>5.0818172578514075E-3</v>
      </c>
      <c r="RK8" s="47">
        <v>3</v>
      </c>
      <c r="RL8" s="44">
        <f t="shared" ref="RL8:RL17" si="273">RK8/RK$19*100</f>
        <v>2.0741150442477877E-2</v>
      </c>
      <c r="RM8" s="48">
        <f t="shared" ref="RM8:RM17" si="274">RN8-RI8-RK8</f>
        <v>0</v>
      </c>
      <c r="RN8" s="43">
        <v>4</v>
      </c>
      <c r="RO8" s="49">
        <f t="shared" ref="RO8:RO17" si="275">RN8/RN$19*100</f>
        <v>1.1715775291429911E-2</v>
      </c>
      <c r="RP8" s="46">
        <v>1</v>
      </c>
      <c r="RQ8" s="44">
        <f t="shared" ref="RQ8:RQ17" si="276">RP8/RP$19*100</f>
        <v>5.0849181328180611E-3</v>
      </c>
      <c r="RR8" s="47">
        <v>3</v>
      </c>
      <c r="RS8" s="44">
        <f t="shared" ref="RS8:RS17" si="277">RR8/RR$19*100</f>
        <v>2.0833333333333336E-2</v>
      </c>
      <c r="RT8" s="48">
        <f t="shared" ref="RT8:RT17" si="278">RU8-RP8-RR8</f>
        <v>0</v>
      </c>
      <c r="RU8" s="43">
        <v>4</v>
      </c>
      <c r="RV8" s="49">
        <f t="shared" ref="RV8:RV17" si="279">RU8/RU$19*100</f>
        <v>1.1741912757588211E-2</v>
      </c>
      <c r="RW8" s="46">
        <v>1</v>
      </c>
      <c r="RX8" s="44">
        <f t="shared" ref="RX8:RX17" si="280">RW8/RW$19*100</f>
        <v>5.0846595820409823E-3</v>
      </c>
      <c r="RY8" s="47">
        <v>3</v>
      </c>
      <c r="RZ8" s="44">
        <f t="shared" ref="RZ8:RZ17" si="281">RY8/RY$19*100</f>
        <v>2.0892819834250294E-2</v>
      </c>
      <c r="SA8" s="48">
        <f t="shared" ref="SA8:SA17" si="282">SB8-RW8-RY8</f>
        <v>0</v>
      </c>
      <c r="SB8" s="43">
        <v>4</v>
      </c>
      <c r="SC8" s="49">
        <f t="shared" ref="SC8:SC17" si="283">SB8/SB$19*100</f>
        <v>1.1755716217010522E-2</v>
      </c>
      <c r="SD8" s="46">
        <v>1</v>
      </c>
      <c r="SE8" s="44">
        <f t="shared" ref="SE8:SE17" si="284">SD8/SD$19*100</f>
        <v>5.0942435048395313E-3</v>
      </c>
      <c r="SF8" s="47">
        <v>3</v>
      </c>
      <c r="SG8" s="44">
        <f t="shared" ref="SG8:SG17" si="285">SF8/SF$19*100</f>
        <v>2.094972067039106E-2</v>
      </c>
      <c r="SH8" s="48">
        <f t="shared" ref="SH8:SH17" si="286">SI8-SD8-SF8</f>
        <v>0</v>
      </c>
      <c r="SI8" s="43">
        <v>4</v>
      </c>
      <c r="SJ8" s="49">
        <f t="shared" ref="SJ8:SJ17" si="287">SI8/SI$19*100</f>
        <v>1.1782032400589101E-2</v>
      </c>
      <c r="SK8" s="46">
        <v>1</v>
      </c>
      <c r="SL8" s="44">
        <f t="shared" ref="SL8:SL17" si="288">SK8/SK$19*100</f>
        <v>5.1166598444535409E-3</v>
      </c>
      <c r="SM8" s="47">
        <v>3</v>
      </c>
      <c r="SN8" s="44">
        <f t="shared" ref="SN8:SN17" si="289">SM8/SM$19*100</f>
        <v>2.1138669673055242E-2</v>
      </c>
      <c r="SO8" s="48">
        <f t="shared" ref="SO8:SO17" si="290">SP8-SK8-SM8</f>
        <v>0</v>
      </c>
      <c r="SP8" s="43">
        <v>4</v>
      </c>
      <c r="SQ8" s="49">
        <f t="shared" ref="SQ8:SQ17" si="291">SP8/SP$19*100</f>
        <v>1.1856770215793219E-2</v>
      </c>
      <c r="SR8" s="46">
        <v>1</v>
      </c>
      <c r="SS8" s="44">
        <f t="shared" ref="SS8:SS17" si="292">SR8/SR$19*100</f>
        <v>5.1379540666906436E-3</v>
      </c>
      <c r="ST8" s="47">
        <v>3</v>
      </c>
      <c r="SU8" s="44">
        <f t="shared" ref="SU8:SU17" si="293">ST8/ST$19*100</f>
        <v>2.1323477148340323E-2</v>
      </c>
      <c r="SV8" s="48">
        <f t="shared" ref="SV8:SV17" si="294">SW8-SR8-ST8</f>
        <v>0</v>
      </c>
      <c r="SW8" s="43">
        <v>4</v>
      </c>
      <c r="SX8" s="49">
        <f t="shared" ref="SX8:SX17" si="295">SW8/SW$19*100</f>
        <v>1.192890373374687E-2</v>
      </c>
      <c r="SY8" s="46">
        <v>1</v>
      </c>
      <c r="SZ8" s="44">
        <f t="shared" ref="SZ8:SZ17" si="296">SY8/SY$19*100</f>
        <v>5.1347881899871635E-3</v>
      </c>
      <c r="TA8" s="47">
        <v>3</v>
      </c>
      <c r="TB8" s="44">
        <f t="shared" ref="TB8:TB17" si="297">TA8/TA$19*100</f>
        <v>2.132650885050117E-2</v>
      </c>
      <c r="TC8" s="48">
        <f t="shared" ref="TC8:TC17" si="298">TD8-SY8-TA8</f>
        <v>0</v>
      </c>
      <c r="TD8" s="43">
        <v>4</v>
      </c>
      <c r="TE8" s="49">
        <f t="shared" ref="TE8:TE17" si="299">TD8/TD$19*100</f>
        <v>1.1925347325740862E-2</v>
      </c>
      <c r="TF8" s="50"/>
      <c r="TH8" s="43"/>
      <c r="TJ8" s="48"/>
      <c r="TK8" s="43">
        <v>4</v>
      </c>
      <c r="TL8" s="49">
        <f t="shared" ref="TL8:TL17" si="300">TK8/TK$19*100</f>
        <v>1.194101140366589E-2</v>
      </c>
      <c r="TM8" s="50"/>
      <c r="TO8" s="43"/>
      <c r="TQ8" s="48"/>
      <c r="TR8" s="43">
        <v>4</v>
      </c>
      <c r="TS8" s="49">
        <f t="shared" ref="TS8:TS17" si="301">TR8/TR$19*100</f>
        <v>1.1987173724115197E-2</v>
      </c>
      <c r="TT8" s="50" t="s">
        <v>26</v>
      </c>
      <c r="TU8" s="44">
        <f t="shared" ref="TU8:TU17" si="302">TT8/TT$19*100</f>
        <v>5.1559680329981948E-3</v>
      </c>
      <c r="TV8" s="51" t="s">
        <v>27</v>
      </c>
      <c r="TW8" s="44">
        <f t="shared" ref="TW8:TW17" si="303">TV8/TV$19*100</f>
        <v>2.1567217828900073E-2</v>
      </c>
      <c r="TX8" s="48">
        <f t="shared" ref="TX8:TX17" si="304">TY8-TT8-TV8</f>
        <v>0</v>
      </c>
      <c r="TY8" s="43">
        <v>4</v>
      </c>
      <c r="TZ8" s="49">
        <f t="shared" ref="TZ8:TZ17" si="305">TY8/TY$19*100</f>
        <v>1.2008766399471614E-2</v>
      </c>
      <c r="UA8" s="50" t="s">
        <v>26</v>
      </c>
      <c r="UB8" s="44">
        <f t="shared" ref="UB8:UB17" si="306">UA8/UA$19*100</f>
        <v>5.1698288786641167E-3</v>
      </c>
      <c r="UC8" s="51" t="s">
        <v>27</v>
      </c>
      <c r="UD8" s="44">
        <f t="shared" ref="UD8:UD17" si="307">UC8/UC$19*100</f>
        <v>2.1641898715914008E-2</v>
      </c>
      <c r="UE8" s="48">
        <f t="shared" ref="UE8:UE17" si="308">UF8-UA8-UC8</f>
        <v>0</v>
      </c>
      <c r="UF8" s="43">
        <v>4</v>
      </c>
      <c r="UG8" s="49">
        <f t="shared" ref="UG8:UG17" si="309">UF8/UF$19*100</f>
        <v>1.2044927579872926E-2</v>
      </c>
      <c r="UH8" s="50"/>
      <c r="UJ8" s="43"/>
      <c r="UL8" s="48"/>
      <c r="UM8" s="43">
        <v>4</v>
      </c>
      <c r="UN8" s="49">
        <f t="shared" ref="UN8:UN17" si="310">UM8/UM$19*100</f>
        <v>1.2059816690786301E-2</v>
      </c>
      <c r="UO8" s="50" t="s">
        <v>26</v>
      </c>
      <c r="UP8" s="44">
        <f t="shared" ref="UP8:UP17" si="311">UO8/UO$19*100</f>
        <v>5.1961548454143936E-3</v>
      </c>
      <c r="UQ8" s="51" t="s">
        <v>27</v>
      </c>
      <c r="UR8" s="44">
        <f t="shared" ref="UR8:UR17" si="312">UQ8/UQ$19*100</f>
        <v>2.1915406530791146E-2</v>
      </c>
      <c r="US8" s="48">
        <f t="shared" ref="US8:US17" si="313">UT8-UO8-UQ8</f>
        <v>0</v>
      </c>
      <c r="UT8" s="43">
        <v>4</v>
      </c>
      <c r="UU8" s="49">
        <f t="shared" ref="UU8:UU17" si="314">UT8/UT$19*100</f>
        <v>1.2144028174145364E-2</v>
      </c>
      <c r="UV8" s="50"/>
      <c r="UX8" s="43"/>
      <c r="UZ8" s="48"/>
      <c r="VA8" s="43">
        <v>4</v>
      </c>
      <c r="VB8" s="49">
        <f t="shared" ref="VB8:VB17" si="315">VA8/VA$19*100</f>
        <v>1.2170261964888794E-2</v>
      </c>
      <c r="VC8" s="50" t="s">
        <v>26</v>
      </c>
      <c r="VD8" s="44">
        <f t="shared" ref="VD8:VD17" si="316">VC8/VC$19*100</f>
        <v>5.2075196583867105E-3</v>
      </c>
      <c r="VE8" s="43">
        <v>3</v>
      </c>
      <c r="VF8" s="44">
        <f t="shared" ref="VF8:VF17" si="317">VE8/VE$19*100</f>
        <v>2.2024814624476911E-2</v>
      </c>
      <c r="VG8" s="48">
        <f t="shared" ref="VG8:VG17" si="318">VH8-VC8-VE8</f>
        <v>0</v>
      </c>
      <c r="VH8" s="43">
        <v>4</v>
      </c>
      <c r="VI8" s="49">
        <f t="shared" ref="VI8:VI17" si="319">VH8/VH$19*100</f>
        <v>1.2185833968012186E-2</v>
      </c>
      <c r="VJ8" s="50"/>
      <c r="VL8" s="43"/>
      <c r="VN8" s="48"/>
      <c r="VO8" s="43">
        <v>4</v>
      </c>
      <c r="VP8" s="49">
        <f t="shared" ref="VP8:VP17" si="320">VO8/VO$19*100</f>
        <v>1.222419167532547E-2</v>
      </c>
      <c r="VQ8" s="50" t="s">
        <v>26</v>
      </c>
      <c r="VR8" s="44">
        <f t="shared" ref="VR8:VR17" si="321">VQ8/VQ$19*100</f>
        <v>5.2463144640889775E-3</v>
      </c>
      <c r="VS8" s="43">
        <v>4</v>
      </c>
      <c r="VT8" s="44">
        <f t="shared" ref="VT8:VT17" si="322">VS8/VS$19*100</f>
        <v>2.9881966233378153E-2</v>
      </c>
      <c r="VU8" s="48">
        <f t="shared" ref="VU8:VU17" si="323">VV8-VQ8-VS8</f>
        <v>0</v>
      </c>
      <c r="VV8" s="43">
        <v>5</v>
      </c>
      <c r="VW8" s="49">
        <f t="shared" ref="VW8:VW17" si="324">VV8/VV$19*100</f>
        <v>1.5409270216962525E-2</v>
      </c>
      <c r="VX8" s="50" t="s">
        <v>26</v>
      </c>
      <c r="VY8" s="44">
        <f t="shared" ref="VY8:VY17" si="325">VX8/VX$19*100</f>
        <v>5.2570707601724319E-3</v>
      </c>
      <c r="VZ8" s="43">
        <v>4</v>
      </c>
      <c r="WA8" s="44">
        <f t="shared" ref="WA8:WA17" si="326">VZ8/VZ$19*100</f>
        <v>3.000750187546887E-2</v>
      </c>
      <c r="WB8" s="48">
        <f t="shared" ref="WB8:WB17" si="327">WC8-VX8-VZ8</f>
        <v>0</v>
      </c>
      <c r="WC8" s="43">
        <v>5</v>
      </c>
      <c r="WD8" s="49">
        <f t="shared" ref="WD8:WD17" si="328">WC8/WC$19*100</f>
        <v>1.5454517355422991E-2</v>
      </c>
      <c r="WE8" s="50"/>
      <c r="WG8" s="43"/>
      <c r="WI8" s="48"/>
      <c r="WJ8" s="43">
        <v>4</v>
      </c>
      <c r="WK8" s="49">
        <f t="shared" ref="WK8:WK17" si="329">WJ8/WJ$19*100</f>
        <v>1.2408872343725764E-2</v>
      </c>
      <c r="WL8" s="50"/>
      <c r="WN8" s="43"/>
      <c r="WP8" s="48"/>
      <c r="WQ8" s="43">
        <v>4</v>
      </c>
      <c r="WR8" s="49">
        <f t="shared" ref="WR8:WR17" si="330">WQ8/WQ$19*100</f>
        <v>1.2525050100200399E-2</v>
      </c>
      <c r="WS8" s="50" t="s">
        <v>26</v>
      </c>
      <c r="WT8" s="44">
        <f t="shared" ref="WT8:WT17" si="331">WS8/WS$19*100</f>
        <v>5.3168864313058277E-3</v>
      </c>
      <c r="WU8" s="43">
        <v>3</v>
      </c>
      <c r="WV8" s="44">
        <f t="shared" ref="WV8:WV17" si="332">WU8/WU$19*100</f>
        <v>2.3002606962122373E-2</v>
      </c>
      <c r="WW8" s="48">
        <f t="shared" ref="WW8:WW17" si="333">WX8-WS8-WU8</f>
        <v>0</v>
      </c>
      <c r="WX8" s="43">
        <v>4</v>
      </c>
      <c r="WY8" s="49">
        <f t="shared" ref="WY8:WY17" si="334">WX8/WX$19*100</f>
        <v>1.2558475401086309E-2</v>
      </c>
      <c r="WZ8" s="50"/>
      <c r="XB8" s="43"/>
      <c r="XD8" s="48"/>
      <c r="XE8" s="43">
        <v>4</v>
      </c>
      <c r="XF8" s="49">
        <f t="shared" ref="XF8:XF17" si="335">XE8/XE$19*100</f>
        <v>1.2609545425887396E-2</v>
      </c>
      <c r="XG8" s="50"/>
      <c r="XI8" s="43"/>
      <c r="XK8" s="48"/>
      <c r="XL8" s="43">
        <v>4</v>
      </c>
      <c r="XM8" s="49">
        <f t="shared" ref="XM8:XM17" si="336">XL8/XL$19*100</f>
        <v>1.2679896024852597E-2</v>
      </c>
      <c r="XN8" s="50"/>
      <c r="XP8" s="43"/>
      <c r="XR8" s="48"/>
      <c r="XS8" s="43">
        <v>4</v>
      </c>
      <c r="XT8" s="49">
        <f t="shared" ref="XT8:XT17" si="337">XS8/XS$19*100</f>
        <v>1.2800819252432157E-2</v>
      </c>
      <c r="XU8" s="50" t="s">
        <v>26</v>
      </c>
      <c r="XV8" s="44">
        <f t="shared" ref="XV8:XV17" si="338">XU8/XU$19*100</f>
        <v>5.411255411255411E-3</v>
      </c>
      <c r="XW8" s="43">
        <v>3</v>
      </c>
      <c r="XX8" s="44">
        <f t="shared" ref="XX8:XX17" si="339">XW8/XW$19*100</f>
        <v>2.3781212841854936E-2</v>
      </c>
      <c r="XY8" s="48">
        <f t="shared" ref="XY8:XY17" si="340">XZ8-XU8-XW8</f>
        <v>0</v>
      </c>
      <c r="XZ8" s="43">
        <v>4</v>
      </c>
      <c r="YA8" s="49">
        <f t="shared" ref="YA8:YA17" si="341">XZ8/XZ$19*100</f>
        <v>1.2863390789812195E-2</v>
      </c>
      <c r="YB8" s="50"/>
      <c r="YD8" s="43"/>
      <c r="YF8" s="48"/>
      <c r="YG8" s="43">
        <v>4</v>
      </c>
      <c r="YH8" s="49">
        <f t="shared" ref="YH8:YH17" si="342">YG8/YG$19*100</f>
        <v>1.3187392852433073E-2</v>
      </c>
      <c r="YI8" s="50"/>
      <c r="YK8" s="43"/>
      <c r="YM8" s="48"/>
      <c r="YN8" s="43">
        <v>3</v>
      </c>
      <c r="YO8" s="49">
        <f t="shared" ref="YO8:YO17" si="343">YN8/YN$19*100</f>
        <v>1.0039152695512499E-2</v>
      </c>
      <c r="YP8" s="50" t="s">
        <v>26</v>
      </c>
      <c r="YQ8" s="44">
        <f t="shared" ref="YQ8:YQ17" si="344">YP8/YP$19*100</f>
        <v>5.5940926381740875E-3</v>
      </c>
      <c r="YR8" s="43">
        <v>2</v>
      </c>
      <c r="YS8" s="44">
        <f t="shared" ref="YS8:YS17" si="345">YR8/YR$19*100</f>
        <v>1.6929067208396816E-2</v>
      </c>
      <c r="YT8" s="48">
        <f t="shared" ref="YT8:YT17" si="346">YU8-YP8-YR8</f>
        <v>0</v>
      </c>
      <c r="YU8" s="43">
        <v>3</v>
      </c>
      <c r="YV8" s="49">
        <f t="shared" ref="YV8:YV17" si="347">YU8/YU$19*100</f>
        <v>1.0104071940992221E-2</v>
      </c>
      <c r="YW8" s="50"/>
      <c r="YY8" s="43"/>
      <c r="ZA8" s="48"/>
      <c r="ZB8" s="43">
        <v>3</v>
      </c>
      <c r="ZC8" s="49">
        <f t="shared" ref="ZC8:ZC17" si="348">ZB8/ZB$19*100</f>
        <v>1.0160880609652836E-2</v>
      </c>
      <c r="ZD8" s="50"/>
      <c r="ZF8" s="43"/>
      <c r="ZH8" s="48"/>
      <c r="ZI8" s="43">
        <v>3</v>
      </c>
      <c r="ZJ8" s="49">
        <f t="shared" ref="ZJ8:ZJ17" si="349">ZI8/ZI$19*100</f>
        <v>1.0379545375912534E-2</v>
      </c>
      <c r="ZK8" s="50"/>
      <c r="ZM8" s="43"/>
      <c r="ZO8" s="48"/>
      <c r="ZP8" s="43">
        <v>3</v>
      </c>
      <c r="ZQ8" s="49">
        <f t="shared" ref="ZQ8:ZQ17" si="350">ZP8/ZP$19*100</f>
        <v>1.0610454834830587E-2</v>
      </c>
      <c r="ZR8" s="50" t="s">
        <v>26</v>
      </c>
      <c r="ZS8" s="44">
        <f t="shared" ref="ZS8:ZS17" si="351">ZR8/ZR$19*100</f>
        <v>5.8764764647117589E-3</v>
      </c>
      <c r="ZT8" s="43">
        <v>2</v>
      </c>
      <c r="ZU8" s="44">
        <f t="shared" ref="ZU8:ZU17" si="352">ZT8/ZT$19*100</f>
        <v>1.8291567587342236E-2</v>
      </c>
      <c r="ZV8" s="48">
        <f t="shared" ref="ZV8:ZV17" si="353">ZW8-ZR8-ZT8</f>
        <v>0</v>
      </c>
      <c r="ZW8" s="43">
        <v>3</v>
      </c>
      <c r="ZX8" s="49">
        <f t="shared" ref="ZX8:ZX17" si="354">ZW8/ZW$19*100</f>
        <v>1.0731532820604543E-2</v>
      </c>
      <c r="ZY8" s="50"/>
      <c r="AAA8" s="43"/>
      <c r="AAC8" s="48"/>
      <c r="AAD8" s="43">
        <v>3</v>
      </c>
      <c r="AAE8" s="49">
        <f t="shared" ref="AAE8:AAE17" si="355">AAD8/AAD$19*100</f>
        <v>1.0948105977665865E-2</v>
      </c>
      <c r="AAF8" s="50"/>
      <c r="AAH8" s="43"/>
      <c r="AAJ8" s="48"/>
      <c r="AAK8" s="43">
        <v>2</v>
      </c>
      <c r="AAL8" s="49">
        <f t="shared" ref="AAL8:AAL17" si="356">AAK8/AAK$19*100</f>
        <v>7.4371560315335417E-3</v>
      </c>
      <c r="AAM8" s="50"/>
      <c r="AAO8" s="43"/>
      <c r="AAQ8" s="48"/>
      <c r="AAR8" s="43">
        <v>2</v>
      </c>
      <c r="AAS8" s="49">
        <f t="shared" ref="AAS8:AAS17" si="357">AAR8/AAR$19*100</f>
        <v>7.6778379208414915E-3</v>
      </c>
      <c r="AAT8" s="50" t="s">
        <v>26</v>
      </c>
      <c r="AAU8" s="44">
        <f t="shared" ref="AAU8:AAU17" si="358">AAT8/AAT$19*100</f>
        <v>6.3423606266252291E-3</v>
      </c>
      <c r="AAV8" s="43">
        <v>1</v>
      </c>
      <c r="AAW8" s="44">
        <f t="shared" ref="AAW8:AAW17" si="359">AAV8/AAV$19*100</f>
        <v>1.0326311441553078E-2</v>
      </c>
      <c r="AAX8" s="48">
        <f t="shared" ref="AAX8:AAX17" si="360">AAY8-AAT8-AAV8</f>
        <v>0</v>
      </c>
      <c r="AAY8" s="43">
        <v>2</v>
      </c>
      <c r="AAZ8" s="49">
        <f t="shared" ref="AAZ8:AAZ17" si="361">AAY8/AAY$19*100</f>
        <v>7.8579286500078584E-3</v>
      </c>
      <c r="ABA8" s="50" t="s">
        <v>26</v>
      </c>
      <c r="ABB8" s="44">
        <f t="shared" ref="ABB8:ABB17" si="362">ABA8/ABA$19*100</f>
        <v>6.3852882957665547E-3</v>
      </c>
      <c r="ABC8" s="43">
        <v>1</v>
      </c>
      <c r="ABD8" s="44">
        <f t="shared" ref="ABD8:ABD17" si="363">ABC8/ABC$19*100</f>
        <v>1.0467915837956664E-2</v>
      </c>
      <c r="ABE8" s="48">
        <f t="shared" ref="ABE8:ABE17" si="364">ABF8-ABA8-ABC8</f>
        <v>0</v>
      </c>
      <c r="ABF8" s="43">
        <v>2</v>
      </c>
      <c r="ABG8" s="49">
        <f t="shared" ref="ABG8:ABG17" si="365">ABF8/ABF$19*100</f>
        <v>7.9317866349395208E-3</v>
      </c>
      <c r="ABH8" s="50"/>
      <c r="ABJ8" s="43"/>
      <c r="ABL8" s="48"/>
      <c r="ABM8" s="43">
        <v>2</v>
      </c>
      <c r="ABN8" s="49">
        <f t="shared" ref="ABN8:ABN17" si="366">ABM8/ABM$19*100</f>
        <v>8.0710250201775635E-3</v>
      </c>
      <c r="ABO8" s="50"/>
      <c r="ABQ8" s="43"/>
      <c r="ABS8" s="48"/>
      <c r="ABT8" s="43">
        <v>2</v>
      </c>
      <c r="ABU8" s="49">
        <f t="shared" ref="ABU8:ABU17" si="367">ABT8/ABT$19*100</f>
        <v>8.4832032575500507E-3</v>
      </c>
      <c r="ABV8" s="50" t="s">
        <v>26</v>
      </c>
      <c r="ABW8" s="44">
        <f t="shared" ref="ABW8:ABW17" si="368">ABV8/ABV$19*100</f>
        <v>6.8180268630258405E-3</v>
      </c>
      <c r="ABX8" s="43">
        <v>1</v>
      </c>
      <c r="ABY8" s="44">
        <f t="shared" ref="ABY8:ABY17" si="369">ABX8/ABX$19*100</f>
        <v>1.1770244821092278E-2</v>
      </c>
      <c r="ABZ8" s="48">
        <f t="shared" ref="ABZ8:ABZ17" si="370">ACA8-ABV8-ABX8</f>
        <v>0</v>
      </c>
      <c r="ACA8" s="43">
        <v>2</v>
      </c>
      <c r="ACB8" s="49">
        <f t="shared" ref="ACB8:ACB17" si="371">ACA8/ACA$19*100</f>
        <v>8.6251509401414524E-3</v>
      </c>
      <c r="ACC8" s="50"/>
      <c r="ACE8" s="43"/>
      <c r="ACG8" s="48"/>
      <c r="ACH8" s="43">
        <v>2</v>
      </c>
      <c r="ACI8" s="49">
        <f t="shared" ref="ACI8:ACI17" si="372">ACH8/ACH$19*100</f>
        <v>8.8558271342543387E-3</v>
      </c>
      <c r="ACJ8" s="50"/>
      <c r="ACL8" s="43"/>
      <c r="ACN8" s="48"/>
      <c r="ACO8" s="43">
        <v>2</v>
      </c>
      <c r="ACP8" s="49">
        <f t="shared" ref="ACP8:ACP17" si="373">ACO8/ACO$19*100</f>
        <v>9.2807424593967531E-3</v>
      </c>
      <c r="ACQ8" s="50"/>
      <c r="ACS8" s="43"/>
      <c r="ACU8" s="48"/>
      <c r="ACV8" s="43">
        <v>2</v>
      </c>
      <c r="ACW8" s="49">
        <f t="shared" ref="ACW8:ACW17" si="374">ACV8/ACV$19*100</f>
        <v>9.74184120798831E-3</v>
      </c>
      <c r="ACX8" s="50" t="s">
        <v>28</v>
      </c>
      <c r="ACY8" s="44">
        <f t="shared" ref="ACY8:ACY17" si="375">ACX8/ACX$19*100</f>
        <v>0</v>
      </c>
      <c r="ACZ8" s="43">
        <v>1</v>
      </c>
      <c r="ADA8" s="44">
        <f t="shared" ref="ADA8:ADA17" si="376">ACZ8/ACZ$19*100</f>
        <v>1.4425851125216388E-2</v>
      </c>
      <c r="ADB8" s="48">
        <f t="shared" ref="ADB8:ADB17" si="377">ADC8-ACX8-ACZ8</f>
        <v>0</v>
      </c>
      <c r="ADC8" s="43">
        <v>1</v>
      </c>
      <c r="ADD8" s="49">
        <f t="shared" ref="ADD8:ADD17" si="378">ADC8/ADC$19*100</f>
        <v>5.0015004501350402E-3</v>
      </c>
      <c r="ADE8" s="50"/>
      <c r="ADG8" s="43"/>
      <c r="ADI8" s="48"/>
      <c r="ADJ8" s="43">
        <v>1</v>
      </c>
      <c r="ADK8" s="49">
        <f t="shared" ref="ADK8:ADK17" si="379">ADJ8/ADJ$19*100</f>
        <v>5.1263648946532018E-3</v>
      </c>
      <c r="ADL8" s="50" t="s">
        <v>28</v>
      </c>
      <c r="ADM8" s="44">
        <f t="shared" ref="ADM8:ADM17" si="380">ADL8/ADL$19*100</f>
        <v>0</v>
      </c>
      <c r="ADN8" s="43">
        <v>1</v>
      </c>
      <c r="ADO8" s="44">
        <f t="shared" ref="ADO8:ADO17" si="381">ADN8/ADN$19*100</f>
        <v>1.5775358889414736E-2</v>
      </c>
      <c r="ADP8" s="48"/>
      <c r="ADQ8" s="43">
        <v>1</v>
      </c>
      <c r="ADR8" s="49">
        <f t="shared" ref="ADR8:ADR17" si="382">ADQ8/ADQ$19*100</f>
        <v>5.3648068669527897E-3</v>
      </c>
      <c r="ADS8" s="50"/>
      <c r="ADU8" s="43"/>
      <c r="ADW8" s="48"/>
      <c r="ADX8" s="43">
        <v>1</v>
      </c>
      <c r="ADY8" s="49">
        <f t="shared" ref="ADY8:ADY17" si="383">ADX8/ADX$19*100</f>
        <v>5.445140212360468E-3</v>
      </c>
      <c r="ADZ8" s="50"/>
      <c r="AEB8" s="43"/>
      <c r="AED8" s="48"/>
      <c r="AEE8" s="43">
        <v>1</v>
      </c>
      <c r="AEF8" s="49">
        <f t="shared" ref="AEF8:AEF17" si="384">AEE8/AEE$19*100</f>
        <v>5.5819145967066705E-3</v>
      </c>
      <c r="AEG8" s="50"/>
      <c r="AEI8" s="43"/>
      <c r="AEK8" s="48"/>
      <c r="AEL8" s="43">
        <v>1</v>
      </c>
      <c r="AEM8" s="49">
        <f t="shared" ref="AEM8:AEM17" si="385">AEL8/AEL$19*100</f>
        <v>5.7597051030987209E-3</v>
      </c>
      <c r="AEN8" s="51" t="s">
        <v>28</v>
      </c>
      <c r="AEO8" s="44">
        <f t="shared" ref="AEO8:AEO17" si="386">AEN8/AEN$19*100</f>
        <v>0</v>
      </c>
      <c r="AEP8" s="11">
        <v>1</v>
      </c>
      <c r="AEQ8" s="44">
        <f t="shared" ref="AEQ8:AEQ17" si="387">AEP8/AEP$19*100</f>
        <v>1.826817683595177E-2</v>
      </c>
      <c r="AER8" s="48">
        <f t="shared" ref="AER8:AER17" si="388">AES8-AEN8-AEP8</f>
        <v>0</v>
      </c>
      <c r="AES8" s="28">
        <v>1</v>
      </c>
      <c r="AET8" s="49">
        <f t="shared" ref="AET8:AET17" si="389">AES8/AES$19*100</f>
        <v>6.004924037710923E-3</v>
      </c>
      <c r="AEU8" s="51"/>
      <c r="AEW8" s="11"/>
      <c r="AEY8" s="48"/>
      <c r="AEZ8" s="47">
        <v>1</v>
      </c>
      <c r="AFA8" s="49">
        <f t="shared" ref="AFA8:AFA17" si="390">AEZ8/AEZ$19*100</f>
        <v>6.1877359074314709E-3</v>
      </c>
      <c r="AFB8" s="51"/>
      <c r="AFD8" s="11"/>
      <c r="AFF8" s="48"/>
      <c r="AFG8" s="47">
        <v>1</v>
      </c>
      <c r="AFH8" s="49">
        <f t="shared" ref="AFH8:AFH17" si="391">AFG8/AFG$19*100</f>
        <v>6.4230201040529266E-3</v>
      </c>
      <c r="AFI8" s="51" t="s">
        <v>28</v>
      </c>
      <c r="AFJ8" s="44">
        <f t="shared" ref="AFJ8:AFJ17" si="392">AFI8/AFI$19*100</f>
        <v>0</v>
      </c>
      <c r="AFK8" s="11">
        <v>1</v>
      </c>
      <c r="AFL8" s="44">
        <f t="shared" ref="AFL8:AFL17" si="393">AFK8/AFK$19*100</f>
        <v>2.0863759649488837E-2</v>
      </c>
      <c r="AFM8" s="48">
        <f t="shared" ref="AFM8:AFM17" si="394">AFN8-AFI8-AFK8</f>
        <v>0</v>
      </c>
      <c r="AFN8" s="28">
        <v>1</v>
      </c>
      <c r="AFO8" s="49">
        <f t="shared" ref="AFO8:AFO17" si="395">AFN8/AFN$19*100</f>
        <v>6.7299279897705087E-3</v>
      </c>
      <c r="AFP8" s="51"/>
      <c r="AFR8" s="11"/>
      <c r="AFT8" s="48"/>
      <c r="AFU8" s="52">
        <v>1</v>
      </c>
      <c r="AFV8" s="49">
        <f t="shared" ref="AFV8:AFV17" si="396">AFU8/AFU$19*100</f>
        <v>6.954102920723227E-3</v>
      </c>
      <c r="AFW8" s="51"/>
      <c r="AFY8" s="11"/>
      <c r="AGA8" s="48"/>
      <c r="AGB8" s="47">
        <v>1</v>
      </c>
      <c r="AGC8" s="49">
        <f t="shared" ref="AGC8:AGC17" si="397">AGB8/AGB$19*100</f>
        <v>7.2322268026325295E-3</v>
      </c>
      <c r="AGD8" s="51"/>
      <c r="AGF8" s="11"/>
      <c r="AGH8" s="48"/>
      <c r="AGI8" s="51">
        <v>1</v>
      </c>
      <c r="AGJ8" s="49">
        <f t="shared" ref="AGJ8:AGJ17" si="398">AGI8/AGI$19*100</f>
        <v>7.5528700906344406E-3</v>
      </c>
      <c r="AGK8" s="47">
        <v>0</v>
      </c>
      <c r="AGL8" s="44">
        <f t="shared" ref="AGL8:AGL17" si="399">AGK8/AGK$19*100</f>
        <v>0</v>
      </c>
      <c r="AGM8" s="43">
        <v>0</v>
      </c>
      <c r="AGN8" s="44">
        <f t="shared" ref="AGN8:AGN17" si="400">AGM8/AGM$19*100</f>
        <v>0</v>
      </c>
      <c r="AGO8" s="48">
        <f t="shared" ref="AGO8:AGO17" si="401">AGP8-AGK8-AGM8</f>
        <v>0</v>
      </c>
      <c r="AGP8" s="28">
        <v>0</v>
      </c>
      <c r="AGQ8" s="49">
        <f t="shared" ref="AGQ8:AGQ17" si="402">AGP8/AGP$19*100</f>
        <v>0</v>
      </c>
      <c r="AGR8" s="47"/>
      <c r="AGT8" s="43"/>
      <c r="AGV8" s="48"/>
      <c r="AGW8" s="51">
        <v>0</v>
      </c>
      <c r="AGX8" s="49">
        <f t="shared" ref="AGX8:AGX17" si="403">AGW8/AGW$19*100</f>
        <v>0</v>
      </c>
      <c r="AGY8" s="47"/>
      <c r="AHA8" s="43"/>
      <c r="AHC8" s="48"/>
      <c r="AHD8" s="51">
        <v>0</v>
      </c>
      <c r="AHE8" s="49">
        <f t="shared" ref="AHE8:AHE17" si="404">AHD8/AHD$19*100</f>
        <v>0</v>
      </c>
      <c r="AHF8" s="47">
        <v>0</v>
      </c>
      <c r="AHG8" s="44">
        <f t="shared" ref="AHG8:AHG17" si="405">AHF8/AHF$19*100</f>
        <v>0</v>
      </c>
      <c r="AHH8" s="43">
        <v>0</v>
      </c>
      <c r="AHI8" s="44">
        <f t="shared" ref="AHI8:AHI17" si="406">AHH8/AHH$19*100</f>
        <v>0</v>
      </c>
      <c r="AHJ8" s="48">
        <f t="shared" ref="AHJ8:AHJ17" si="407">AHK8-AHF8-AHH8</f>
        <v>0</v>
      </c>
      <c r="AHK8" s="28">
        <v>0</v>
      </c>
      <c r="AHL8" s="49">
        <f t="shared" ref="AHL8:AHL17" si="408">AHK8/AHK$19*100</f>
        <v>0</v>
      </c>
      <c r="AHM8" s="47"/>
      <c r="AHO8" s="43"/>
      <c r="AHQ8" s="48"/>
      <c r="AHR8" s="43">
        <v>0</v>
      </c>
      <c r="AHS8" s="49">
        <f t="shared" ref="AHS8:AHS17" si="409">AHR8/AHR$19*100</f>
        <v>0</v>
      </c>
      <c r="AHT8" s="47"/>
      <c r="AHV8" s="43"/>
      <c r="AHX8" s="48"/>
      <c r="AHY8" s="43">
        <v>0</v>
      </c>
      <c r="AHZ8" s="49">
        <f t="shared" ref="AHZ8:AHZ17" si="410">AHY8/AHY$19*100</f>
        <v>0</v>
      </c>
      <c r="AIA8" s="47"/>
      <c r="AIC8" s="43"/>
      <c r="AIE8" s="48"/>
      <c r="AIF8" s="43">
        <v>0</v>
      </c>
      <c r="AIG8" s="49">
        <f t="shared" ref="AIG8:AIG17" si="411">AIF8/AIF$19*100</f>
        <v>0</v>
      </c>
      <c r="AIH8" s="47">
        <v>0</v>
      </c>
      <c r="AII8" s="44">
        <f t="shared" ref="AII8:AII17" si="412">AIH8/AIH$19*100</f>
        <v>0</v>
      </c>
      <c r="AIJ8" s="43">
        <v>0</v>
      </c>
      <c r="AIK8" s="44">
        <f t="shared" ref="AIK8:AIK17" si="413">AIJ8/AIJ$19*100</f>
        <v>0</v>
      </c>
      <c r="AIL8" s="48">
        <f t="shared" ref="AIL8:AIL17" si="414">AIM8-AIH8-AIJ8</f>
        <v>0</v>
      </c>
      <c r="AIM8" s="28">
        <v>0</v>
      </c>
      <c r="AIN8" s="49">
        <f t="shared" ref="AIN8:AIN17" si="415">AIM8/AIM$19*100</f>
        <v>0</v>
      </c>
      <c r="AIO8" s="47"/>
      <c r="AIQ8" s="43"/>
      <c r="AIS8" s="48"/>
      <c r="AIT8" s="43">
        <v>0</v>
      </c>
      <c r="AIU8" s="49">
        <f t="shared" ref="AIU8:AIU17" si="416">AIT8/AIT$19*100</f>
        <v>0</v>
      </c>
      <c r="AIV8" s="47"/>
      <c r="AIX8" s="43"/>
      <c r="AIZ8" s="48"/>
      <c r="AJA8" s="43">
        <v>0</v>
      </c>
      <c r="AJB8" s="49">
        <f t="shared" ref="AJB8:AJB17" si="417">AJA8/AJA$19*100</f>
        <v>0</v>
      </c>
      <c r="AJC8" s="47">
        <v>0</v>
      </c>
      <c r="AJD8" s="44">
        <f t="shared" ref="AJD8:AJD17" si="418">AJC8/AJC$19*100</f>
        <v>0</v>
      </c>
      <c r="AJE8" s="43">
        <v>0</v>
      </c>
      <c r="AJF8" s="44">
        <f t="shared" ref="AJF8:AJF17" si="419">AJE8/AJE$19*100</f>
        <v>0</v>
      </c>
      <c r="AJG8" s="48">
        <f t="shared" ref="AJG8:AJG17" si="420">AJH8-AJC8-AJE8</f>
        <v>0</v>
      </c>
      <c r="AJH8" s="28">
        <v>0</v>
      </c>
      <c r="AJI8" s="49">
        <f t="shared" ref="AJI8:AJI17" si="421">AJH8/AJH$19*100</f>
        <v>0</v>
      </c>
      <c r="AJJ8" s="47"/>
      <c r="AJL8" s="43"/>
      <c r="AJN8" s="48"/>
      <c r="AJO8" s="43">
        <v>0</v>
      </c>
      <c r="AJP8" s="49">
        <f t="shared" ref="AJP8:AJP17" si="422">AJO8/AJO$19*100</f>
        <v>0</v>
      </c>
      <c r="AJQ8" s="47"/>
      <c r="AJS8" s="43"/>
      <c r="AJU8" s="48"/>
      <c r="AJV8" s="43">
        <v>0</v>
      </c>
      <c r="AJW8" s="49">
        <f t="shared" ref="AJW8:AJW17" si="423">AJV8/AJV$19*100</f>
        <v>0</v>
      </c>
      <c r="AJX8" s="47"/>
      <c r="AJZ8" s="43"/>
      <c r="AKB8" s="48"/>
      <c r="AKC8" s="43">
        <v>0</v>
      </c>
      <c r="AKD8" s="49">
        <f t="shared" ref="AKD8:AKD17" si="424">AKC8/AKC$19*100</f>
        <v>0</v>
      </c>
      <c r="AKE8" s="47">
        <v>0</v>
      </c>
      <c r="AKF8" s="44">
        <f t="shared" ref="AKF8:AKF17" si="425">AKE8/AKE$19*100</f>
        <v>0</v>
      </c>
      <c r="AKG8" s="43">
        <v>0</v>
      </c>
      <c r="AKH8" s="44">
        <f t="shared" ref="AKH8:AKH17" si="426">AKG8/AKG$19*100</f>
        <v>0</v>
      </c>
      <c r="AKI8" s="48">
        <f t="shared" ref="AKI8:AKI17" si="427">AKJ8-AKE8-AKG8</f>
        <v>0</v>
      </c>
      <c r="AKJ8" s="28">
        <v>0</v>
      </c>
      <c r="AKK8" s="49">
        <f t="shared" ref="AKK8:AKK17" si="428">AKJ8/AKJ$19*100</f>
        <v>0</v>
      </c>
      <c r="AKL8" s="46"/>
      <c r="AKN8" s="43"/>
      <c r="AKP8" s="48"/>
      <c r="AKQ8" s="43">
        <v>0</v>
      </c>
      <c r="AKR8" s="49">
        <f t="shared" ref="AKR8:AKR17" si="429">AKQ8/AKQ$19*100</f>
        <v>0</v>
      </c>
      <c r="AKS8" s="47"/>
      <c r="AKU8" s="43"/>
      <c r="AKW8" s="48"/>
      <c r="AKX8" s="43">
        <v>0</v>
      </c>
      <c r="AKY8" s="49">
        <f t="shared" ref="AKY8:AKY17" si="430">AKX8/AKX$19*100</f>
        <v>0</v>
      </c>
      <c r="AKZ8" s="47"/>
      <c r="ALB8" s="43"/>
      <c r="ALD8" s="48"/>
      <c r="ALE8" s="43">
        <v>0</v>
      </c>
      <c r="ALF8" s="49">
        <f t="shared" ref="ALF8:ALF17" si="431">ALE8/ALE$19*100</f>
        <v>0</v>
      </c>
      <c r="ALG8" s="47"/>
      <c r="ALI8" s="43"/>
      <c r="ALK8" s="48"/>
      <c r="ALL8" s="43">
        <v>0</v>
      </c>
      <c r="ALM8" s="49">
        <f t="shared" ref="ALM8:ALM17" si="432">ALL8/ALL$19*100</f>
        <v>0</v>
      </c>
      <c r="ALN8" s="47"/>
      <c r="ALP8" s="43"/>
      <c r="ALR8" s="48"/>
      <c r="ALS8" s="43">
        <v>0</v>
      </c>
      <c r="ALT8" s="49">
        <f t="shared" ref="ALT8:ALT17" si="433">ALS8/ALS$19*100</f>
        <v>0</v>
      </c>
      <c r="ALU8" s="47">
        <v>0</v>
      </c>
      <c r="ALV8" s="44">
        <f t="shared" ref="ALV8:ALV17" si="434">ALU8/ALU$19*100</f>
        <v>0</v>
      </c>
      <c r="ALW8" s="43">
        <v>0</v>
      </c>
      <c r="ALX8" s="44">
        <f t="shared" ref="ALX8:ALX17" si="435">ALW8/ALW$19*100</f>
        <v>0</v>
      </c>
      <c r="ALY8" s="48">
        <f t="shared" ref="ALY8:ALY17" si="436">ALZ8-ALU8-ALW8</f>
        <v>0</v>
      </c>
      <c r="ALZ8" s="28">
        <v>0</v>
      </c>
      <c r="AMA8" s="49">
        <f t="shared" ref="AMA8:AMA17" si="437">ALZ8/ALZ$19*100</f>
        <v>0</v>
      </c>
      <c r="AMB8" s="47"/>
      <c r="AMD8" s="43"/>
      <c r="AMF8" s="48"/>
      <c r="AMG8" s="43">
        <v>0</v>
      </c>
      <c r="AMH8" s="49">
        <f t="shared" ref="AMH8:AMH17" si="438">AMG8/AMG$19*100</f>
        <v>0</v>
      </c>
      <c r="AMI8" s="11"/>
      <c r="AMJ8" s="18"/>
    </row>
    <row r="9" spans="1:1024" s="44" customFormat="1" x14ac:dyDescent="0.3">
      <c r="A9" s="53" t="s">
        <v>29</v>
      </c>
      <c r="B9" s="43">
        <v>2980600</v>
      </c>
      <c r="C9" s="44">
        <f t="shared" si="0"/>
        <v>10.143351150048293</v>
      </c>
      <c r="D9" s="43">
        <v>2788274</v>
      </c>
      <c r="E9" s="44">
        <f t="shared" si="1"/>
        <v>9.0017556218316965</v>
      </c>
      <c r="F9" s="43">
        <f t="shared" si="2"/>
        <v>5768874</v>
      </c>
      <c r="G9" s="44">
        <f t="shared" si="3"/>
        <v>9.5575172152553964</v>
      </c>
      <c r="H9" s="46">
        <v>10</v>
      </c>
      <c r="I9" s="44">
        <f t="shared" si="4"/>
        <v>1.3593420784340379E-2</v>
      </c>
      <c r="J9" s="47">
        <v>9</v>
      </c>
      <c r="K9" s="44">
        <f t="shared" si="5"/>
        <v>1.587581584053625E-2</v>
      </c>
      <c r="L9" s="48">
        <f t="shared" si="6"/>
        <v>0</v>
      </c>
      <c r="M9" s="48">
        <v>19</v>
      </c>
      <c r="N9" s="49">
        <f t="shared" si="7"/>
        <v>1.4586772100879044E-2</v>
      </c>
      <c r="O9" s="46">
        <v>10</v>
      </c>
      <c r="P9" s="44">
        <f t="shared" si="8"/>
        <v>1.3631220948460353E-2</v>
      </c>
      <c r="Q9" s="47">
        <v>9</v>
      </c>
      <c r="R9" s="44">
        <f t="shared" si="9"/>
        <v>1.5916526660182156E-2</v>
      </c>
      <c r="S9" s="48">
        <f t="shared" si="10"/>
        <v>0</v>
      </c>
      <c r="T9" s="48">
        <v>19</v>
      </c>
      <c r="U9" s="49">
        <f t="shared" si="11"/>
        <v>1.4625960309762442E-2</v>
      </c>
      <c r="V9" s="46">
        <v>10</v>
      </c>
      <c r="W9" s="44">
        <f t="shared" si="12"/>
        <v>1.3666803334700012E-2</v>
      </c>
      <c r="X9" s="47">
        <v>9</v>
      </c>
      <c r="Y9" s="44">
        <f t="shared" si="13"/>
        <v>1.5962541236564862E-2</v>
      </c>
      <c r="Z9" s="48">
        <f t="shared" si="14"/>
        <v>0</v>
      </c>
      <c r="AA9" s="48">
        <v>19</v>
      </c>
      <c r="AB9" s="49">
        <f t="shared" si="15"/>
        <v>1.4665925651475856E-2</v>
      </c>
      <c r="AC9" s="46">
        <v>9</v>
      </c>
      <c r="AD9" s="44">
        <f t="shared" si="16"/>
        <v>1.2345848365546853E-2</v>
      </c>
      <c r="AE9" s="47">
        <v>8</v>
      </c>
      <c r="AF9" s="44">
        <f t="shared" si="17"/>
        <v>1.4243999715120005E-2</v>
      </c>
      <c r="AG9" s="48">
        <f t="shared" si="18"/>
        <v>0</v>
      </c>
      <c r="AH9" s="48">
        <v>17</v>
      </c>
      <c r="AI9" s="49">
        <f t="shared" si="19"/>
        <v>1.3171861803925215E-2</v>
      </c>
      <c r="AJ9" s="46">
        <v>9</v>
      </c>
      <c r="AK9" s="44">
        <f t="shared" si="20"/>
        <v>1.2381345439537762E-2</v>
      </c>
      <c r="AL9" s="47">
        <v>8</v>
      </c>
      <c r="AM9" s="44">
        <f t="shared" si="21"/>
        <v>1.428214374977684E-2</v>
      </c>
      <c r="AN9" s="48">
        <f t="shared" si="22"/>
        <v>0</v>
      </c>
      <c r="AO9" s="48">
        <v>17</v>
      </c>
      <c r="AP9" s="49">
        <f t="shared" si="23"/>
        <v>1.3208602685231229E-2</v>
      </c>
      <c r="AQ9" s="46">
        <v>9</v>
      </c>
      <c r="AR9" s="44">
        <f t="shared" si="24"/>
        <v>1.2446239161400063E-2</v>
      </c>
      <c r="AS9" s="47">
        <v>8</v>
      </c>
      <c r="AT9" s="44">
        <f t="shared" si="25"/>
        <v>1.4365494083212126E-2</v>
      </c>
      <c r="AU9" s="48">
        <f t="shared" si="26"/>
        <v>0</v>
      </c>
      <c r="AV9" s="48">
        <v>17</v>
      </c>
      <c r="AW9" s="49">
        <f t="shared" si="27"/>
        <v>1.3281250000000001E-2</v>
      </c>
      <c r="AX9" s="46">
        <v>9</v>
      </c>
      <c r="AY9" s="44">
        <f t="shared" si="28"/>
        <v>1.2475395747276206E-2</v>
      </c>
      <c r="AZ9" s="47">
        <v>8</v>
      </c>
      <c r="BA9" s="44">
        <f t="shared" si="29"/>
        <v>1.4398070658531756E-2</v>
      </c>
      <c r="BB9" s="48">
        <f t="shared" si="30"/>
        <v>0</v>
      </c>
      <c r="BC9" s="48">
        <v>17</v>
      </c>
      <c r="BD9" s="49">
        <f t="shared" si="31"/>
        <v>1.3311929838299204E-2</v>
      </c>
      <c r="BE9" s="46">
        <v>9</v>
      </c>
      <c r="BF9" s="44">
        <f t="shared" si="32"/>
        <v>1.2495487740538137E-2</v>
      </c>
      <c r="BG9" s="47">
        <v>8</v>
      </c>
      <c r="BH9" s="44">
        <f t="shared" si="33"/>
        <v>1.4427932477276006E-2</v>
      </c>
      <c r="BI9" s="48">
        <f t="shared" si="34"/>
        <v>0</v>
      </c>
      <c r="BJ9" s="48">
        <v>17</v>
      </c>
      <c r="BK9" s="49">
        <f t="shared" si="35"/>
        <v>1.3336052842148203E-2</v>
      </c>
      <c r="BL9" s="46">
        <v>9</v>
      </c>
      <c r="BM9" s="44">
        <f t="shared" si="36"/>
        <v>1.2506600705928128E-2</v>
      </c>
      <c r="BN9" s="47">
        <v>7</v>
      </c>
      <c r="BO9" s="44">
        <f t="shared" si="37"/>
        <v>1.263880111943667E-2</v>
      </c>
      <c r="BP9" s="48">
        <f t="shared" si="38"/>
        <v>0</v>
      </c>
      <c r="BQ9" s="48">
        <v>16</v>
      </c>
      <c r="BR9" s="49">
        <f t="shared" si="39"/>
        <v>1.2564096523671542E-2</v>
      </c>
      <c r="BS9" s="46">
        <v>9</v>
      </c>
      <c r="BT9" s="44">
        <f t="shared" si="40"/>
        <v>1.2517037078245389E-2</v>
      </c>
      <c r="BU9" s="47">
        <v>7</v>
      </c>
      <c r="BV9" s="44">
        <f t="shared" si="41"/>
        <v>1.2653651482284889E-2</v>
      </c>
      <c r="BW9" s="48">
        <f t="shared" si="42"/>
        <v>0</v>
      </c>
      <c r="BX9" s="48">
        <v>16</v>
      </c>
      <c r="BY9" s="49">
        <f t="shared" si="43"/>
        <v>1.2576441181556649E-2</v>
      </c>
      <c r="BZ9" s="46">
        <v>9</v>
      </c>
      <c r="CA9" s="44">
        <f t="shared" si="44"/>
        <v>1.2535866506950441E-2</v>
      </c>
      <c r="CB9" s="47">
        <v>7</v>
      </c>
      <c r="CC9" s="44">
        <f t="shared" si="45"/>
        <v>1.2670371241877386E-2</v>
      </c>
      <c r="CD9" s="48">
        <f t="shared" si="46"/>
        <v>0</v>
      </c>
      <c r="CE9" s="48">
        <v>16</v>
      </c>
      <c r="CF9" s="49">
        <f t="shared" si="47"/>
        <v>1.2594359301327919E-2</v>
      </c>
      <c r="CG9" s="46">
        <v>9</v>
      </c>
      <c r="CH9" s="44">
        <f t="shared" si="48"/>
        <v>1.2533597003077695E-2</v>
      </c>
      <c r="CI9" s="47">
        <v>7</v>
      </c>
      <c r="CJ9" s="44">
        <f t="shared" si="49"/>
        <v>1.267656646142702E-2</v>
      </c>
      <c r="CK9" s="48">
        <f t="shared" si="50"/>
        <v>0</v>
      </c>
      <c r="CL9" s="48">
        <v>16</v>
      </c>
      <c r="CM9" s="49">
        <f t="shared" si="51"/>
        <v>1.259574736079731E-2</v>
      </c>
      <c r="CN9" s="46">
        <v>9</v>
      </c>
      <c r="CO9" s="44">
        <f t="shared" si="52"/>
        <v>1.2560534799659469E-2</v>
      </c>
      <c r="CP9" s="47">
        <v>7</v>
      </c>
      <c r="CQ9" s="44">
        <f t="shared" si="53"/>
        <v>1.2703252032520327E-2</v>
      </c>
      <c r="CR9" s="48">
        <f t="shared" si="54"/>
        <v>0</v>
      </c>
      <c r="CS9" s="48">
        <v>16</v>
      </c>
      <c r="CT9" s="49">
        <f t="shared" si="55"/>
        <v>1.2622577056888375E-2</v>
      </c>
      <c r="CU9" s="46">
        <v>9</v>
      </c>
      <c r="CV9" s="44">
        <f t="shared" si="56"/>
        <v>1.2573344509639563E-2</v>
      </c>
      <c r="CW9" s="47">
        <v>8</v>
      </c>
      <c r="CX9" s="44">
        <f t="shared" si="57"/>
        <v>1.4537524986371069E-2</v>
      </c>
      <c r="CY9" s="48">
        <f t="shared" si="58"/>
        <v>0</v>
      </c>
      <c r="CZ9" s="48">
        <v>17</v>
      </c>
      <c r="DA9" s="49">
        <f t="shared" si="59"/>
        <v>1.3427059473975199E-2</v>
      </c>
      <c r="DB9" s="46">
        <v>8</v>
      </c>
      <c r="DC9" s="44">
        <f t="shared" si="60"/>
        <v>1.1200716845878136E-2</v>
      </c>
      <c r="DD9" s="47">
        <v>8</v>
      </c>
      <c r="DE9" s="44">
        <f t="shared" si="61"/>
        <v>1.4551804423748545E-2</v>
      </c>
      <c r="DF9" s="48">
        <f t="shared" si="62"/>
        <v>0</v>
      </c>
      <c r="DG9" s="48">
        <v>16</v>
      </c>
      <c r="DH9" s="49">
        <f t="shared" si="63"/>
        <v>1.2658227848101267E-2</v>
      </c>
      <c r="DI9" s="46">
        <v>8</v>
      </c>
      <c r="DJ9" s="44">
        <f t="shared" si="64"/>
        <v>1.1220353721651075E-2</v>
      </c>
      <c r="DK9" s="47">
        <v>7</v>
      </c>
      <c r="DL9" s="44">
        <f t="shared" si="65"/>
        <v>1.2763009152900849E-2</v>
      </c>
      <c r="DM9" s="48">
        <f t="shared" si="66"/>
        <v>0</v>
      </c>
      <c r="DN9" s="48">
        <v>15</v>
      </c>
      <c r="DO9" s="49">
        <f t="shared" si="67"/>
        <v>1.1891077728011417E-2</v>
      </c>
      <c r="DP9" s="46">
        <v>8</v>
      </c>
      <c r="DQ9" s="44">
        <f t="shared" si="68"/>
        <v>1.1320861517561486E-2</v>
      </c>
      <c r="DR9" s="47">
        <v>7</v>
      </c>
      <c r="DS9" s="44">
        <f t="shared" si="69"/>
        <v>1.2870012870012869E-2</v>
      </c>
      <c r="DT9" s="48">
        <f t="shared" si="70"/>
        <v>0</v>
      </c>
      <c r="DU9" s="48">
        <v>15</v>
      </c>
      <c r="DV9" s="49">
        <f t="shared" si="71"/>
        <v>1.1994626407369497E-2</v>
      </c>
      <c r="DW9" s="46">
        <v>10</v>
      </c>
      <c r="DX9" s="44">
        <f t="shared" si="72"/>
        <v>1.4229406491455241E-2</v>
      </c>
      <c r="DY9" s="47">
        <v>8</v>
      </c>
      <c r="DZ9" s="44">
        <f t="shared" si="73"/>
        <v>1.4782785446347728E-2</v>
      </c>
      <c r="EA9" s="48">
        <f t="shared" si="74"/>
        <v>0</v>
      </c>
      <c r="EB9" s="48">
        <v>18</v>
      </c>
      <c r="EC9" s="49">
        <f t="shared" si="75"/>
        <v>1.4470151293470747E-2</v>
      </c>
      <c r="ED9" s="46">
        <v>10</v>
      </c>
      <c r="EE9" s="44">
        <f t="shared" si="76"/>
        <v>1.4363688595231256E-2</v>
      </c>
      <c r="EF9" s="47">
        <v>7</v>
      </c>
      <c r="EG9" s="44">
        <f t="shared" si="77"/>
        <v>1.3046314416177431E-2</v>
      </c>
      <c r="EH9" s="48">
        <f t="shared" si="78"/>
        <v>0</v>
      </c>
      <c r="EI9" s="48">
        <v>17</v>
      </c>
      <c r="EJ9" s="49">
        <f t="shared" si="79"/>
        <v>1.3790306225917663E-2</v>
      </c>
      <c r="EK9" s="46">
        <v>9</v>
      </c>
      <c r="EL9" s="44">
        <f t="shared" si="80"/>
        <v>1.3015184381778741E-2</v>
      </c>
      <c r="EM9" s="47">
        <v>7</v>
      </c>
      <c r="EN9" s="44">
        <f t="shared" si="81"/>
        <v>1.3112543084070134E-2</v>
      </c>
      <c r="EO9" s="48">
        <f t="shared" si="82"/>
        <v>0</v>
      </c>
      <c r="EP9" s="48">
        <v>16</v>
      </c>
      <c r="EQ9" s="49">
        <f t="shared" si="83"/>
        <v>1.305760033949761E-2</v>
      </c>
      <c r="ER9" s="46">
        <v>9</v>
      </c>
      <c r="ES9" s="44">
        <f t="shared" si="84"/>
        <v>1.3097958173853567E-2</v>
      </c>
      <c r="ET9" s="47">
        <v>7</v>
      </c>
      <c r="EU9" s="44">
        <f t="shared" si="85"/>
        <v>1.3193855433041182E-2</v>
      </c>
      <c r="EV9" s="48">
        <f t="shared" si="86"/>
        <v>0</v>
      </c>
      <c r="EW9" s="48">
        <v>16</v>
      </c>
      <c r="EX9" s="49">
        <f t="shared" si="87"/>
        <v>1.3139741147099402E-2</v>
      </c>
      <c r="EY9" s="46">
        <v>8</v>
      </c>
      <c r="EZ9" s="44">
        <f t="shared" si="88"/>
        <v>1.1798713940180519E-2</v>
      </c>
      <c r="FA9" s="47">
        <v>7</v>
      </c>
      <c r="FB9" s="44">
        <f t="shared" si="89"/>
        <v>1.335928852246269E-2</v>
      </c>
      <c r="FC9" s="48">
        <f t="shared" si="90"/>
        <v>0</v>
      </c>
      <c r="FD9" s="48">
        <v>15</v>
      </c>
      <c r="FE9" s="49">
        <f t="shared" si="91"/>
        <v>1.2478993693948521E-2</v>
      </c>
      <c r="FF9" s="46">
        <v>8</v>
      </c>
      <c r="FG9" s="44">
        <f t="shared" si="92"/>
        <v>1.1965479591378872E-2</v>
      </c>
      <c r="FH9" s="47">
        <v>6</v>
      </c>
      <c r="FI9" s="44">
        <f t="shared" si="93"/>
        <v>1.1598685482312004E-2</v>
      </c>
      <c r="FJ9" s="48">
        <f t="shared" si="94"/>
        <v>0</v>
      </c>
      <c r="FK9" s="48">
        <v>14</v>
      </c>
      <c r="FL9" s="49">
        <f t="shared" si="95"/>
        <v>1.1805479428952095E-2</v>
      </c>
      <c r="FM9" s="46">
        <v>7</v>
      </c>
      <c r="FN9" s="44">
        <f t="shared" si="96"/>
        <v>1.0666666666666666E-2</v>
      </c>
      <c r="FO9" s="47">
        <v>5</v>
      </c>
      <c r="FP9" s="44">
        <f t="shared" si="97"/>
        <v>9.8287826069862992E-3</v>
      </c>
      <c r="FQ9" s="48">
        <f t="shared" si="98"/>
        <v>0</v>
      </c>
      <c r="FR9" s="48">
        <v>12</v>
      </c>
      <c r="FS9" s="49">
        <f t="shared" si="99"/>
        <v>1.0300782859497322E-2</v>
      </c>
      <c r="FT9" s="46">
        <v>7</v>
      </c>
      <c r="FU9" s="44">
        <f t="shared" si="100"/>
        <v>1.0981253431641696E-2</v>
      </c>
      <c r="FV9" s="47">
        <v>5</v>
      </c>
      <c r="FW9" s="44">
        <f t="shared" si="101"/>
        <v>1.0098561964776216E-2</v>
      </c>
      <c r="FX9" s="48">
        <f t="shared" si="102"/>
        <v>0</v>
      </c>
      <c r="FY9" s="48">
        <v>12</v>
      </c>
      <c r="FZ9" s="49">
        <f t="shared" si="103"/>
        <v>1.0595371588511086E-2</v>
      </c>
      <c r="GA9" s="46">
        <v>7</v>
      </c>
      <c r="GB9" s="44">
        <f t="shared" si="104"/>
        <v>1.1258906599327682E-2</v>
      </c>
      <c r="GC9" s="47">
        <v>5</v>
      </c>
      <c r="GD9" s="44">
        <f t="shared" si="105"/>
        <v>1.0333994708994709E-2</v>
      </c>
      <c r="GE9" s="48">
        <f t="shared" si="106"/>
        <v>0</v>
      </c>
      <c r="GF9" s="48">
        <v>12</v>
      </c>
      <c r="GG9" s="49">
        <f t="shared" si="107"/>
        <v>1.0854129544036108E-2</v>
      </c>
      <c r="GH9" s="46">
        <v>8</v>
      </c>
      <c r="GI9" s="44">
        <f t="shared" si="108"/>
        <v>1.3242402171753957E-2</v>
      </c>
      <c r="GJ9" s="47">
        <v>6</v>
      </c>
      <c r="GK9" s="44">
        <f t="shared" si="109"/>
        <v>1.2723995334535044E-2</v>
      </c>
      <c r="GL9" s="48">
        <f t="shared" si="110"/>
        <v>0</v>
      </c>
      <c r="GM9" s="48">
        <v>14</v>
      </c>
      <c r="GN9" s="49">
        <f t="shared" si="111"/>
        <v>1.3015144049755036E-2</v>
      </c>
      <c r="GO9" s="46">
        <v>8</v>
      </c>
      <c r="GP9" s="44">
        <f t="shared" si="112"/>
        <v>1.3594806783808587E-2</v>
      </c>
      <c r="GQ9" s="47">
        <v>6</v>
      </c>
      <c r="GR9" s="44">
        <f t="shared" si="113"/>
        <v>1.3012643952373722E-2</v>
      </c>
      <c r="GS9" s="48">
        <f t="shared" si="114"/>
        <v>0</v>
      </c>
      <c r="GT9" s="48">
        <v>14</v>
      </c>
      <c r="GU9" s="49">
        <f t="shared" si="115"/>
        <v>1.3339050069077223E-2</v>
      </c>
      <c r="GV9" s="46">
        <v>7</v>
      </c>
      <c r="GW9" s="44">
        <f t="shared" si="116"/>
        <v>1.2238404112103782E-2</v>
      </c>
      <c r="GX9" s="47">
        <v>7</v>
      </c>
      <c r="GY9" s="44">
        <f t="shared" si="117"/>
        <v>1.5622210319585789E-2</v>
      </c>
      <c r="GZ9" s="48">
        <f t="shared" si="118"/>
        <v>0</v>
      </c>
      <c r="HA9" s="48">
        <v>14</v>
      </c>
      <c r="HB9" s="49">
        <f t="shared" si="119"/>
        <v>1.3724817410911229E-2</v>
      </c>
      <c r="HC9" s="46">
        <v>7</v>
      </c>
      <c r="HD9" s="44">
        <f t="shared" si="120"/>
        <v>1.2543454108877182E-2</v>
      </c>
      <c r="HE9" s="47">
        <v>7</v>
      </c>
      <c r="HF9" s="44">
        <f t="shared" si="121"/>
        <v>1.5981005433541848E-2</v>
      </c>
      <c r="HG9" s="48">
        <f t="shared" si="122"/>
        <v>0</v>
      </c>
      <c r="HH9" s="48">
        <v>14</v>
      </c>
      <c r="HI9" s="49">
        <f t="shared" si="123"/>
        <v>1.405509597622681E-2</v>
      </c>
      <c r="HJ9" s="46">
        <v>6</v>
      </c>
      <c r="HK9" s="44">
        <f t="shared" si="124"/>
        <v>1.1024953143949138E-2</v>
      </c>
      <c r="HL9" s="47">
        <v>5</v>
      </c>
      <c r="HM9" s="44">
        <f t="shared" si="125"/>
        <v>1.1749500646222535E-2</v>
      </c>
      <c r="HN9" s="48">
        <f t="shared" si="126"/>
        <v>0</v>
      </c>
      <c r="HO9" s="48">
        <v>11</v>
      </c>
      <c r="HP9" s="49">
        <f t="shared" si="127"/>
        <v>1.1342895738164719E-2</v>
      </c>
      <c r="HQ9" s="46">
        <v>6</v>
      </c>
      <c r="HR9" s="44">
        <f t="shared" si="128"/>
        <v>1.1258936781069975E-2</v>
      </c>
      <c r="HS9" s="47">
        <v>5</v>
      </c>
      <c r="HT9" s="44">
        <f t="shared" si="129"/>
        <v>1.2005666674670444E-2</v>
      </c>
      <c r="HU9" s="48">
        <f t="shared" si="130"/>
        <v>0</v>
      </c>
      <c r="HV9" s="48">
        <v>11</v>
      </c>
      <c r="HW9" s="49">
        <f t="shared" si="131"/>
        <v>1.1586509090143041E-2</v>
      </c>
      <c r="HX9" s="46">
        <v>5</v>
      </c>
      <c r="HY9" s="44">
        <f t="shared" si="132"/>
        <v>9.5715762471763853E-3</v>
      </c>
      <c r="HZ9" s="47">
        <v>5</v>
      </c>
      <c r="IA9" s="44">
        <f t="shared" si="133"/>
        <v>1.2244398187829068E-2</v>
      </c>
      <c r="IB9" s="48">
        <f t="shared" si="134"/>
        <v>0</v>
      </c>
      <c r="IC9" s="48">
        <v>10</v>
      </c>
      <c r="ID9" s="49">
        <f t="shared" si="135"/>
        <v>1.0744254509900832E-2</v>
      </c>
      <c r="IE9" s="46">
        <v>5</v>
      </c>
      <c r="IF9" s="44">
        <f t="shared" si="136"/>
        <v>9.8094995193345243E-3</v>
      </c>
      <c r="IG9" s="47">
        <v>4</v>
      </c>
      <c r="IH9" s="44">
        <f t="shared" si="137"/>
        <v>1.0054798652656981E-2</v>
      </c>
      <c r="II9" s="48">
        <f t="shared" si="138"/>
        <v>0</v>
      </c>
      <c r="IJ9" s="48">
        <v>9</v>
      </c>
      <c r="IK9" s="49">
        <f t="shared" si="139"/>
        <v>9.9170275362797933E-3</v>
      </c>
      <c r="IL9" s="46">
        <v>5</v>
      </c>
      <c r="IM9" s="44">
        <f t="shared" si="140"/>
        <v>1.0083084617246107E-2</v>
      </c>
      <c r="IN9" s="47">
        <v>4</v>
      </c>
      <c r="IO9" s="44">
        <f t="shared" si="141"/>
        <v>1.0369141435089173E-2</v>
      </c>
      <c r="IP9" s="48">
        <f t="shared" si="142"/>
        <v>0</v>
      </c>
      <c r="IQ9" s="48">
        <v>9</v>
      </c>
      <c r="IR9" s="49">
        <f t="shared" si="143"/>
        <v>1.0208248264597795E-2</v>
      </c>
      <c r="IS9" s="46">
        <v>5</v>
      </c>
      <c r="IT9" s="44">
        <f t="shared" si="144"/>
        <v>1.0390042183571264E-2</v>
      </c>
      <c r="IU9" s="47">
        <v>4</v>
      </c>
      <c r="IV9" s="44">
        <f t="shared" si="145"/>
        <v>1.0725298297358896E-2</v>
      </c>
      <c r="IW9" s="48">
        <f t="shared" si="146"/>
        <v>0</v>
      </c>
      <c r="IX9" s="48">
        <v>9</v>
      </c>
      <c r="IY9" s="49">
        <f t="shared" si="147"/>
        <v>1.0536420894893348E-2</v>
      </c>
      <c r="IZ9" s="46">
        <v>5</v>
      </c>
      <c r="JA9" s="44">
        <f t="shared" si="148"/>
        <v>1.0748527451739112E-2</v>
      </c>
      <c r="JB9" s="47">
        <v>5</v>
      </c>
      <c r="JC9" s="44">
        <f t="shared" si="149"/>
        <v>1.3965310169538865E-2</v>
      </c>
      <c r="JD9" s="48">
        <f t="shared" si="150"/>
        <v>0</v>
      </c>
      <c r="JE9" s="48">
        <v>10</v>
      </c>
      <c r="JF9" s="49">
        <f t="shared" si="151"/>
        <v>1.2147568664131874E-2</v>
      </c>
      <c r="JG9" s="46">
        <v>5</v>
      </c>
      <c r="JH9" s="44">
        <f t="shared" si="152"/>
        <v>1.1235450092130691E-2</v>
      </c>
      <c r="JI9" s="47">
        <v>4</v>
      </c>
      <c r="JJ9" s="44">
        <f t="shared" si="153"/>
        <v>1.1733990436797794E-2</v>
      </c>
      <c r="JK9" s="48">
        <f t="shared" si="154"/>
        <v>0</v>
      </c>
      <c r="JL9" s="48">
        <v>9</v>
      </c>
      <c r="JM9" s="49">
        <f t="shared" si="155"/>
        <v>1.1451692941939916E-2</v>
      </c>
      <c r="JN9" s="46">
        <v>7</v>
      </c>
      <c r="JO9" s="44">
        <f t="shared" si="156"/>
        <v>1.6443504815597837E-2</v>
      </c>
      <c r="JP9" s="47">
        <v>4</v>
      </c>
      <c r="JQ9" s="44">
        <f t="shared" si="157"/>
        <v>1.2317167051578136E-2</v>
      </c>
      <c r="JR9" s="48">
        <f t="shared" si="158"/>
        <v>0</v>
      </c>
      <c r="JS9" s="48">
        <v>11</v>
      </c>
      <c r="JT9" s="49">
        <f t="shared" si="159"/>
        <v>1.4657871943500567E-2</v>
      </c>
      <c r="JU9" s="46">
        <v>6</v>
      </c>
      <c r="JV9" s="44">
        <f t="shared" si="160"/>
        <v>1.4895360095330306E-2</v>
      </c>
      <c r="JW9" s="47">
        <v>4</v>
      </c>
      <c r="JX9" s="44">
        <f t="shared" si="161"/>
        <v>1.3107877834578582E-2</v>
      </c>
      <c r="JY9" s="48">
        <f t="shared" si="162"/>
        <v>0</v>
      </c>
      <c r="JZ9" s="48">
        <v>10</v>
      </c>
      <c r="KA9" s="49">
        <f t="shared" si="163"/>
        <v>1.4124892297696229E-2</v>
      </c>
      <c r="KB9" s="46">
        <v>5</v>
      </c>
      <c r="KC9" s="44">
        <f t="shared" si="164"/>
        <v>1.2955381665543867E-2</v>
      </c>
      <c r="KD9" s="47">
        <v>4</v>
      </c>
      <c r="KE9" s="44">
        <f t="shared" si="165"/>
        <v>1.3820267422174621E-2</v>
      </c>
      <c r="KF9" s="48">
        <f t="shared" si="166"/>
        <v>0</v>
      </c>
      <c r="KG9" s="48">
        <v>9</v>
      </c>
      <c r="KH9" s="49">
        <f t="shared" si="167"/>
        <v>1.3326028695381792E-2</v>
      </c>
      <c r="KI9" s="46">
        <v>3</v>
      </c>
      <c r="KJ9" s="44">
        <f t="shared" si="168"/>
        <v>8.2447027784648373E-3</v>
      </c>
      <c r="KK9" s="47">
        <v>4</v>
      </c>
      <c r="KL9" s="44">
        <f t="shared" si="169"/>
        <v>1.476396117078212E-2</v>
      </c>
      <c r="KM9" s="48">
        <f t="shared" si="170"/>
        <v>0</v>
      </c>
      <c r="KN9" s="48">
        <v>7</v>
      </c>
      <c r="KO9" s="49">
        <f t="shared" si="171"/>
        <v>1.1027095148078134E-2</v>
      </c>
      <c r="KP9" s="46">
        <v>3</v>
      </c>
      <c r="KQ9" s="44">
        <f t="shared" si="172"/>
        <v>8.7706475661453003E-3</v>
      </c>
      <c r="KR9" s="47">
        <v>3</v>
      </c>
      <c r="KS9" s="44">
        <f t="shared" si="173"/>
        <v>1.1913271384322134E-2</v>
      </c>
      <c r="KT9" s="48">
        <f t="shared" si="174"/>
        <v>0</v>
      </c>
      <c r="KU9" s="48">
        <v>6</v>
      </c>
      <c r="KV9" s="49">
        <f t="shared" si="175"/>
        <v>1.0103221243706535E-2</v>
      </c>
      <c r="KW9" s="46">
        <v>2</v>
      </c>
      <c r="KX9" s="44">
        <f t="shared" si="176"/>
        <v>6.2067467336995316E-3</v>
      </c>
      <c r="KY9" s="47">
        <v>3</v>
      </c>
      <c r="KZ9" s="44">
        <f t="shared" si="177"/>
        <v>1.2716174974567649E-2</v>
      </c>
      <c r="LA9" s="48">
        <f t="shared" si="178"/>
        <v>0</v>
      </c>
      <c r="LB9" s="48">
        <v>5</v>
      </c>
      <c r="LC9" s="49">
        <f t="shared" si="179"/>
        <v>8.9581653677326886E-3</v>
      </c>
      <c r="LD9" s="46">
        <v>0</v>
      </c>
      <c r="LE9" s="44">
        <f t="shared" si="180"/>
        <v>0</v>
      </c>
      <c r="LF9" s="47">
        <v>3</v>
      </c>
      <c r="LG9" s="44">
        <f t="shared" si="181"/>
        <v>1.4263300527742119E-2</v>
      </c>
      <c r="LH9" s="48">
        <f t="shared" si="182"/>
        <v>0</v>
      </c>
      <c r="LI9" s="48">
        <v>3</v>
      </c>
      <c r="LJ9" s="49">
        <f t="shared" si="183"/>
        <v>6.0088931618795822E-3</v>
      </c>
      <c r="LK9" s="46">
        <v>1</v>
      </c>
      <c r="LL9" s="44">
        <f t="shared" si="184"/>
        <v>3.8047407069208231E-3</v>
      </c>
      <c r="LM9" s="47">
        <v>1</v>
      </c>
      <c r="LN9" s="44">
        <f t="shared" si="185"/>
        <v>5.1907604464053979E-3</v>
      </c>
      <c r="LO9" s="48">
        <f t="shared" si="186"/>
        <v>0</v>
      </c>
      <c r="LP9" s="48">
        <v>2</v>
      </c>
      <c r="LQ9" s="49">
        <f t="shared" si="187"/>
        <v>4.390972161236498E-3</v>
      </c>
      <c r="LR9" s="46">
        <v>1</v>
      </c>
      <c r="LS9" s="44">
        <f t="shared" si="188"/>
        <v>4.1666666666666666E-3</v>
      </c>
      <c r="LT9" s="47">
        <v>1</v>
      </c>
      <c r="LU9" s="44">
        <f t="shared" si="189"/>
        <v>5.6382498872350022E-3</v>
      </c>
      <c r="LV9" s="48">
        <f t="shared" si="190"/>
        <v>0</v>
      </c>
      <c r="LW9" s="48">
        <v>2</v>
      </c>
      <c r="LX9" s="49">
        <f t="shared" si="191"/>
        <v>4.7920260686218135E-3</v>
      </c>
      <c r="LY9" s="46">
        <v>0</v>
      </c>
      <c r="LZ9" s="44">
        <f t="shared" si="192"/>
        <v>0</v>
      </c>
      <c r="MA9" s="47">
        <v>0</v>
      </c>
      <c r="MB9" s="44">
        <f t="shared" si="193"/>
        <v>0</v>
      </c>
      <c r="MC9" s="48">
        <f t="shared" si="194"/>
        <v>0</v>
      </c>
      <c r="MD9" s="43">
        <v>0</v>
      </c>
      <c r="ME9" s="49">
        <f t="shared" si="195"/>
        <v>0</v>
      </c>
      <c r="MF9" s="46">
        <v>0</v>
      </c>
      <c r="MG9" s="44">
        <f t="shared" si="196"/>
        <v>0</v>
      </c>
      <c r="MH9" s="47">
        <v>0</v>
      </c>
      <c r="MI9" s="44">
        <f t="shared" si="197"/>
        <v>0</v>
      </c>
      <c r="MJ9" s="48">
        <f t="shared" si="198"/>
        <v>0</v>
      </c>
      <c r="MK9" s="43">
        <v>0</v>
      </c>
      <c r="ML9" s="49">
        <f t="shared" si="199"/>
        <v>0</v>
      </c>
      <c r="MM9" s="46">
        <v>0</v>
      </c>
      <c r="MN9" s="44">
        <f t="shared" si="200"/>
        <v>0</v>
      </c>
      <c r="MO9" s="47">
        <v>0</v>
      </c>
      <c r="MP9" s="44">
        <f t="shared" si="201"/>
        <v>0</v>
      </c>
      <c r="MQ9" s="48">
        <f t="shared" si="202"/>
        <v>0</v>
      </c>
      <c r="MR9" s="43">
        <v>0</v>
      </c>
      <c r="MS9" s="49">
        <f t="shared" si="203"/>
        <v>0</v>
      </c>
      <c r="MT9" s="46">
        <v>0</v>
      </c>
      <c r="MU9" s="44">
        <f t="shared" si="204"/>
        <v>0</v>
      </c>
      <c r="MV9" s="47">
        <v>0</v>
      </c>
      <c r="MW9" s="44">
        <f t="shared" si="205"/>
        <v>0</v>
      </c>
      <c r="MX9" s="48">
        <f t="shared" si="206"/>
        <v>0</v>
      </c>
      <c r="MY9" s="43">
        <v>0</v>
      </c>
      <c r="MZ9" s="49">
        <f t="shared" si="207"/>
        <v>0</v>
      </c>
      <c r="NA9" s="46">
        <v>0</v>
      </c>
      <c r="NB9" s="44">
        <f t="shared" si="208"/>
        <v>0</v>
      </c>
      <c r="NC9" s="47">
        <v>0</v>
      </c>
      <c r="ND9" s="44">
        <f t="shared" si="209"/>
        <v>0</v>
      </c>
      <c r="NE9" s="48">
        <f t="shared" si="210"/>
        <v>0</v>
      </c>
      <c r="NF9" s="43">
        <v>0</v>
      </c>
      <c r="NG9" s="49">
        <f t="shared" si="211"/>
        <v>0</v>
      </c>
      <c r="NH9" s="46">
        <v>0</v>
      </c>
      <c r="NI9" s="44">
        <f t="shared" si="212"/>
        <v>0</v>
      </c>
      <c r="NJ9" s="47">
        <v>0</v>
      </c>
      <c r="NK9" s="44">
        <f t="shared" si="213"/>
        <v>0</v>
      </c>
      <c r="NL9" s="48">
        <f t="shared" si="214"/>
        <v>0</v>
      </c>
      <c r="NM9" s="43">
        <v>0</v>
      </c>
      <c r="NN9" s="49">
        <f t="shared" si="215"/>
        <v>0</v>
      </c>
      <c r="NO9" s="46">
        <v>0</v>
      </c>
      <c r="NP9" s="44">
        <f t="shared" si="216"/>
        <v>0</v>
      </c>
      <c r="NQ9" s="47">
        <v>0</v>
      </c>
      <c r="NR9" s="44">
        <f t="shared" si="217"/>
        <v>0</v>
      </c>
      <c r="NS9" s="48">
        <f t="shared" si="218"/>
        <v>0</v>
      </c>
      <c r="NT9" s="43">
        <v>0</v>
      </c>
      <c r="NU9" s="49">
        <f t="shared" si="219"/>
        <v>0</v>
      </c>
      <c r="NV9" s="46">
        <v>0</v>
      </c>
      <c r="NW9" s="44">
        <f t="shared" si="220"/>
        <v>0</v>
      </c>
      <c r="NX9" s="47">
        <v>0</v>
      </c>
      <c r="NY9" s="44">
        <f t="shared" si="221"/>
        <v>0</v>
      </c>
      <c r="NZ9" s="48">
        <f t="shared" si="222"/>
        <v>0</v>
      </c>
      <c r="OA9" s="43">
        <v>0</v>
      </c>
      <c r="OB9" s="49">
        <f t="shared" si="223"/>
        <v>0</v>
      </c>
      <c r="OC9" s="46">
        <v>0</v>
      </c>
      <c r="OD9" s="44">
        <f t="shared" si="224"/>
        <v>0</v>
      </c>
      <c r="OE9" s="47">
        <v>0</v>
      </c>
      <c r="OF9" s="44">
        <f t="shared" si="225"/>
        <v>0</v>
      </c>
      <c r="OG9" s="48">
        <f t="shared" si="226"/>
        <v>0</v>
      </c>
      <c r="OH9" s="43">
        <v>0</v>
      </c>
      <c r="OI9" s="49">
        <f t="shared" si="227"/>
        <v>0</v>
      </c>
      <c r="OJ9" s="46">
        <v>0</v>
      </c>
      <c r="OK9" s="44">
        <f t="shared" si="228"/>
        <v>0</v>
      </c>
      <c r="OL9" s="47">
        <v>0</v>
      </c>
      <c r="OM9" s="44">
        <f t="shared" si="229"/>
        <v>0</v>
      </c>
      <c r="ON9" s="48">
        <f t="shared" si="230"/>
        <v>0</v>
      </c>
      <c r="OO9" s="43">
        <v>0</v>
      </c>
      <c r="OP9" s="49">
        <f t="shared" si="231"/>
        <v>0</v>
      </c>
      <c r="OQ9" s="46">
        <v>0</v>
      </c>
      <c r="OR9" s="44">
        <f t="shared" si="232"/>
        <v>0</v>
      </c>
      <c r="OS9" s="47">
        <v>0</v>
      </c>
      <c r="OT9" s="44">
        <f t="shared" si="233"/>
        <v>0</v>
      </c>
      <c r="OU9" s="48">
        <f t="shared" si="234"/>
        <v>0</v>
      </c>
      <c r="OV9" s="43">
        <v>0</v>
      </c>
      <c r="OW9" s="49">
        <f t="shared" si="235"/>
        <v>0</v>
      </c>
      <c r="OX9" s="46">
        <v>0</v>
      </c>
      <c r="OY9" s="44">
        <f t="shared" si="236"/>
        <v>0</v>
      </c>
      <c r="OZ9" s="47">
        <v>0</v>
      </c>
      <c r="PA9" s="44">
        <f t="shared" si="237"/>
        <v>0</v>
      </c>
      <c r="PB9" s="48">
        <f t="shared" si="238"/>
        <v>0</v>
      </c>
      <c r="PC9" s="43">
        <v>0</v>
      </c>
      <c r="PD9" s="49">
        <f t="shared" si="239"/>
        <v>0</v>
      </c>
      <c r="PE9" s="46">
        <v>0</v>
      </c>
      <c r="PF9" s="44">
        <f t="shared" si="240"/>
        <v>0</v>
      </c>
      <c r="PG9" s="47">
        <v>0</v>
      </c>
      <c r="PH9" s="44">
        <f t="shared" si="241"/>
        <v>0</v>
      </c>
      <c r="PI9" s="48">
        <f t="shared" si="242"/>
        <v>0</v>
      </c>
      <c r="PJ9" s="43">
        <v>0</v>
      </c>
      <c r="PK9" s="49">
        <f t="shared" si="243"/>
        <v>0</v>
      </c>
      <c r="PL9" s="46">
        <v>0</v>
      </c>
      <c r="PM9" s="44">
        <f t="shared" si="244"/>
        <v>0</v>
      </c>
      <c r="PN9" s="47">
        <v>0</v>
      </c>
      <c r="PO9" s="44">
        <f t="shared" si="245"/>
        <v>0</v>
      </c>
      <c r="PP9" s="48">
        <f t="shared" si="246"/>
        <v>0</v>
      </c>
      <c r="PQ9" s="43">
        <v>0</v>
      </c>
      <c r="PR9" s="49">
        <f t="shared" si="247"/>
        <v>0</v>
      </c>
      <c r="PS9" s="46">
        <v>0</v>
      </c>
      <c r="PT9" s="44">
        <f t="shared" si="248"/>
        <v>0</v>
      </c>
      <c r="PU9" s="47">
        <v>0</v>
      </c>
      <c r="PV9" s="44">
        <f t="shared" si="249"/>
        <v>0</v>
      </c>
      <c r="PW9" s="48">
        <f t="shared" si="250"/>
        <v>0</v>
      </c>
      <c r="PX9" s="43">
        <v>0</v>
      </c>
      <c r="PY9" s="49">
        <f t="shared" si="251"/>
        <v>0</v>
      </c>
      <c r="PZ9" s="46">
        <v>0</v>
      </c>
      <c r="QA9" s="44">
        <f t="shared" si="252"/>
        <v>0</v>
      </c>
      <c r="QB9" s="47">
        <v>0</v>
      </c>
      <c r="QC9" s="44">
        <f t="shared" si="253"/>
        <v>0</v>
      </c>
      <c r="QD9" s="48">
        <f t="shared" si="254"/>
        <v>0</v>
      </c>
      <c r="QE9" s="43">
        <v>0</v>
      </c>
      <c r="QF9" s="49">
        <f t="shared" si="255"/>
        <v>0</v>
      </c>
      <c r="QG9" s="46">
        <v>0</v>
      </c>
      <c r="QH9" s="44">
        <f t="shared" si="256"/>
        <v>0</v>
      </c>
      <c r="QI9" s="47">
        <v>0</v>
      </c>
      <c r="QJ9" s="44">
        <f t="shared" si="257"/>
        <v>0</v>
      </c>
      <c r="QK9" s="48">
        <f t="shared" si="258"/>
        <v>0</v>
      </c>
      <c r="QL9" s="43">
        <v>0</v>
      </c>
      <c r="QM9" s="49">
        <f t="shared" si="259"/>
        <v>0</v>
      </c>
      <c r="QN9" s="46">
        <v>0</v>
      </c>
      <c r="QO9" s="44">
        <f t="shared" si="260"/>
        <v>0</v>
      </c>
      <c r="QP9" s="47">
        <v>0</v>
      </c>
      <c r="QQ9" s="44">
        <f t="shared" si="261"/>
        <v>0</v>
      </c>
      <c r="QR9" s="48">
        <f t="shared" si="262"/>
        <v>0</v>
      </c>
      <c r="QS9" s="43">
        <v>0</v>
      </c>
      <c r="QT9" s="49">
        <f t="shared" si="263"/>
        <v>0</v>
      </c>
      <c r="QU9" s="46">
        <v>0</v>
      </c>
      <c r="QV9" s="44">
        <f t="shared" si="264"/>
        <v>0</v>
      </c>
      <c r="QW9" s="47">
        <v>0</v>
      </c>
      <c r="QX9" s="44">
        <f t="shared" si="265"/>
        <v>0</v>
      </c>
      <c r="QY9" s="48">
        <f t="shared" si="266"/>
        <v>0</v>
      </c>
      <c r="QZ9" s="43">
        <v>0</v>
      </c>
      <c r="RA9" s="49">
        <f t="shared" si="267"/>
        <v>0</v>
      </c>
      <c r="RB9" s="46">
        <v>0</v>
      </c>
      <c r="RC9" s="44">
        <f t="shared" si="268"/>
        <v>0</v>
      </c>
      <c r="RD9" s="47">
        <v>0</v>
      </c>
      <c r="RE9" s="44">
        <f t="shared" si="269"/>
        <v>0</v>
      </c>
      <c r="RF9" s="48">
        <f t="shared" si="270"/>
        <v>0</v>
      </c>
      <c r="RG9" s="43">
        <v>0</v>
      </c>
      <c r="RH9" s="49">
        <f t="shared" si="271"/>
        <v>0</v>
      </c>
      <c r="RI9" s="46">
        <v>0</v>
      </c>
      <c r="RJ9" s="44">
        <f t="shared" si="272"/>
        <v>0</v>
      </c>
      <c r="RK9" s="47">
        <v>0</v>
      </c>
      <c r="RL9" s="44">
        <f t="shared" si="273"/>
        <v>0</v>
      </c>
      <c r="RM9" s="48">
        <f t="shared" si="274"/>
        <v>0</v>
      </c>
      <c r="RN9" s="43">
        <v>0</v>
      </c>
      <c r="RO9" s="49">
        <f t="shared" si="275"/>
        <v>0</v>
      </c>
      <c r="RP9" s="46">
        <v>0</v>
      </c>
      <c r="RQ9" s="44">
        <f t="shared" si="276"/>
        <v>0</v>
      </c>
      <c r="RR9" s="47">
        <v>0</v>
      </c>
      <c r="RS9" s="44">
        <f t="shared" si="277"/>
        <v>0</v>
      </c>
      <c r="RT9" s="48">
        <f t="shared" si="278"/>
        <v>0</v>
      </c>
      <c r="RU9" s="43">
        <v>0</v>
      </c>
      <c r="RV9" s="49">
        <f t="shared" si="279"/>
        <v>0</v>
      </c>
      <c r="RW9" s="46">
        <v>0</v>
      </c>
      <c r="RX9" s="44">
        <f t="shared" si="280"/>
        <v>0</v>
      </c>
      <c r="RY9" s="47">
        <v>0</v>
      </c>
      <c r="RZ9" s="44">
        <f t="shared" si="281"/>
        <v>0</v>
      </c>
      <c r="SA9" s="48">
        <f t="shared" si="282"/>
        <v>0</v>
      </c>
      <c r="SB9" s="43">
        <v>0</v>
      </c>
      <c r="SC9" s="49">
        <f t="shared" si="283"/>
        <v>0</v>
      </c>
      <c r="SD9" s="46">
        <v>0</v>
      </c>
      <c r="SE9" s="44">
        <f t="shared" si="284"/>
        <v>0</v>
      </c>
      <c r="SF9" s="47">
        <v>0</v>
      </c>
      <c r="SG9" s="44">
        <f t="shared" si="285"/>
        <v>0</v>
      </c>
      <c r="SH9" s="48">
        <f t="shared" si="286"/>
        <v>0</v>
      </c>
      <c r="SI9" s="43">
        <v>0</v>
      </c>
      <c r="SJ9" s="49">
        <f t="shared" si="287"/>
        <v>0</v>
      </c>
      <c r="SK9" s="46">
        <v>0</v>
      </c>
      <c r="SL9" s="44">
        <f t="shared" si="288"/>
        <v>0</v>
      </c>
      <c r="SM9" s="47">
        <v>0</v>
      </c>
      <c r="SN9" s="44">
        <f t="shared" si="289"/>
        <v>0</v>
      </c>
      <c r="SO9" s="48">
        <f t="shared" si="290"/>
        <v>0</v>
      </c>
      <c r="SP9" s="43">
        <v>0</v>
      </c>
      <c r="SQ9" s="49">
        <f t="shared" si="291"/>
        <v>0</v>
      </c>
      <c r="SR9" s="46">
        <v>0</v>
      </c>
      <c r="SS9" s="44">
        <f t="shared" si="292"/>
        <v>0</v>
      </c>
      <c r="ST9" s="47">
        <v>0</v>
      </c>
      <c r="SU9" s="44">
        <f t="shared" si="293"/>
        <v>0</v>
      </c>
      <c r="SV9" s="48">
        <f t="shared" si="294"/>
        <v>0</v>
      </c>
      <c r="SW9" s="43">
        <v>0</v>
      </c>
      <c r="SX9" s="49">
        <f t="shared" si="295"/>
        <v>0</v>
      </c>
      <c r="SY9" s="46">
        <v>0</v>
      </c>
      <c r="SZ9" s="44">
        <f t="shared" si="296"/>
        <v>0</v>
      </c>
      <c r="TA9" s="47">
        <v>0</v>
      </c>
      <c r="TB9" s="44">
        <f t="shared" si="297"/>
        <v>0</v>
      </c>
      <c r="TC9" s="48">
        <f t="shared" si="298"/>
        <v>0</v>
      </c>
      <c r="TD9" s="43">
        <v>0</v>
      </c>
      <c r="TE9" s="49">
        <f t="shared" si="299"/>
        <v>0</v>
      </c>
      <c r="TF9" s="46"/>
      <c r="TH9" s="43"/>
      <c r="TJ9" s="48"/>
      <c r="TK9" s="43">
        <v>0</v>
      </c>
      <c r="TL9" s="49">
        <f t="shared" si="300"/>
        <v>0</v>
      </c>
      <c r="TM9" s="46"/>
      <c r="TO9" s="43"/>
      <c r="TQ9" s="48"/>
      <c r="TR9" s="43">
        <v>0</v>
      </c>
      <c r="TS9" s="49">
        <f t="shared" si="301"/>
        <v>0</v>
      </c>
      <c r="TT9" s="46">
        <v>0</v>
      </c>
      <c r="TU9" s="44">
        <f t="shared" si="302"/>
        <v>0</v>
      </c>
      <c r="TV9" s="47">
        <v>0</v>
      </c>
      <c r="TW9" s="44">
        <f t="shared" si="303"/>
        <v>0</v>
      </c>
      <c r="TX9" s="48">
        <f t="shared" si="304"/>
        <v>0</v>
      </c>
      <c r="TY9" s="43">
        <v>0</v>
      </c>
      <c r="TZ9" s="49">
        <f t="shared" si="305"/>
        <v>0</v>
      </c>
      <c r="UA9" s="46">
        <v>0</v>
      </c>
      <c r="UB9" s="44">
        <f t="shared" si="306"/>
        <v>0</v>
      </c>
      <c r="UC9" s="47">
        <v>0</v>
      </c>
      <c r="UD9" s="44">
        <f t="shared" si="307"/>
        <v>0</v>
      </c>
      <c r="UE9" s="48">
        <f t="shared" si="308"/>
        <v>0</v>
      </c>
      <c r="UF9" s="43">
        <v>0</v>
      </c>
      <c r="UG9" s="49">
        <f t="shared" si="309"/>
        <v>0</v>
      </c>
      <c r="UH9" s="46"/>
      <c r="UJ9" s="43"/>
      <c r="UL9" s="48"/>
      <c r="UM9" s="43">
        <v>0</v>
      </c>
      <c r="UN9" s="49">
        <f t="shared" si="310"/>
        <v>0</v>
      </c>
      <c r="UO9" s="46">
        <v>0</v>
      </c>
      <c r="UP9" s="44">
        <f t="shared" si="311"/>
        <v>0</v>
      </c>
      <c r="UQ9" s="47">
        <v>0</v>
      </c>
      <c r="UR9" s="44">
        <f t="shared" si="312"/>
        <v>0</v>
      </c>
      <c r="US9" s="48">
        <f t="shared" si="313"/>
        <v>0</v>
      </c>
      <c r="UT9" s="43">
        <v>0</v>
      </c>
      <c r="UU9" s="49">
        <f t="shared" si="314"/>
        <v>0</v>
      </c>
      <c r="UV9" s="46"/>
      <c r="UX9" s="43"/>
      <c r="UZ9" s="48"/>
      <c r="VA9" s="43">
        <v>0</v>
      </c>
      <c r="VB9" s="49">
        <f t="shared" si="315"/>
        <v>0</v>
      </c>
      <c r="VC9" s="46">
        <v>0</v>
      </c>
      <c r="VD9" s="44">
        <f t="shared" si="316"/>
        <v>0</v>
      </c>
      <c r="VE9" s="43">
        <v>0</v>
      </c>
      <c r="VF9" s="44">
        <f t="shared" si="317"/>
        <v>0</v>
      </c>
      <c r="VG9" s="48">
        <f t="shared" si="318"/>
        <v>0</v>
      </c>
      <c r="VH9" s="43">
        <v>0</v>
      </c>
      <c r="VI9" s="49">
        <f t="shared" si="319"/>
        <v>0</v>
      </c>
      <c r="VJ9" s="46"/>
      <c r="VL9" s="43"/>
      <c r="VN9" s="48"/>
      <c r="VO9" s="43">
        <v>0</v>
      </c>
      <c r="VP9" s="49">
        <f t="shared" si="320"/>
        <v>0</v>
      </c>
      <c r="VQ9" s="46">
        <v>0</v>
      </c>
      <c r="VR9" s="44">
        <f t="shared" si="321"/>
        <v>0</v>
      </c>
      <c r="VS9" s="43">
        <v>0</v>
      </c>
      <c r="VT9" s="44">
        <f t="shared" si="322"/>
        <v>0</v>
      </c>
      <c r="VU9" s="48">
        <f t="shared" si="323"/>
        <v>0</v>
      </c>
      <c r="VV9" s="43">
        <v>0</v>
      </c>
      <c r="VW9" s="49">
        <f t="shared" si="324"/>
        <v>0</v>
      </c>
      <c r="VX9" s="46">
        <v>0</v>
      </c>
      <c r="VY9" s="44">
        <f t="shared" si="325"/>
        <v>0</v>
      </c>
      <c r="VZ9" s="43">
        <v>0</v>
      </c>
      <c r="WA9" s="44">
        <f t="shared" si="326"/>
        <v>0</v>
      </c>
      <c r="WB9" s="48">
        <f t="shared" si="327"/>
        <v>0</v>
      </c>
      <c r="WC9" s="43">
        <v>0</v>
      </c>
      <c r="WD9" s="49">
        <f t="shared" si="328"/>
        <v>0</v>
      </c>
      <c r="WE9" s="46"/>
      <c r="WG9" s="43"/>
      <c r="WI9" s="48"/>
      <c r="WJ9" s="43">
        <v>0</v>
      </c>
      <c r="WK9" s="49">
        <f t="shared" si="329"/>
        <v>0</v>
      </c>
      <c r="WL9" s="46"/>
      <c r="WN9" s="43"/>
      <c r="WP9" s="48"/>
      <c r="WQ9" s="43">
        <v>0</v>
      </c>
      <c r="WR9" s="49">
        <f t="shared" si="330"/>
        <v>0</v>
      </c>
      <c r="WS9" s="46">
        <v>0</v>
      </c>
      <c r="WT9" s="44">
        <f t="shared" si="331"/>
        <v>0</v>
      </c>
      <c r="WU9" s="43">
        <v>0</v>
      </c>
      <c r="WV9" s="44">
        <f t="shared" si="332"/>
        <v>0</v>
      </c>
      <c r="WW9" s="48">
        <f t="shared" si="333"/>
        <v>0</v>
      </c>
      <c r="WX9" s="43">
        <v>0</v>
      </c>
      <c r="WY9" s="49">
        <f t="shared" si="334"/>
        <v>0</v>
      </c>
      <c r="WZ9" s="46"/>
      <c r="XB9" s="43"/>
      <c r="XD9" s="48"/>
      <c r="XE9" s="43">
        <v>0</v>
      </c>
      <c r="XF9" s="49">
        <f t="shared" si="335"/>
        <v>0</v>
      </c>
      <c r="XG9" s="46"/>
      <c r="XI9" s="43"/>
      <c r="XK9" s="48"/>
      <c r="XL9" s="43">
        <v>0</v>
      </c>
      <c r="XM9" s="49">
        <f t="shared" si="336"/>
        <v>0</v>
      </c>
      <c r="XN9" s="46"/>
      <c r="XP9" s="43"/>
      <c r="XR9" s="48"/>
      <c r="XS9" s="43">
        <v>0</v>
      </c>
      <c r="XT9" s="49">
        <f t="shared" si="337"/>
        <v>0</v>
      </c>
      <c r="XU9" s="46">
        <v>0</v>
      </c>
      <c r="XV9" s="44">
        <f t="shared" si="338"/>
        <v>0</v>
      </c>
      <c r="XW9" s="43">
        <v>0</v>
      </c>
      <c r="XX9" s="44">
        <f t="shared" si="339"/>
        <v>0</v>
      </c>
      <c r="XY9" s="48">
        <f t="shared" si="340"/>
        <v>0</v>
      </c>
      <c r="XZ9" s="43">
        <v>0</v>
      </c>
      <c r="YA9" s="49">
        <f t="shared" si="341"/>
        <v>0</v>
      </c>
      <c r="YB9" s="46"/>
      <c r="YD9" s="43"/>
      <c r="YF9" s="48"/>
      <c r="YG9" s="43">
        <v>0</v>
      </c>
      <c r="YH9" s="49">
        <f t="shared" si="342"/>
        <v>0</v>
      </c>
      <c r="YI9" s="46"/>
      <c r="YK9" s="43"/>
      <c r="YM9" s="48"/>
      <c r="YN9" s="43">
        <v>0</v>
      </c>
      <c r="YO9" s="49">
        <f t="shared" si="343"/>
        <v>0</v>
      </c>
      <c r="YP9" s="46">
        <v>0</v>
      </c>
      <c r="YQ9" s="44">
        <f t="shared" si="344"/>
        <v>0</v>
      </c>
      <c r="YR9" s="43">
        <v>0</v>
      </c>
      <c r="YS9" s="44">
        <f t="shared" si="345"/>
        <v>0</v>
      </c>
      <c r="YT9" s="48">
        <f t="shared" si="346"/>
        <v>0</v>
      </c>
      <c r="YU9" s="43">
        <v>0</v>
      </c>
      <c r="YV9" s="49">
        <f t="shared" si="347"/>
        <v>0</v>
      </c>
      <c r="YW9" s="46"/>
      <c r="YY9" s="43"/>
      <c r="ZA9" s="48"/>
      <c r="ZB9" s="43">
        <v>0</v>
      </c>
      <c r="ZC9" s="49">
        <f t="shared" si="348"/>
        <v>0</v>
      </c>
      <c r="ZD9" s="46"/>
      <c r="ZF9" s="43"/>
      <c r="ZH9" s="48"/>
      <c r="ZI9" s="43">
        <v>0</v>
      </c>
      <c r="ZJ9" s="49">
        <f t="shared" si="349"/>
        <v>0</v>
      </c>
      <c r="ZK9" s="46"/>
      <c r="ZM9" s="43"/>
      <c r="ZO9" s="48"/>
      <c r="ZP9" s="43">
        <v>0</v>
      </c>
      <c r="ZQ9" s="49">
        <f t="shared" si="350"/>
        <v>0</v>
      </c>
      <c r="ZR9" s="46">
        <v>0</v>
      </c>
      <c r="ZS9" s="44">
        <f t="shared" si="351"/>
        <v>0</v>
      </c>
      <c r="ZT9" s="43">
        <v>0</v>
      </c>
      <c r="ZU9" s="44">
        <f t="shared" si="352"/>
        <v>0</v>
      </c>
      <c r="ZV9" s="48">
        <f t="shared" si="353"/>
        <v>0</v>
      </c>
      <c r="ZW9" s="43">
        <v>0</v>
      </c>
      <c r="ZX9" s="49">
        <f t="shared" si="354"/>
        <v>0</v>
      </c>
      <c r="ZY9" s="46"/>
      <c r="AAA9" s="43"/>
      <c r="AAC9" s="48"/>
      <c r="AAD9" s="43">
        <v>0</v>
      </c>
      <c r="AAE9" s="49">
        <f t="shared" si="355"/>
        <v>0</v>
      </c>
      <c r="AAF9" s="46"/>
      <c r="AAH9" s="43"/>
      <c r="AAJ9" s="48"/>
      <c r="AAK9" s="43">
        <v>0</v>
      </c>
      <c r="AAL9" s="49">
        <f t="shared" si="356"/>
        <v>0</v>
      </c>
      <c r="AAM9" s="46"/>
      <c r="AAO9" s="43"/>
      <c r="AAQ9" s="48"/>
      <c r="AAR9" s="43">
        <v>0</v>
      </c>
      <c r="AAS9" s="49">
        <f t="shared" si="357"/>
        <v>0</v>
      </c>
      <c r="AAT9" s="46">
        <v>0</v>
      </c>
      <c r="AAU9" s="44">
        <f t="shared" si="358"/>
        <v>0</v>
      </c>
      <c r="AAV9" s="43">
        <v>0</v>
      </c>
      <c r="AAW9" s="44">
        <f t="shared" si="359"/>
        <v>0</v>
      </c>
      <c r="AAX9" s="48">
        <f t="shared" si="360"/>
        <v>0</v>
      </c>
      <c r="AAY9" s="43">
        <v>0</v>
      </c>
      <c r="AAZ9" s="49">
        <f t="shared" si="361"/>
        <v>0</v>
      </c>
      <c r="ABA9" s="46">
        <v>0</v>
      </c>
      <c r="ABB9" s="44">
        <f t="shared" si="362"/>
        <v>0</v>
      </c>
      <c r="ABC9" s="43">
        <v>0</v>
      </c>
      <c r="ABD9" s="44">
        <f t="shared" si="363"/>
        <v>0</v>
      </c>
      <c r="ABE9" s="48">
        <f t="shared" si="364"/>
        <v>0</v>
      </c>
      <c r="ABF9" s="43">
        <v>0</v>
      </c>
      <c r="ABG9" s="49">
        <f t="shared" si="365"/>
        <v>0</v>
      </c>
      <c r="ABH9" s="46"/>
      <c r="ABJ9" s="43"/>
      <c r="ABL9" s="48"/>
      <c r="ABM9" s="43">
        <v>0</v>
      </c>
      <c r="ABN9" s="49">
        <f t="shared" si="366"/>
        <v>0</v>
      </c>
      <c r="ABO9" s="46"/>
      <c r="ABQ9" s="43"/>
      <c r="ABS9" s="48"/>
      <c r="ABT9" s="43">
        <v>0</v>
      </c>
      <c r="ABU9" s="49">
        <f t="shared" si="367"/>
        <v>0</v>
      </c>
      <c r="ABV9" s="46">
        <v>0</v>
      </c>
      <c r="ABW9" s="44">
        <f t="shared" si="368"/>
        <v>0</v>
      </c>
      <c r="ABX9" s="43">
        <v>0</v>
      </c>
      <c r="ABY9" s="44">
        <f t="shared" si="369"/>
        <v>0</v>
      </c>
      <c r="ABZ9" s="48">
        <f t="shared" si="370"/>
        <v>0</v>
      </c>
      <c r="ACA9" s="43">
        <v>0</v>
      </c>
      <c r="ACB9" s="49">
        <f t="shared" si="371"/>
        <v>0</v>
      </c>
      <c r="ACC9" s="46"/>
      <c r="ACE9" s="43"/>
      <c r="ACG9" s="48"/>
      <c r="ACH9" s="43">
        <v>0</v>
      </c>
      <c r="ACI9" s="49">
        <f t="shared" si="372"/>
        <v>0</v>
      </c>
      <c r="ACJ9" s="46"/>
      <c r="ACL9" s="43"/>
      <c r="ACN9" s="48"/>
      <c r="ACO9" s="43">
        <v>0</v>
      </c>
      <c r="ACP9" s="49">
        <f t="shared" si="373"/>
        <v>0</v>
      </c>
      <c r="ACQ9" s="46"/>
      <c r="ACS9" s="43"/>
      <c r="ACU9" s="48"/>
      <c r="ACV9" s="43">
        <v>0</v>
      </c>
      <c r="ACW9" s="49">
        <f t="shared" si="374"/>
        <v>0</v>
      </c>
      <c r="ACX9" s="46">
        <v>0</v>
      </c>
      <c r="ACY9" s="44">
        <f t="shared" si="375"/>
        <v>0</v>
      </c>
      <c r="ACZ9" s="43">
        <v>0</v>
      </c>
      <c r="ADA9" s="44">
        <f t="shared" si="376"/>
        <v>0</v>
      </c>
      <c r="ADB9" s="48">
        <f t="shared" si="377"/>
        <v>0</v>
      </c>
      <c r="ADC9" s="43">
        <v>0</v>
      </c>
      <c r="ADD9" s="49">
        <f t="shared" si="378"/>
        <v>0</v>
      </c>
      <c r="ADE9" s="46"/>
      <c r="ADG9" s="43"/>
      <c r="ADI9" s="48"/>
      <c r="ADJ9" s="43">
        <v>0</v>
      </c>
      <c r="ADK9" s="49">
        <f t="shared" si="379"/>
        <v>0</v>
      </c>
      <c r="ADL9" s="46">
        <v>0</v>
      </c>
      <c r="ADM9" s="44">
        <f t="shared" si="380"/>
        <v>0</v>
      </c>
      <c r="ADN9" s="43">
        <v>0</v>
      </c>
      <c r="ADO9" s="44">
        <f t="shared" si="381"/>
        <v>0</v>
      </c>
      <c r="ADP9" s="48"/>
      <c r="ADQ9" s="43">
        <v>0</v>
      </c>
      <c r="ADR9" s="49">
        <f t="shared" si="382"/>
        <v>0</v>
      </c>
      <c r="ADS9" s="46"/>
      <c r="ADU9" s="43"/>
      <c r="ADW9" s="48"/>
      <c r="ADX9" s="43">
        <v>0</v>
      </c>
      <c r="ADY9" s="49">
        <f t="shared" si="383"/>
        <v>0</v>
      </c>
      <c r="ADZ9" s="46"/>
      <c r="AEB9" s="43"/>
      <c r="AED9" s="48"/>
      <c r="AEE9" s="43">
        <v>0</v>
      </c>
      <c r="AEF9" s="49">
        <f t="shared" si="384"/>
        <v>0</v>
      </c>
      <c r="AEG9" s="46"/>
      <c r="AEI9" s="43"/>
      <c r="AEK9" s="48"/>
      <c r="AEL9" s="43">
        <v>0</v>
      </c>
      <c r="AEM9" s="49">
        <f t="shared" si="385"/>
        <v>0</v>
      </c>
      <c r="AEN9" s="47">
        <v>0</v>
      </c>
      <c r="AEO9" s="44">
        <f t="shared" si="386"/>
        <v>0</v>
      </c>
      <c r="AEP9" s="11">
        <v>0</v>
      </c>
      <c r="AEQ9" s="44">
        <f t="shared" si="387"/>
        <v>0</v>
      </c>
      <c r="AER9" s="48">
        <f t="shared" si="388"/>
        <v>0</v>
      </c>
      <c r="AES9" s="28">
        <v>0</v>
      </c>
      <c r="AET9" s="49">
        <f t="shared" si="389"/>
        <v>0</v>
      </c>
      <c r="AEU9" s="47"/>
      <c r="AEW9" s="11"/>
      <c r="AEY9" s="48"/>
      <c r="AEZ9" s="47">
        <v>0</v>
      </c>
      <c r="AFA9" s="49">
        <f t="shared" si="390"/>
        <v>0</v>
      </c>
      <c r="AFB9" s="47"/>
      <c r="AFD9" s="11"/>
      <c r="AFF9" s="48"/>
      <c r="AFG9" s="47">
        <v>0</v>
      </c>
      <c r="AFH9" s="49">
        <f t="shared" si="391"/>
        <v>0</v>
      </c>
      <c r="AFI9" s="47">
        <v>0</v>
      </c>
      <c r="AFJ9" s="44">
        <f t="shared" si="392"/>
        <v>0</v>
      </c>
      <c r="AFK9" s="11">
        <v>0</v>
      </c>
      <c r="AFL9" s="44">
        <f t="shared" si="393"/>
        <v>0</v>
      </c>
      <c r="AFM9" s="48">
        <f t="shared" si="394"/>
        <v>0</v>
      </c>
      <c r="AFN9" s="28">
        <v>0</v>
      </c>
      <c r="AFO9" s="49">
        <f t="shared" si="395"/>
        <v>0</v>
      </c>
      <c r="AFP9" s="47"/>
      <c r="AFR9" s="11"/>
      <c r="AFT9" s="48"/>
      <c r="AFU9" s="52">
        <v>0</v>
      </c>
      <c r="AFV9" s="49">
        <f t="shared" si="396"/>
        <v>0</v>
      </c>
      <c r="AFW9" s="47"/>
      <c r="AFY9" s="11"/>
      <c r="AGA9" s="48"/>
      <c r="AGB9" s="47">
        <v>0</v>
      </c>
      <c r="AGC9" s="49">
        <f t="shared" si="397"/>
        <v>0</v>
      </c>
      <c r="AGD9" s="47"/>
      <c r="AGF9" s="11"/>
      <c r="AGH9" s="48"/>
      <c r="AGI9" s="51">
        <v>0</v>
      </c>
      <c r="AGJ9" s="49">
        <f t="shared" si="398"/>
        <v>0</v>
      </c>
      <c r="AGK9" s="47">
        <v>0</v>
      </c>
      <c r="AGL9" s="44">
        <f t="shared" si="399"/>
        <v>0</v>
      </c>
      <c r="AGM9" s="43">
        <v>0</v>
      </c>
      <c r="AGN9" s="44">
        <f t="shared" si="400"/>
        <v>0</v>
      </c>
      <c r="AGO9" s="48">
        <f t="shared" si="401"/>
        <v>0</v>
      </c>
      <c r="AGP9" s="28">
        <v>0</v>
      </c>
      <c r="AGQ9" s="49">
        <f t="shared" si="402"/>
        <v>0</v>
      </c>
      <c r="AGR9" s="47"/>
      <c r="AGT9" s="43"/>
      <c r="AGV9" s="48"/>
      <c r="AGW9" s="51">
        <v>0</v>
      </c>
      <c r="AGX9" s="49">
        <f t="shared" si="403"/>
        <v>0</v>
      </c>
      <c r="AGY9" s="47"/>
      <c r="AHA9" s="43"/>
      <c r="AHC9" s="48"/>
      <c r="AHD9" s="51">
        <v>0</v>
      </c>
      <c r="AHE9" s="49">
        <f t="shared" si="404"/>
        <v>0</v>
      </c>
      <c r="AHF9" s="47">
        <v>0</v>
      </c>
      <c r="AHG9" s="44">
        <f t="shared" si="405"/>
        <v>0</v>
      </c>
      <c r="AHH9" s="43">
        <v>0</v>
      </c>
      <c r="AHI9" s="44">
        <f t="shared" si="406"/>
        <v>0</v>
      </c>
      <c r="AHJ9" s="48">
        <f t="shared" si="407"/>
        <v>0</v>
      </c>
      <c r="AHK9" s="28">
        <v>0</v>
      </c>
      <c r="AHL9" s="49">
        <f t="shared" si="408"/>
        <v>0</v>
      </c>
      <c r="AHM9" s="47"/>
      <c r="AHO9" s="43"/>
      <c r="AHQ9" s="48"/>
      <c r="AHR9" s="43">
        <v>0</v>
      </c>
      <c r="AHS9" s="49">
        <f t="shared" si="409"/>
        <v>0</v>
      </c>
      <c r="AHT9" s="47"/>
      <c r="AHV9" s="43"/>
      <c r="AHX9" s="48"/>
      <c r="AHY9" s="43">
        <v>0</v>
      </c>
      <c r="AHZ9" s="49">
        <f t="shared" si="410"/>
        <v>0</v>
      </c>
      <c r="AIA9" s="47"/>
      <c r="AIC9" s="43"/>
      <c r="AIE9" s="48"/>
      <c r="AIF9" s="43">
        <v>0</v>
      </c>
      <c r="AIG9" s="49">
        <f t="shared" si="411"/>
        <v>0</v>
      </c>
      <c r="AIH9" s="47">
        <v>0</v>
      </c>
      <c r="AII9" s="44">
        <f t="shared" si="412"/>
        <v>0</v>
      </c>
      <c r="AIJ9" s="43">
        <v>0</v>
      </c>
      <c r="AIK9" s="44">
        <f t="shared" si="413"/>
        <v>0</v>
      </c>
      <c r="AIL9" s="48">
        <f t="shared" si="414"/>
        <v>0</v>
      </c>
      <c r="AIM9" s="28">
        <v>0</v>
      </c>
      <c r="AIN9" s="49">
        <f t="shared" si="415"/>
        <v>0</v>
      </c>
      <c r="AIO9" s="47"/>
      <c r="AIQ9" s="43"/>
      <c r="AIS9" s="48"/>
      <c r="AIT9" s="43">
        <v>0</v>
      </c>
      <c r="AIU9" s="49">
        <f t="shared" si="416"/>
        <v>0</v>
      </c>
      <c r="AIV9" s="47"/>
      <c r="AIX9" s="43"/>
      <c r="AIZ9" s="48"/>
      <c r="AJA9" s="43">
        <v>0</v>
      </c>
      <c r="AJB9" s="49">
        <f t="shared" si="417"/>
        <v>0</v>
      </c>
      <c r="AJC9" s="47">
        <v>0</v>
      </c>
      <c r="AJD9" s="44">
        <f t="shared" si="418"/>
        <v>0</v>
      </c>
      <c r="AJE9" s="43">
        <v>0</v>
      </c>
      <c r="AJF9" s="44">
        <f t="shared" si="419"/>
        <v>0</v>
      </c>
      <c r="AJG9" s="48">
        <f t="shared" si="420"/>
        <v>0</v>
      </c>
      <c r="AJH9" s="28">
        <v>0</v>
      </c>
      <c r="AJI9" s="49">
        <f t="shared" si="421"/>
        <v>0</v>
      </c>
      <c r="AJJ9" s="47"/>
      <c r="AJL9" s="43"/>
      <c r="AJN9" s="48"/>
      <c r="AJO9" s="43">
        <v>0</v>
      </c>
      <c r="AJP9" s="49">
        <f t="shared" si="422"/>
        <v>0</v>
      </c>
      <c r="AJQ9" s="47"/>
      <c r="AJS9" s="43"/>
      <c r="AJU9" s="48"/>
      <c r="AJV9" s="43">
        <v>0</v>
      </c>
      <c r="AJW9" s="49">
        <f t="shared" si="423"/>
        <v>0</v>
      </c>
      <c r="AJX9" s="47"/>
      <c r="AJZ9" s="43"/>
      <c r="AKB9" s="48"/>
      <c r="AKC9" s="43">
        <v>0</v>
      </c>
      <c r="AKD9" s="49">
        <f t="shared" si="424"/>
        <v>0</v>
      </c>
      <c r="AKE9" s="47">
        <v>0</v>
      </c>
      <c r="AKF9" s="44">
        <f t="shared" si="425"/>
        <v>0</v>
      </c>
      <c r="AKG9" s="43">
        <v>0</v>
      </c>
      <c r="AKH9" s="44">
        <f t="shared" si="426"/>
        <v>0</v>
      </c>
      <c r="AKI9" s="48">
        <f t="shared" si="427"/>
        <v>0</v>
      </c>
      <c r="AKJ9" s="28">
        <v>0</v>
      </c>
      <c r="AKK9" s="49">
        <f t="shared" si="428"/>
        <v>0</v>
      </c>
      <c r="AKL9" s="46"/>
      <c r="AKN9" s="43"/>
      <c r="AKP9" s="48"/>
      <c r="AKQ9" s="43">
        <v>0</v>
      </c>
      <c r="AKR9" s="49">
        <f t="shared" si="429"/>
        <v>0</v>
      </c>
      <c r="AKS9" s="47"/>
      <c r="AKU9" s="43"/>
      <c r="AKW9" s="48"/>
      <c r="AKX9" s="43">
        <v>0</v>
      </c>
      <c r="AKY9" s="49">
        <f t="shared" si="430"/>
        <v>0</v>
      </c>
      <c r="AKZ9" s="47"/>
      <c r="ALB9" s="43"/>
      <c r="ALD9" s="48"/>
      <c r="ALE9" s="43">
        <v>0</v>
      </c>
      <c r="ALF9" s="49">
        <f t="shared" si="431"/>
        <v>0</v>
      </c>
      <c r="ALG9" s="47"/>
      <c r="ALI9" s="43"/>
      <c r="ALK9" s="48"/>
      <c r="ALL9" s="43">
        <v>0</v>
      </c>
      <c r="ALM9" s="49">
        <f t="shared" si="432"/>
        <v>0</v>
      </c>
      <c r="ALN9" s="47"/>
      <c r="ALP9" s="43"/>
      <c r="ALR9" s="48"/>
      <c r="ALS9" s="43">
        <v>0</v>
      </c>
      <c r="ALT9" s="49">
        <f t="shared" si="433"/>
        <v>0</v>
      </c>
      <c r="ALU9" s="47">
        <v>0</v>
      </c>
      <c r="ALV9" s="44">
        <f t="shared" si="434"/>
        <v>0</v>
      </c>
      <c r="ALW9" s="43">
        <v>0</v>
      </c>
      <c r="ALX9" s="44">
        <f t="shared" si="435"/>
        <v>0</v>
      </c>
      <c r="ALY9" s="48">
        <f t="shared" si="436"/>
        <v>0</v>
      </c>
      <c r="ALZ9" s="28">
        <v>0</v>
      </c>
      <c r="AMA9" s="49">
        <f t="shared" si="437"/>
        <v>0</v>
      </c>
      <c r="AMB9" s="47"/>
      <c r="AMD9" s="43"/>
      <c r="AMF9" s="48"/>
      <c r="AMG9" s="43">
        <v>0</v>
      </c>
      <c r="AMH9" s="49">
        <f t="shared" si="438"/>
        <v>0</v>
      </c>
      <c r="AMI9" s="11"/>
      <c r="AMJ9" s="18"/>
    </row>
    <row r="10" spans="1:1024" s="44" customFormat="1" x14ac:dyDescent="0.3">
      <c r="A10" s="42" t="s">
        <v>30</v>
      </c>
      <c r="B10" s="43">
        <v>3212204</v>
      </c>
      <c r="C10" s="44">
        <f t="shared" si="0"/>
        <v>10.931528261957233</v>
      </c>
      <c r="D10" s="43">
        <v>2989066</v>
      </c>
      <c r="E10" s="44">
        <f t="shared" si="1"/>
        <v>9.6499991283231079</v>
      </c>
      <c r="F10" s="43">
        <f t="shared" si="2"/>
        <v>6201270</v>
      </c>
      <c r="G10" s="44">
        <f t="shared" si="3"/>
        <v>10.273884432464088</v>
      </c>
      <c r="H10" s="46">
        <v>46</v>
      </c>
      <c r="I10" s="44">
        <f t="shared" si="4"/>
        <v>6.2529735607965736E-2</v>
      </c>
      <c r="J10" s="47">
        <v>30</v>
      </c>
      <c r="K10" s="44">
        <f t="shared" si="5"/>
        <v>5.291938613512083E-2</v>
      </c>
      <c r="L10" s="48">
        <f t="shared" si="6"/>
        <v>0</v>
      </c>
      <c r="M10" s="48">
        <v>76</v>
      </c>
      <c r="N10" s="49">
        <f t="shared" si="7"/>
        <v>5.8347088403516177E-2</v>
      </c>
      <c r="O10" s="46">
        <v>45</v>
      </c>
      <c r="P10" s="44">
        <f t="shared" si="8"/>
        <v>6.1340494268071595E-2</v>
      </c>
      <c r="Q10" s="47">
        <v>30</v>
      </c>
      <c r="R10" s="44">
        <f t="shared" si="9"/>
        <v>5.3055088867273857E-2</v>
      </c>
      <c r="S10" s="48">
        <f t="shared" si="10"/>
        <v>0</v>
      </c>
      <c r="T10" s="48">
        <v>75</v>
      </c>
      <c r="U10" s="49">
        <f t="shared" si="11"/>
        <v>5.7734053854325437E-2</v>
      </c>
      <c r="V10" s="46">
        <v>45</v>
      </c>
      <c r="W10" s="44">
        <f t="shared" si="12"/>
        <v>6.1500615006150061E-2</v>
      </c>
      <c r="X10" s="47">
        <v>28</v>
      </c>
      <c r="Y10" s="44">
        <f t="shared" si="13"/>
        <v>4.9661239402646239E-2</v>
      </c>
      <c r="Z10" s="48">
        <f t="shared" si="14"/>
        <v>0</v>
      </c>
      <c r="AA10" s="48">
        <v>73</v>
      </c>
      <c r="AB10" s="49">
        <f t="shared" si="15"/>
        <v>5.6348030134617762E-2</v>
      </c>
      <c r="AC10" s="46">
        <v>45</v>
      </c>
      <c r="AD10" s="44">
        <f t="shared" si="16"/>
        <v>6.172924182773426E-2</v>
      </c>
      <c r="AE10" s="47">
        <v>28</v>
      </c>
      <c r="AF10" s="44">
        <f t="shared" si="17"/>
        <v>4.9853999002920021E-2</v>
      </c>
      <c r="AG10" s="48">
        <f t="shared" si="18"/>
        <v>0</v>
      </c>
      <c r="AH10" s="48">
        <v>73</v>
      </c>
      <c r="AI10" s="49">
        <f t="shared" si="19"/>
        <v>5.6561524216855334E-2</v>
      </c>
      <c r="AJ10" s="46">
        <v>45</v>
      </c>
      <c r="AK10" s="44">
        <f t="shared" si="20"/>
        <v>6.1906727197688811E-2</v>
      </c>
      <c r="AL10" s="47">
        <v>28</v>
      </c>
      <c r="AM10" s="44">
        <f t="shared" si="21"/>
        <v>4.998750312421895E-2</v>
      </c>
      <c r="AN10" s="48">
        <f t="shared" si="22"/>
        <v>0</v>
      </c>
      <c r="AO10" s="48">
        <v>73</v>
      </c>
      <c r="AP10" s="49">
        <f t="shared" si="23"/>
        <v>5.6719293883639978E-2</v>
      </c>
      <c r="AQ10" s="46">
        <v>45</v>
      </c>
      <c r="AR10" s="44">
        <f t="shared" si="24"/>
        <v>6.2231195807000317E-2</v>
      </c>
      <c r="AS10" s="47">
        <v>27</v>
      </c>
      <c r="AT10" s="44">
        <f t="shared" si="25"/>
        <v>4.8483542530840917E-2</v>
      </c>
      <c r="AU10" s="48">
        <f t="shared" si="26"/>
        <v>0</v>
      </c>
      <c r="AV10" s="48">
        <v>72</v>
      </c>
      <c r="AW10" s="49">
        <f t="shared" si="27"/>
        <v>5.6249999999999994E-2</v>
      </c>
      <c r="AX10" s="46">
        <v>44</v>
      </c>
      <c r="AY10" s="44">
        <f t="shared" si="28"/>
        <v>6.0990823653350332E-2</v>
      </c>
      <c r="AZ10" s="47">
        <v>26</v>
      </c>
      <c r="BA10" s="44">
        <f t="shared" si="29"/>
        <v>4.679372964022821E-2</v>
      </c>
      <c r="BB10" s="48">
        <f t="shared" si="30"/>
        <v>0</v>
      </c>
      <c r="BC10" s="48">
        <v>70</v>
      </c>
      <c r="BD10" s="49">
        <f t="shared" si="31"/>
        <v>5.4813828745937897E-2</v>
      </c>
      <c r="BE10" s="46">
        <v>44</v>
      </c>
      <c r="BF10" s="44">
        <f t="shared" si="32"/>
        <v>6.1089051175964235E-2</v>
      </c>
      <c r="BG10" s="47">
        <v>25</v>
      </c>
      <c r="BH10" s="44">
        <f t="shared" si="33"/>
        <v>4.508728899148752E-2</v>
      </c>
      <c r="BI10" s="48">
        <f t="shared" si="34"/>
        <v>0</v>
      </c>
      <c r="BJ10" s="48">
        <v>69</v>
      </c>
      <c r="BK10" s="49">
        <f t="shared" si="35"/>
        <v>5.4128685065189766E-2</v>
      </c>
      <c r="BL10" s="46">
        <v>43</v>
      </c>
      <c r="BM10" s="44">
        <f t="shared" si="36"/>
        <v>5.9753758928323283E-2</v>
      </c>
      <c r="BN10" s="47">
        <v>24</v>
      </c>
      <c r="BO10" s="44">
        <f t="shared" si="37"/>
        <v>4.3333032409497159E-2</v>
      </c>
      <c r="BP10" s="48">
        <f t="shared" si="38"/>
        <v>0</v>
      </c>
      <c r="BQ10" s="48">
        <v>67</v>
      </c>
      <c r="BR10" s="49">
        <f t="shared" si="39"/>
        <v>5.2612154192874586E-2</v>
      </c>
      <c r="BS10" s="46">
        <v>43</v>
      </c>
      <c r="BT10" s="44">
        <f t="shared" si="40"/>
        <v>5.9803621596061306E-2</v>
      </c>
      <c r="BU10" s="47">
        <v>24</v>
      </c>
      <c r="BV10" s="44">
        <f t="shared" si="41"/>
        <v>4.3383947939262472E-2</v>
      </c>
      <c r="BW10" s="48">
        <f t="shared" si="42"/>
        <v>0</v>
      </c>
      <c r="BX10" s="48">
        <v>67</v>
      </c>
      <c r="BY10" s="49">
        <f t="shared" si="43"/>
        <v>5.2663847447768461E-2</v>
      </c>
      <c r="BZ10" s="46">
        <v>44</v>
      </c>
      <c r="CA10" s="44">
        <f t="shared" si="44"/>
        <v>6.1286458478424378E-2</v>
      </c>
      <c r="CB10" s="47">
        <v>25</v>
      </c>
      <c r="CC10" s="44">
        <f t="shared" si="45"/>
        <v>4.5251325863847815E-2</v>
      </c>
      <c r="CD10" s="48">
        <f t="shared" si="46"/>
        <v>0</v>
      </c>
      <c r="CE10" s="48">
        <v>69</v>
      </c>
      <c r="CF10" s="49">
        <f t="shared" si="47"/>
        <v>5.4313174486976645E-2</v>
      </c>
      <c r="CG10" s="46">
        <v>44</v>
      </c>
      <c r="CH10" s="44">
        <f t="shared" si="48"/>
        <v>6.1275363126157618E-2</v>
      </c>
      <c r="CI10" s="47">
        <v>25</v>
      </c>
      <c r="CJ10" s="44">
        <f t="shared" si="49"/>
        <v>4.5273451647953634E-2</v>
      </c>
      <c r="CK10" s="48">
        <f t="shared" si="50"/>
        <v>0</v>
      </c>
      <c r="CL10" s="48">
        <v>69</v>
      </c>
      <c r="CM10" s="49">
        <f t="shared" si="51"/>
        <v>5.43191604934384E-2</v>
      </c>
      <c r="CN10" s="46">
        <v>44</v>
      </c>
      <c r="CO10" s="44">
        <f t="shared" si="52"/>
        <v>6.1407059020557403E-2</v>
      </c>
      <c r="CP10" s="47">
        <v>25</v>
      </c>
      <c r="CQ10" s="44">
        <f t="shared" si="53"/>
        <v>4.5368757259001163E-2</v>
      </c>
      <c r="CR10" s="48">
        <f t="shared" si="54"/>
        <v>0</v>
      </c>
      <c r="CS10" s="48">
        <v>69</v>
      </c>
      <c r="CT10" s="49">
        <f t="shared" si="55"/>
        <v>5.4434863557831129E-2</v>
      </c>
      <c r="CU10" s="46">
        <v>44</v>
      </c>
      <c r="CV10" s="44">
        <f t="shared" si="56"/>
        <v>6.1469684269348984E-2</v>
      </c>
      <c r="CW10" s="47">
        <v>24</v>
      </c>
      <c r="CX10" s="44">
        <f t="shared" si="57"/>
        <v>4.3612574959113207E-2</v>
      </c>
      <c r="CY10" s="48">
        <f t="shared" si="58"/>
        <v>0</v>
      </c>
      <c r="CZ10" s="48">
        <v>68</v>
      </c>
      <c r="DA10" s="49">
        <f t="shared" si="59"/>
        <v>5.3708237895900797E-2</v>
      </c>
      <c r="DB10" s="46">
        <v>44</v>
      </c>
      <c r="DC10" s="44">
        <f t="shared" si="60"/>
        <v>6.1603942652329748E-2</v>
      </c>
      <c r="DD10" s="47">
        <v>26</v>
      </c>
      <c r="DE10" s="44">
        <f t="shared" si="61"/>
        <v>4.7293364377182769E-2</v>
      </c>
      <c r="DF10" s="48">
        <f t="shared" si="62"/>
        <v>0</v>
      </c>
      <c r="DG10" s="48">
        <v>70</v>
      </c>
      <c r="DH10" s="49">
        <f t="shared" si="63"/>
        <v>5.5379746835443042E-2</v>
      </c>
      <c r="DI10" s="46">
        <v>43</v>
      </c>
      <c r="DJ10" s="44">
        <f t="shared" si="64"/>
        <v>6.0309401253874531E-2</v>
      </c>
      <c r="DK10" s="47">
        <v>24</v>
      </c>
      <c r="DL10" s="44">
        <f t="shared" si="65"/>
        <v>4.375888852423148E-2</v>
      </c>
      <c r="DM10" s="48">
        <f t="shared" si="66"/>
        <v>0</v>
      </c>
      <c r="DN10" s="48">
        <v>67</v>
      </c>
      <c r="DO10" s="49">
        <f t="shared" si="67"/>
        <v>5.3113480518450995E-2</v>
      </c>
      <c r="DP10" s="46">
        <v>43</v>
      </c>
      <c r="DQ10" s="44">
        <f t="shared" si="68"/>
        <v>6.0849630656892986E-2</v>
      </c>
      <c r="DR10" s="47">
        <v>24</v>
      </c>
      <c r="DS10" s="44">
        <f t="shared" si="69"/>
        <v>4.4125758411472697E-2</v>
      </c>
      <c r="DT10" s="48">
        <f t="shared" si="70"/>
        <v>0</v>
      </c>
      <c r="DU10" s="48">
        <v>67</v>
      </c>
      <c r="DV10" s="49">
        <f t="shared" si="71"/>
        <v>5.3575997952917093E-2</v>
      </c>
      <c r="DW10" s="46">
        <v>43</v>
      </c>
      <c r="DX10" s="44">
        <f t="shared" si="72"/>
        <v>6.1186447913257537E-2</v>
      </c>
      <c r="DY10" s="47">
        <v>24</v>
      </c>
      <c r="DZ10" s="44">
        <f t="shared" si="73"/>
        <v>4.4348356339043188E-2</v>
      </c>
      <c r="EA10" s="48">
        <f t="shared" si="74"/>
        <v>0</v>
      </c>
      <c r="EB10" s="48">
        <v>67</v>
      </c>
      <c r="EC10" s="49">
        <f t="shared" si="75"/>
        <v>5.3861118703474438E-2</v>
      </c>
      <c r="ED10" s="46">
        <v>42</v>
      </c>
      <c r="EE10" s="44">
        <f t="shared" si="76"/>
        <v>6.0327492099971271E-2</v>
      </c>
      <c r="EF10" s="47">
        <v>23</v>
      </c>
      <c r="EG10" s="44">
        <f t="shared" si="77"/>
        <v>4.2866461653154414E-2</v>
      </c>
      <c r="EH10" s="48">
        <f t="shared" si="78"/>
        <v>0</v>
      </c>
      <c r="EI10" s="48">
        <v>65</v>
      </c>
      <c r="EJ10" s="49">
        <f t="shared" si="79"/>
        <v>5.2727641452038128E-2</v>
      </c>
      <c r="EK10" s="46">
        <v>42</v>
      </c>
      <c r="EL10" s="44">
        <f t="shared" si="80"/>
        <v>6.0737527114967459E-2</v>
      </c>
      <c r="EM10" s="47">
        <v>23</v>
      </c>
      <c r="EN10" s="44">
        <f t="shared" si="81"/>
        <v>4.3084070133373294E-2</v>
      </c>
      <c r="EO10" s="48">
        <f t="shared" si="82"/>
        <v>0</v>
      </c>
      <c r="EP10" s="48">
        <v>65</v>
      </c>
      <c r="EQ10" s="49">
        <f t="shared" si="83"/>
        <v>5.3046501379209035E-2</v>
      </c>
      <c r="ER10" s="46">
        <v>40</v>
      </c>
      <c r="ES10" s="44">
        <f t="shared" si="84"/>
        <v>5.8213147439349175E-2</v>
      </c>
      <c r="ET10" s="47">
        <v>23</v>
      </c>
      <c r="EU10" s="44">
        <f t="shared" si="85"/>
        <v>4.3351239279992466E-2</v>
      </c>
      <c r="EV10" s="48">
        <f t="shared" si="86"/>
        <v>0</v>
      </c>
      <c r="EW10" s="48">
        <v>63</v>
      </c>
      <c r="EX10" s="49">
        <f t="shared" si="87"/>
        <v>5.1737730766703897E-2</v>
      </c>
      <c r="EY10" s="46">
        <v>37</v>
      </c>
      <c r="EZ10" s="44">
        <f t="shared" si="88"/>
        <v>5.4569051973334906E-2</v>
      </c>
      <c r="FA10" s="47">
        <v>22</v>
      </c>
      <c r="FB10" s="44">
        <f t="shared" si="89"/>
        <v>4.1986335356311313E-2</v>
      </c>
      <c r="FC10" s="48">
        <f t="shared" si="90"/>
        <v>0</v>
      </c>
      <c r="FD10" s="48">
        <v>59</v>
      </c>
      <c r="FE10" s="49">
        <f t="shared" si="91"/>
        <v>4.9084041862864185E-2</v>
      </c>
      <c r="FF10" s="46">
        <v>37</v>
      </c>
      <c r="FG10" s="44">
        <f t="shared" si="92"/>
        <v>5.5340343110127282E-2</v>
      </c>
      <c r="FH10" s="47">
        <v>22</v>
      </c>
      <c r="FI10" s="44">
        <f t="shared" si="93"/>
        <v>4.2528513435144015E-2</v>
      </c>
      <c r="FJ10" s="48">
        <f t="shared" si="94"/>
        <v>0</v>
      </c>
      <c r="FK10" s="48">
        <v>59</v>
      </c>
      <c r="FL10" s="49">
        <f t="shared" si="95"/>
        <v>4.9751663307726686E-2</v>
      </c>
      <c r="FM10" s="46">
        <v>36</v>
      </c>
      <c r="FN10" s="44">
        <f t="shared" si="96"/>
        <v>5.4857142857142854E-2</v>
      </c>
      <c r="FO10" s="47">
        <v>21</v>
      </c>
      <c r="FP10" s="44">
        <f t="shared" si="97"/>
        <v>4.1280886949342455E-2</v>
      </c>
      <c r="FQ10" s="48">
        <f t="shared" si="98"/>
        <v>0</v>
      </c>
      <c r="FR10" s="48">
        <v>57</v>
      </c>
      <c r="FS10" s="49">
        <f t="shared" si="99"/>
        <v>4.8928718582612274E-2</v>
      </c>
      <c r="FT10" s="46">
        <v>33</v>
      </c>
      <c r="FU10" s="44">
        <f t="shared" si="100"/>
        <v>5.1768766177739435E-2</v>
      </c>
      <c r="FV10" s="47">
        <v>22</v>
      </c>
      <c r="FW10" s="44">
        <f t="shared" si="101"/>
        <v>4.4433672645015347E-2</v>
      </c>
      <c r="FX10" s="48">
        <f t="shared" si="102"/>
        <v>0</v>
      </c>
      <c r="FY10" s="48">
        <v>55</v>
      </c>
      <c r="FZ10" s="49">
        <f t="shared" si="103"/>
        <v>4.856211978067581E-2</v>
      </c>
      <c r="GA10" s="46">
        <v>33</v>
      </c>
      <c r="GB10" s="44">
        <f t="shared" si="104"/>
        <v>5.3077702539687639E-2</v>
      </c>
      <c r="GC10" s="47">
        <v>20</v>
      </c>
      <c r="GD10" s="44">
        <f t="shared" si="105"/>
        <v>4.1335978835978837E-2</v>
      </c>
      <c r="GE10" s="48">
        <f t="shared" si="106"/>
        <v>0</v>
      </c>
      <c r="GF10" s="48">
        <v>53</v>
      </c>
      <c r="GG10" s="49">
        <f t="shared" si="107"/>
        <v>4.7939072152826147E-2</v>
      </c>
      <c r="GH10" s="46">
        <v>32</v>
      </c>
      <c r="GI10" s="44">
        <f t="shared" si="108"/>
        <v>5.2969608687015828E-2</v>
      </c>
      <c r="GJ10" s="47">
        <v>22</v>
      </c>
      <c r="GK10" s="44">
        <f t="shared" si="109"/>
        <v>4.6654649559961826E-2</v>
      </c>
      <c r="GL10" s="48">
        <f t="shared" si="110"/>
        <v>0</v>
      </c>
      <c r="GM10" s="48">
        <v>54</v>
      </c>
      <c r="GN10" s="49">
        <f t="shared" si="111"/>
        <v>5.0201269906197998E-2</v>
      </c>
      <c r="GO10" s="46">
        <v>31</v>
      </c>
      <c r="GP10" s="44">
        <f t="shared" si="112"/>
        <v>5.2679876287258266E-2</v>
      </c>
      <c r="GQ10" s="47">
        <v>20</v>
      </c>
      <c r="GR10" s="44">
        <f t="shared" si="113"/>
        <v>4.3375479841245741E-2</v>
      </c>
      <c r="GS10" s="48">
        <f t="shared" si="114"/>
        <v>0</v>
      </c>
      <c r="GT10" s="48">
        <v>51</v>
      </c>
      <c r="GU10" s="49">
        <f t="shared" si="115"/>
        <v>4.8592253823067026E-2</v>
      </c>
      <c r="GV10" s="46">
        <v>30</v>
      </c>
      <c r="GW10" s="44">
        <f t="shared" si="116"/>
        <v>5.2450303337587635E-2</v>
      </c>
      <c r="GX10" s="47">
        <v>21</v>
      </c>
      <c r="GY10" s="44">
        <f t="shared" si="117"/>
        <v>4.6866630958757365E-2</v>
      </c>
      <c r="GZ10" s="48">
        <f t="shared" si="118"/>
        <v>0</v>
      </c>
      <c r="HA10" s="48">
        <v>51</v>
      </c>
      <c r="HB10" s="49">
        <f t="shared" si="119"/>
        <v>4.9997549139748049E-2</v>
      </c>
      <c r="HC10" s="46">
        <v>30</v>
      </c>
      <c r="HD10" s="44">
        <f t="shared" si="120"/>
        <v>5.3757660466616494E-2</v>
      </c>
      <c r="HE10" s="47">
        <v>22</v>
      </c>
      <c r="HF10" s="44">
        <f t="shared" si="121"/>
        <v>5.0226017076845812E-2</v>
      </c>
      <c r="HG10" s="48">
        <f t="shared" si="122"/>
        <v>0</v>
      </c>
      <c r="HH10" s="48">
        <v>52</v>
      </c>
      <c r="HI10" s="49">
        <f t="shared" si="123"/>
        <v>5.2204642197413866E-2</v>
      </c>
      <c r="HJ10" s="46">
        <v>30</v>
      </c>
      <c r="HK10" s="44">
        <f t="shared" si="124"/>
        <v>5.5124765719745686E-2</v>
      </c>
      <c r="HL10" s="47">
        <v>21</v>
      </c>
      <c r="HM10" s="44">
        <f t="shared" si="125"/>
        <v>4.9347902714134646E-2</v>
      </c>
      <c r="HN10" s="48">
        <f t="shared" si="126"/>
        <v>0</v>
      </c>
      <c r="HO10" s="48">
        <v>51</v>
      </c>
      <c r="HP10" s="49">
        <f t="shared" si="127"/>
        <v>5.2589789331490965E-2</v>
      </c>
      <c r="HQ10" s="46">
        <v>29</v>
      </c>
      <c r="HR10" s="44">
        <f t="shared" si="128"/>
        <v>5.4418194441838208E-2</v>
      </c>
      <c r="HS10" s="47">
        <v>20</v>
      </c>
      <c r="HT10" s="44">
        <f t="shared" si="129"/>
        <v>4.8022666698681778E-2</v>
      </c>
      <c r="HU10" s="48">
        <f t="shared" si="130"/>
        <v>0</v>
      </c>
      <c r="HV10" s="48">
        <v>49</v>
      </c>
      <c r="HW10" s="49">
        <f t="shared" si="131"/>
        <v>5.1612631401546274E-2</v>
      </c>
      <c r="HX10" s="46">
        <v>29</v>
      </c>
      <c r="HY10" s="44">
        <f t="shared" si="132"/>
        <v>5.5515142233623034E-2</v>
      </c>
      <c r="HZ10" s="47">
        <v>20</v>
      </c>
      <c r="IA10" s="44">
        <f t="shared" si="133"/>
        <v>4.8977592751316273E-2</v>
      </c>
      <c r="IB10" s="48">
        <f t="shared" si="134"/>
        <v>0</v>
      </c>
      <c r="IC10" s="48">
        <v>49</v>
      </c>
      <c r="ID10" s="49">
        <f t="shared" si="135"/>
        <v>5.2646847098514075E-2</v>
      </c>
      <c r="IE10" s="46">
        <v>28</v>
      </c>
      <c r="IF10" s="44">
        <f t="shared" si="136"/>
        <v>5.4933197308273334E-2</v>
      </c>
      <c r="IG10" s="47">
        <v>18</v>
      </c>
      <c r="IH10" s="44">
        <f t="shared" si="137"/>
        <v>4.524659393695641E-2</v>
      </c>
      <c r="II10" s="48">
        <f t="shared" si="138"/>
        <v>0</v>
      </c>
      <c r="IJ10" s="48">
        <v>46</v>
      </c>
      <c r="IK10" s="49">
        <f t="shared" si="139"/>
        <v>5.0687029629874494E-2</v>
      </c>
      <c r="IL10" s="46">
        <v>27</v>
      </c>
      <c r="IM10" s="44">
        <f t="shared" si="140"/>
        <v>5.4448656933128989E-2</v>
      </c>
      <c r="IN10" s="47">
        <v>18</v>
      </c>
      <c r="IO10" s="44">
        <f t="shared" si="141"/>
        <v>4.6661136457901285E-2</v>
      </c>
      <c r="IP10" s="48">
        <f t="shared" si="142"/>
        <v>0</v>
      </c>
      <c r="IQ10" s="48">
        <v>45</v>
      </c>
      <c r="IR10" s="49">
        <f t="shared" si="143"/>
        <v>5.1041241322988977E-2</v>
      </c>
      <c r="IS10" s="46">
        <v>27</v>
      </c>
      <c r="IT10" s="44">
        <f t="shared" si="144"/>
        <v>5.6106227791284831E-2</v>
      </c>
      <c r="IU10" s="47">
        <v>18</v>
      </c>
      <c r="IV10" s="44">
        <f t="shared" si="145"/>
        <v>4.826384233811503E-2</v>
      </c>
      <c r="IW10" s="48">
        <f t="shared" si="146"/>
        <v>0</v>
      </c>
      <c r="IX10" s="48">
        <v>45</v>
      </c>
      <c r="IY10" s="49">
        <f t="shared" si="147"/>
        <v>5.2682104474466737E-2</v>
      </c>
      <c r="IZ10" s="46">
        <v>26</v>
      </c>
      <c r="JA10" s="44">
        <f t="shared" si="148"/>
        <v>5.5892342749043381E-2</v>
      </c>
      <c r="JB10" s="47">
        <v>18</v>
      </c>
      <c r="JC10" s="44">
        <f t="shared" si="149"/>
        <v>5.0275116610339912E-2</v>
      </c>
      <c r="JD10" s="48">
        <f t="shared" si="150"/>
        <v>0</v>
      </c>
      <c r="JE10" s="48">
        <v>44</v>
      </c>
      <c r="JF10" s="49">
        <f t="shared" si="151"/>
        <v>5.3449302122180242E-2</v>
      </c>
      <c r="JG10" s="46">
        <v>24</v>
      </c>
      <c r="JH10" s="44">
        <f t="shared" si="152"/>
        <v>5.3930160442227315E-2</v>
      </c>
      <c r="JI10" s="47">
        <v>17</v>
      </c>
      <c r="JJ10" s="44">
        <f t="shared" si="153"/>
        <v>4.986945935639063E-2</v>
      </c>
      <c r="JK10" s="48">
        <f t="shared" si="154"/>
        <v>0</v>
      </c>
      <c r="JL10" s="48">
        <v>41</v>
      </c>
      <c r="JM10" s="49">
        <f t="shared" si="155"/>
        <v>5.2168823402170737E-2</v>
      </c>
      <c r="JN10" s="46">
        <v>21</v>
      </c>
      <c r="JO10" s="44">
        <f t="shared" si="156"/>
        <v>4.9330514446793518E-2</v>
      </c>
      <c r="JP10" s="47">
        <v>16</v>
      </c>
      <c r="JQ10" s="44">
        <f t="shared" si="157"/>
        <v>4.9268668206312545E-2</v>
      </c>
      <c r="JR10" s="48">
        <f t="shared" si="158"/>
        <v>0</v>
      </c>
      <c r="JS10" s="48">
        <v>37</v>
      </c>
      <c r="JT10" s="49">
        <f t="shared" si="159"/>
        <v>4.9303751082683721E-2</v>
      </c>
      <c r="JU10" s="46">
        <v>19</v>
      </c>
      <c r="JV10" s="44">
        <f t="shared" si="160"/>
        <v>4.7168640301879297E-2</v>
      </c>
      <c r="JW10" s="47">
        <v>16</v>
      </c>
      <c r="JX10" s="44">
        <f t="shared" si="161"/>
        <v>5.2431511338314328E-2</v>
      </c>
      <c r="JY10" s="48">
        <f t="shared" si="162"/>
        <v>0</v>
      </c>
      <c r="JZ10" s="48">
        <v>35</v>
      </c>
      <c r="KA10" s="49">
        <f t="shared" si="163"/>
        <v>4.9437123041936801E-2</v>
      </c>
      <c r="KB10" s="46">
        <v>19</v>
      </c>
      <c r="KC10" s="44">
        <f t="shared" si="164"/>
        <v>4.9230450329066693E-2</v>
      </c>
      <c r="KD10" s="47">
        <v>16</v>
      </c>
      <c r="KE10" s="44">
        <f t="shared" si="165"/>
        <v>5.5281069688698482E-2</v>
      </c>
      <c r="KF10" s="48">
        <f t="shared" si="166"/>
        <v>0</v>
      </c>
      <c r="KG10" s="48">
        <v>35</v>
      </c>
      <c r="KH10" s="49">
        <f t="shared" si="167"/>
        <v>5.1823444926484746E-2</v>
      </c>
      <c r="KI10" s="46">
        <v>16</v>
      </c>
      <c r="KJ10" s="44">
        <f t="shared" si="168"/>
        <v>4.3971748151812456E-2</v>
      </c>
      <c r="KK10" s="47">
        <v>15</v>
      </c>
      <c r="KL10" s="44">
        <f t="shared" si="169"/>
        <v>5.5364854390432955E-2</v>
      </c>
      <c r="KM10" s="48">
        <f t="shared" si="170"/>
        <v>0</v>
      </c>
      <c r="KN10" s="48">
        <v>31</v>
      </c>
      <c r="KO10" s="49">
        <f t="shared" si="171"/>
        <v>4.883427851291746E-2</v>
      </c>
      <c r="KP10" s="46">
        <v>17</v>
      </c>
      <c r="KQ10" s="44">
        <f t="shared" si="172"/>
        <v>4.9700336208156698E-2</v>
      </c>
      <c r="KR10" s="47">
        <v>14</v>
      </c>
      <c r="KS10" s="44">
        <f t="shared" si="173"/>
        <v>5.5595266460169962E-2</v>
      </c>
      <c r="KT10" s="48">
        <f t="shared" si="174"/>
        <v>0</v>
      </c>
      <c r="KU10" s="48">
        <v>31</v>
      </c>
      <c r="KV10" s="49">
        <f t="shared" si="175"/>
        <v>5.2199976425817092E-2</v>
      </c>
      <c r="KW10" s="46">
        <v>14</v>
      </c>
      <c r="KX10" s="44">
        <f t="shared" si="176"/>
        <v>4.3447227135896715E-2</v>
      </c>
      <c r="KY10" s="47">
        <v>12</v>
      </c>
      <c r="KZ10" s="44">
        <f t="shared" si="177"/>
        <v>5.0864699898270596E-2</v>
      </c>
      <c r="LA10" s="48">
        <f t="shared" si="178"/>
        <v>0</v>
      </c>
      <c r="LB10" s="48">
        <v>26</v>
      </c>
      <c r="LC10" s="49">
        <f t="shared" si="179"/>
        <v>4.6582459912209981E-2</v>
      </c>
      <c r="LD10" s="46">
        <v>13</v>
      </c>
      <c r="LE10" s="44">
        <f t="shared" si="180"/>
        <v>4.4993597065033052E-2</v>
      </c>
      <c r="LF10" s="47">
        <v>8</v>
      </c>
      <c r="LG10" s="44">
        <f t="shared" si="181"/>
        <v>3.8035468073978985E-2</v>
      </c>
      <c r="LH10" s="48">
        <f t="shared" si="182"/>
        <v>0</v>
      </c>
      <c r="LI10" s="48">
        <v>21</v>
      </c>
      <c r="LJ10" s="49">
        <f t="shared" si="183"/>
        <v>4.2062252133157077E-2</v>
      </c>
      <c r="LK10" s="46">
        <v>10</v>
      </c>
      <c r="LL10" s="44">
        <f t="shared" si="184"/>
        <v>3.8047407069208235E-2</v>
      </c>
      <c r="LM10" s="47">
        <v>5</v>
      </c>
      <c r="LN10" s="44">
        <f t="shared" si="185"/>
        <v>2.5953802232026989E-2</v>
      </c>
      <c r="LO10" s="48">
        <f t="shared" si="186"/>
        <v>0</v>
      </c>
      <c r="LP10" s="48">
        <v>15</v>
      </c>
      <c r="LQ10" s="49">
        <f t="shared" si="187"/>
        <v>3.2932291209273733E-2</v>
      </c>
      <c r="LR10" s="46">
        <v>11</v>
      </c>
      <c r="LS10" s="44">
        <f t="shared" si="188"/>
        <v>4.583333333333333E-2</v>
      </c>
      <c r="LT10" s="47">
        <v>5</v>
      </c>
      <c r="LU10" s="44">
        <f t="shared" si="189"/>
        <v>2.8191249436175011E-2</v>
      </c>
      <c r="LV10" s="48">
        <f t="shared" si="190"/>
        <v>0</v>
      </c>
      <c r="LW10" s="48">
        <v>16</v>
      </c>
      <c r="LX10" s="49">
        <f t="shared" si="191"/>
        <v>3.8336208548974508E-2</v>
      </c>
      <c r="LY10" s="46">
        <v>10</v>
      </c>
      <c r="LZ10" s="44">
        <f t="shared" si="192"/>
        <v>4.3305040706738268E-2</v>
      </c>
      <c r="MA10" s="47">
        <v>3</v>
      </c>
      <c r="MB10" s="44">
        <f t="shared" si="193"/>
        <v>1.752745968684272E-2</v>
      </c>
      <c r="MC10" s="48">
        <f t="shared" si="194"/>
        <v>0</v>
      </c>
      <c r="MD10" s="43">
        <v>13</v>
      </c>
      <c r="ME10" s="49">
        <f t="shared" si="195"/>
        <v>3.2331874253879823E-2</v>
      </c>
      <c r="MF10" s="46">
        <v>11</v>
      </c>
      <c r="MG10" s="44">
        <f t="shared" si="196"/>
        <v>4.9056772064398159E-2</v>
      </c>
      <c r="MH10" s="47">
        <v>3</v>
      </c>
      <c r="MI10" s="44">
        <f t="shared" si="197"/>
        <v>1.8041857108491703E-2</v>
      </c>
      <c r="MJ10" s="48">
        <f t="shared" si="198"/>
        <v>0</v>
      </c>
      <c r="MK10" s="43">
        <v>14</v>
      </c>
      <c r="ML10" s="49">
        <f t="shared" si="199"/>
        <v>3.5850554403216307E-2</v>
      </c>
      <c r="MM10" s="46">
        <v>12</v>
      </c>
      <c r="MN10" s="44">
        <f t="shared" si="200"/>
        <v>5.5904961565338918E-2</v>
      </c>
      <c r="MO10" s="47">
        <v>3</v>
      </c>
      <c r="MP10" s="44">
        <f t="shared" si="201"/>
        <v>1.8747656542932135E-2</v>
      </c>
      <c r="MQ10" s="48">
        <f t="shared" si="202"/>
        <v>0</v>
      </c>
      <c r="MR10" s="43">
        <v>15</v>
      </c>
      <c r="MS10" s="49">
        <f t="shared" si="203"/>
        <v>4.0035231003282885E-2</v>
      </c>
      <c r="MT10" s="46">
        <v>11</v>
      </c>
      <c r="MU10" s="44">
        <f t="shared" si="204"/>
        <v>5.1337098053857284E-2</v>
      </c>
      <c r="MV10" s="47">
        <v>3</v>
      </c>
      <c r="MW10" s="44">
        <f t="shared" si="205"/>
        <v>1.8778167250876315E-2</v>
      </c>
      <c r="MX10" s="48">
        <f t="shared" si="206"/>
        <v>0</v>
      </c>
      <c r="MY10" s="43">
        <v>14</v>
      </c>
      <c r="MZ10" s="49">
        <f t="shared" si="207"/>
        <v>3.7430152661551211E-2</v>
      </c>
      <c r="NA10" s="46">
        <v>12</v>
      </c>
      <c r="NB10" s="44">
        <f t="shared" si="208"/>
        <v>5.690979797021721E-2</v>
      </c>
      <c r="NC10" s="47">
        <v>3</v>
      </c>
      <c r="ND10" s="44">
        <f t="shared" si="209"/>
        <v>1.9085183535848337E-2</v>
      </c>
      <c r="NE10" s="48">
        <f t="shared" si="210"/>
        <v>0</v>
      </c>
      <c r="NF10" s="43">
        <v>15</v>
      </c>
      <c r="NG10" s="49">
        <f t="shared" si="211"/>
        <v>4.0755332155957072E-2</v>
      </c>
      <c r="NH10" s="46">
        <v>12</v>
      </c>
      <c r="NI10" s="44">
        <f t="shared" si="212"/>
        <v>5.7186427754479602E-2</v>
      </c>
      <c r="NJ10" s="47">
        <v>3</v>
      </c>
      <c r="NK10" s="44">
        <f t="shared" si="213"/>
        <v>1.9161982626469086E-2</v>
      </c>
      <c r="NL10" s="48">
        <f t="shared" si="214"/>
        <v>0</v>
      </c>
      <c r="NM10" s="43">
        <v>15</v>
      </c>
      <c r="NN10" s="49">
        <f t="shared" si="215"/>
        <v>4.0938864628820959E-2</v>
      </c>
      <c r="NO10" s="46">
        <v>12</v>
      </c>
      <c r="NP10" s="44">
        <f t="shared" si="216"/>
        <v>5.7806252709668091E-2</v>
      </c>
      <c r="NQ10" s="47">
        <v>3</v>
      </c>
      <c r="NR10" s="44">
        <f t="shared" si="217"/>
        <v>1.9388612421637693E-2</v>
      </c>
      <c r="NS10" s="48">
        <f t="shared" si="218"/>
        <v>0</v>
      </c>
      <c r="NT10" s="43">
        <v>15</v>
      </c>
      <c r="NU10" s="49">
        <f t="shared" si="219"/>
        <v>4.1399867520423933E-2</v>
      </c>
      <c r="NV10" s="46">
        <v>12</v>
      </c>
      <c r="NW10" s="44">
        <f t="shared" si="220"/>
        <v>5.8072009291521488E-2</v>
      </c>
      <c r="NX10" s="47">
        <v>3</v>
      </c>
      <c r="NY10" s="44">
        <f t="shared" si="221"/>
        <v>1.9498245157935783E-2</v>
      </c>
      <c r="NZ10" s="48">
        <f t="shared" si="222"/>
        <v>0</v>
      </c>
      <c r="OA10" s="43">
        <v>15</v>
      </c>
      <c r="OB10" s="49">
        <f t="shared" si="223"/>
        <v>4.1608876560332873E-2</v>
      </c>
      <c r="OC10" s="46">
        <v>12</v>
      </c>
      <c r="OD10" s="44">
        <f t="shared" si="224"/>
        <v>5.8133901753706037E-2</v>
      </c>
      <c r="OE10" s="47">
        <v>3</v>
      </c>
      <c r="OF10" s="44">
        <f t="shared" si="225"/>
        <v>1.9524894240156201E-2</v>
      </c>
      <c r="OG10" s="48">
        <f t="shared" si="226"/>
        <v>0</v>
      </c>
      <c r="OH10" s="43">
        <v>15</v>
      </c>
      <c r="OI10" s="49">
        <f t="shared" si="227"/>
        <v>4.1658566389868638E-2</v>
      </c>
      <c r="OJ10" s="46">
        <v>12</v>
      </c>
      <c r="OK10" s="44">
        <f t="shared" si="228"/>
        <v>5.8306204751955686E-2</v>
      </c>
      <c r="OL10" s="47">
        <v>3</v>
      </c>
      <c r="OM10" s="44">
        <f t="shared" si="229"/>
        <v>1.9584802193497845E-2</v>
      </c>
      <c r="ON10" s="48">
        <f t="shared" si="230"/>
        <v>0</v>
      </c>
      <c r="OO10" s="43">
        <v>15</v>
      </c>
      <c r="OP10" s="49">
        <f t="shared" si="231"/>
        <v>4.1783893701774426E-2</v>
      </c>
      <c r="OQ10" s="46">
        <v>12</v>
      </c>
      <c r="OR10" s="44">
        <f t="shared" si="232"/>
        <v>5.856229564198917E-2</v>
      </c>
      <c r="OS10" s="47">
        <v>3</v>
      </c>
      <c r="OT10" s="44">
        <f t="shared" si="233"/>
        <v>1.9691499835904167E-2</v>
      </c>
      <c r="OU10" s="48">
        <f t="shared" si="234"/>
        <v>0</v>
      </c>
      <c r="OV10" s="43">
        <v>15</v>
      </c>
      <c r="OW10" s="49">
        <f t="shared" si="235"/>
        <v>4.1986228517046406E-2</v>
      </c>
      <c r="OX10" s="46">
        <v>12</v>
      </c>
      <c r="OY10" s="44">
        <f t="shared" si="236"/>
        <v>5.8688316134396248E-2</v>
      </c>
      <c r="OZ10" s="47">
        <v>3</v>
      </c>
      <c r="PA10" s="44">
        <f t="shared" si="237"/>
        <v>1.9745935628249851E-2</v>
      </c>
      <c r="PB10" s="48">
        <f t="shared" si="238"/>
        <v>0</v>
      </c>
      <c r="PC10" s="43">
        <v>15</v>
      </c>
      <c r="PD10" s="49">
        <f t="shared" si="239"/>
        <v>4.2087542087542083E-2</v>
      </c>
      <c r="PE10" s="46">
        <v>12</v>
      </c>
      <c r="PF10" s="44">
        <f t="shared" si="240"/>
        <v>5.879758929883875E-2</v>
      </c>
      <c r="PG10" s="47">
        <v>3</v>
      </c>
      <c r="PH10" s="44">
        <f t="shared" si="241"/>
        <v>1.9790223629527013E-2</v>
      </c>
      <c r="PI10" s="48">
        <f t="shared" si="242"/>
        <v>0</v>
      </c>
      <c r="PJ10" s="43">
        <v>15</v>
      </c>
      <c r="PK10" s="49">
        <f t="shared" si="243"/>
        <v>4.2172739541160596E-2</v>
      </c>
      <c r="PL10" s="46">
        <v>12</v>
      </c>
      <c r="PM10" s="44">
        <f t="shared" si="244"/>
        <v>5.837711617046118E-2</v>
      </c>
      <c r="PN10" s="47">
        <v>4</v>
      </c>
      <c r="PO10" s="44">
        <f t="shared" si="245"/>
        <v>2.5972339458476722E-2</v>
      </c>
      <c r="PP10" s="48">
        <f t="shared" si="246"/>
        <v>0</v>
      </c>
      <c r="PQ10" s="43">
        <v>16</v>
      </c>
      <c r="PR10" s="49">
        <f t="shared" si="247"/>
        <v>4.4497594348805514E-2</v>
      </c>
      <c r="PS10" s="46">
        <v>12</v>
      </c>
      <c r="PT10" s="44">
        <f t="shared" si="248"/>
        <v>5.8803351791052089E-2</v>
      </c>
      <c r="PU10" s="47">
        <v>3</v>
      </c>
      <c r="PV10" s="44">
        <f t="shared" si="249"/>
        <v>1.979544704717915E-2</v>
      </c>
      <c r="PW10" s="48">
        <f t="shared" si="250"/>
        <v>0</v>
      </c>
      <c r="PX10" s="43">
        <v>15</v>
      </c>
      <c r="PY10" s="49">
        <f t="shared" si="251"/>
        <v>4.2179854901299142E-2</v>
      </c>
      <c r="PZ10" s="46">
        <v>12</v>
      </c>
      <c r="QA10" s="44">
        <f t="shared" si="252"/>
        <v>5.8425434539169388E-2</v>
      </c>
      <c r="QB10" s="47">
        <v>4</v>
      </c>
      <c r="QC10" s="44">
        <f t="shared" si="253"/>
        <v>2.6019644831848047E-2</v>
      </c>
      <c r="QD10" s="48">
        <f t="shared" si="254"/>
        <v>0</v>
      </c>
      <c r="QE10" s="43">
        <v>16</v>
      </c>
      <c r="QF10" s="49">
        <f t="shared" si="255"/>
        <v>4.4553352639786145E-2</v>
      </c>
      <c r="QG10" s="46">
        <v>12</v>
      </c>
      <c r="QH10" s="44">
        <f t="shared" si="256"/>
        <v>5.8510897654688185E-2</v>
      </c>
      <c r="QI10" s="47">
        <v>4</v>
      </c>
      <c r="QJ10" s="44">
        <f t="shared" si="257"/>
        <v>2.6085822355549758E-2</v>
      </c>
      <c r="QK10" s="48">
        <f t="shared" si="258"/>
        <v>0</v>
      </c>
      <c r="QL10" s="43">
        <v>16</v>
      </c>
      <c r="QM10" s="49">
        <f t="shared" si="259"/>
        <v>4.4639120609323991E-2</v>
      </c>
      <c r="QN10" s="46">
        <v>12</v>
      </c>
      <c r="QO10" s="44">
        <f t="shared" si="260"/>
        <v>5.8788947677836566E-2</v>
      </c>
      <c r="QP10" s="47">
        <v>4</v>
      </c>
      <c r="QQ10" s="44">
        <f t="shared" si="261"/>
        <v>2.6260504201680673E-2</v>
      </c>
      <c r="QR10" s="48">
        <f t="shared" si="262"/>
        <v>0</v>
      </c>
      <c r="QS10" s="43">
        <v>16</v>
      </c>
      <c r="QT10" s="49">
        <f t="shared" si="263"/>
        <v>4.4888340253619124E-2</v>
      </c>
      <c r="QU10" s="46">
        <v>12</v>
      </c>
      <c r="QV10" s="44">
        <f t="shared" si="264"/>
        <v>6.0747190442442041E-2</v>
      </c>
      <c r="QW10" s="47">
        <v>4</v>
      </c>
      <c r="QX10" s="44">
        <f t="shared" si="265"/>
        <v>2.7461211039406838E-2</v>
      </c>
      <c r="QY10" s="48">
        <f t="shared" si="266"/>
        <v>0</v>
      </c>
      <c r="QZ10" s="43">
        <v>16</v>
      </c>
      <c r="RA10" s="49">
        <f t="shared" si="267"/>
        <v>4.6620046620046623E-2</v>
      </c>
      <c r="RB10" s="46">
        <v>12</v>
      </c>
      <c r="RC10" s="44">
        <f t="shared" si="268"/>
        <v>6.0892068808037748E-2</v>
      </c>
      <c r="RD10" s="47">
        <v>4</v>
      </c>
      <c r="RE10" s="44">
        <f t="shared" si="269"/>
        <v>2.7578599007170437E-2</v>
      </c>
      <c r="RF10" s="48">
        <f t="shared" si="270"/>
        <v>0</v>
      </c>
      <c r="RG10" s="43">
        <v>16</v>
      </c>
      <c r="RH10" s="49">
        <f t="shared" si="271"/>
        <v>4.6768583204232557E-2</v>
      </c>
      <c r="RI10" s="46">
        <v>12</v>
      </c>
      <c r="RJ10" s="44">
        <f t="shared" si="272"/>
        <v>6.0981807094216897E-2</v>
      </c>
      <c r="RK10" s="47">
        <v>4</v>
      </c>
      <c r="RL10" s="44">
        <f t="shared" si="273"/>
        <v>2.7654867256637169E-2</v>
      </c>
      <c r="RM10" s="48">
        <f t="shared" si="274"/>
        <v>0</v>
      </c>
      <c r="RN10" s="43">
        <v>16</v>
      </c>
      <c r="RO10" s="49">
        <f t="shared" si="275"/>
        <v>4.6863101165719644E-2</v>
      </c>
      <c r="RP10" s="46">
        <v>12</v>
      </c>
      <c r="RQ10" s="44">
        <f t="shared" si="276"/>
        <v>6.1019017593816741E-2</v>
      </c>
      <c r="RR10" s="47">
        <v>4</v>
      </c>
      <c r="RS10" s="44">
        <f t="shared" si="277"/>
        <v>2.7777777777777776E-2</v>
      </c>
      <c r="RT10" s="48">
        <f t="shared" si="278"/>
        <v>0</v>
      </c>
      <c r="RU10" s="43">
        <v>16</v>
      </c>
      <c r="RV10" s="49">
        <f t="shared" si="279"/>
        <v>4.6967651030352844E-2</v>
      </c>
      <c r="RW10" s="46">
        <v>12</v>
      </c>
      <c r="RX10" s="44">
        <f t="shared" si="280"/>
        <v>6.1015914984491791E-2</v>
      </c>
      <c r="RY10" s="47">
        <v>4</v>
      </c>
      <c r="RZ10" s="44">
        <f t="shared" si="281"/>
        <v>2.7857093112333729E-2</v>
      </c>
      <c r="SA10" s="48">
        <f t="shared" si="282"/>
        <v>0</v>
      </c>
      <c r="SB10" s="43">
        <v>16</v>
      </c>
      <c r="SC10" s="49">
        <f t="shared" si="283"/>
        <v>4.7022864868042087E-2</v>
      </c>
      <c r="SD10" s="46">
        <v>12</v>
      </c>
      <c r="SE10" s="44">
        <f t="shared" si="284"/>
        <v>6.1130922058074376E-2</v>
      </c>
      <c r="SF10" s="47">
        <v>4</v>
      </c>
      <c r="SG10" s="44">
        <f t="shared" si="285"/>
        <v>2.7932960893854747E-2</v>
      </c>
      <c r="SH10" s="48">
        <f t="shared" si="286"/>
        <v>0</v>
      </c>
      <c r="SI10" s="43">
        <v>16</v>
      </c>
      <c r="SJ10" s="49">
        <f t="shared" si="287"/>
        <v>4.7128129602356406E-2</v>
      </c>
      <c r="SK10" s="46">
        <v>12</v>
      </c>
      <c r="SL10" s="44">
        <f t="shared" si="288"/>
        <v>6.1399918133442484E-2</v>
      </c>
      <c r="SM10" s="47">
        <v>4</v>
      </c>
      <c r="SN10" s="44">
        <f t="shared" si="289"/>
        <v>2.8184892897406989E-2</v>
      </c>
      <c r="SO10" s="48">
        <f t="shared" si="290"/>
        <v>0</v>
      </c>
      <c r="SP10" s="43">
        <v>16</v>
      </c>
      <c r="SQ10" s="49">
        <f t="shared" si="291"/>
        <v>4.7427080863172877E-2</v>
      </c>
      <c r="SR10" s="46">
        <v>12</v>
      </c>
      <c r="SS10" s="44">
        <f t="shared" si="292"/>
        <v>6.165544880028772E-2</v>
      </c>
      <c r="ST10" s="47">
        <v>4</v>
      </c>
      <c r="SU10" s="44">
        <f t="shared" si="293"/>
        <v>2.8431302864453764E-2</v>
      </c>
      <c r="SV10" s="48">
        <f t="shared" si="294"/>
        <v>0</v>
      </c>
      <c r="SW10" s="43">
        <v>16</v>
      </c>
      <c r="SX10" s="49">
        <f t="shared" si="295"/>
        <v>4.771561493498748E-2</v>
      </c>
      <c r="SY10" s="46">
        <v>12</v>
      </c>
      <c r="SZ10" s="44">
        <f t="shared" si="296"/>
        <v>6.1617458279845959E-2</v>
      </c>
      <c r="TA10" s="47">
        <v>4</v>
      </c>
      <c r="TB10" s="44">
        <f t="shared" si="297"/>
        <v>2.8435345134001564E-2</v>
      </c>
      <c r="TC10" s="48">
        <f t="shared" si="298"/>
        <v>0</v>
      </c>
      <c r="TD10" s="43">
        <v>16</v>
      </c>
      <c r="TE10" s="49">
        <f t="shared" si="299"/>
        <v>4.770138930296345E-2</v>
      </c>
      <c r="TF10" s="46"/>
      <c r="TH10" s="43"/>
      <c r="TJ10" s="48"/>
      <c r="TK10" s="43">
        <v>16</v>
      </c>
      <c r="TL10" s="49">
        <f t="shared" si="300"/>
        <v>4.7764045614663561E-2</v>
      </c>
      <c r="TM10" s="46"/>
      <c r="TO10" s="43"/>
      <c r="TQ10" s="48"/>
      <c r="TR10" s="43">
        <v>16</v>
      </c>
      <c r="TS10" s="49">
        <f t="shared" si="301"/>
        <v>4.7948694896460788E-2</v>
      </c>
      <c r="TT10" s="46">
        <v>11</v>
      </c>
      <c r="TU10" s="44">
        <f t="shared" si="302"/>
        <v>5.6715648362980153E-2</v>
      </c>
      <c r="TV10" s="47">
        <v>4</v>
      </c>
      <c r="TW10" s="44">
        <f t="shared" si="303"/>
        <v>2.8756290438533429E-2</v>
      </c>
      <c r="TX10" s="48">
        <f t="shared" si="304"/>
        <v>0</v>
      </c>
      <c r="TY10" s="43">
        <v>15</v>
      </c>
      <c r="TZ10" s="49">
        <f t="shared" si="305"/>
        <v>4.5032873998018551E-2</v>
      </c>
      <c r="UA10" s="46">
        <v>11</v>
      </c>
      <c r="UB10" s="44">
        <f t="shared" si="306"/>
        <v>5.6868117665305279E-2</v>
      </c>
      <c r="UC10" s="47">
        <v>4</v>
      </c>
      <c r="UD10" s="44">
        <f t="shared" si="307"/>
        <v>2.8855864954552012E-2</v>
      </c>
      <c r="UE10" s="48">
        <f t="shared" si="308"/>
        <v>0</v>
      </c>
      <c r="UF10" s="43">
        <v>15</v>
      </c>
      <c r="UG10" s="49">
        <f t="shared" si="309"/>
        <v>4.516847842452347E-2</v>
      </c>
      <c r="UH10" s="46"/>
      <c r="UJ10" s="43"/>
      <c r="UL10" s="48"/>
      <c r="UM10" s="43">
        <v>15</v>
      </c>
      <c r="UN10" s="49">
        <f t="shared" si="310"/>
        <v>4.5224312590448623E-2</v>
      </c>
      <c r="UO10" s="46">
        <v>11</v>
      </c>
      <c r="UP10" s="44">
        <f t="shared" si="311"/>
        <v>5.7157703299558327E-2</v>
      </c>
      <c r="UQ10" s="47">
        <v>4</v>
      </c>
      <c r="UR10" s="44">
        <f t="shared" si="312"/>
        <v>2.9220542041054863E-2</v>
      </c>
      <c r="US10" s="48">
        <f t="shared" si="313"/>
        <v>0</v>
      </c>
      <c r="UT10" s="43">
        <v>15</v>
      </c>
      <c r="UU10" s="49">
        <f t="shared" si="314"/>
        <v>4.5540105653045115E-2</v>
      </c>
      <c r="UV10" s="46"/>
      <c r="UX10" s="43"/>
      <c r="UZ10" s="48"/>
      <c r="VA10" s="43">
        <v>15</v>
      </c>
      <c r="VB10" s="49">
        <f t="shared" si="315"/>
        <v>4.5638482368332976E-2</v>
      </c>
      <c r="VC10" s="46">
        <v>11</v>
      </c>
      <c r="VD10" s="44">
        <f t="shared" si="316"/>
        <v>5.7282716242253812E-2</v>
      </c>
      <c r="VE10" s="43">
        <v>4</v>
      </c>
      <c r="VF10" s="44">
        <f t="shared" si="317"/>
        <v>2.9366419499302548E-2</v>
      </c>
      <c r="VG10" s="48">
        <f t="shared" si="318"/>
        <v>0</v>
      </c>
      <c r="VH10" s="43">
        <v>15</v>
      </c>
      <c r="VI10" s="49">
        <f t="shared" si="319"/>
        <v>4.5696877380045693E-2</v>
      </c>
      <c r="VJ10" s="46"/>
      <c r="VL10" s="43"/>
      <c r="VN10" s="48"/>
      <c r="VO10" s="43">
        <v>15</v>
      </c>
      <c r="VP10" s="49">
        <f t="shared" si="320"/>
        <v>4.5840718782470508E-2</v>
      </c>
      <c r="VQ10" s="46">
        <v>11</v>
      </c>
      <c r="VR10" s="44">
        <f t="shared" si="321"/>
        <v>5.7709459104978759E-2</v>
      </c>
      <c r="VS10" s="43">
        <v>4</v>
      </c>
      <c r="VT10" s="44">
        <f t="shared" si="322"/>
        <v>2.9881966233378153E-2</v>
      </c>
      <c r="VU10" s="48">
        <f t="shared" si="323"/>
        <v>0</v>
      </c>
      <c r="VV10" s="43">
        <v>15</v>
      </c>
      <c r="VW10" s="49">
        <f t="shared" si="324"/>
        <v>4.6227810650887574E-2</v>
      </c>
      <c r="VX10" s="46">
        <v>11</v>
      </c>
      <c r="VY10" s="44">
        <f t="shared" si="325"/>
        <v>5.7827778361896752E-2</v>
      </c>
      <c r="VZ10" s="43">
        <v>4</v>
      </c>
      <c r="WA10" s="44">
        <f t="shared" si="326"/>
        <v>3.000750187546887E-2</v>
      </c>
      <c r="WB10" s="48">
        <f t="shared" si="327"/>
        <v>0</v>
      </c>
      <c r="WC10" s="43">
        <v>15</v>
      </c>
      <c r="WD10" s="49">
        <f t="shared" si="328"/>
        <v>4.6363552066268972E-2</v>
      </c>
      <c r="WE10" s="46"/>
      <c r="WG10" s="43"/>
      <c r="WI10" s="48"/>
      <c r="WJ10" s="43">
        <v>14</v>
      </c>
      <c r="WK10" s="49">
        <f t="shared" si="329"/>
        <v>4.3431053203040179E-2</v>
      </c>
      <c r="WL10" s="46"/>
      <c r="WN10" s="43"/>
      <c r="WP10" s="48"/>
      <c r="WQ10" s="43">
        <v>13</v>
      </c>
      <c r="WR10" s="49">
        <f t="shared" si="330"/>
        <v>4.0706412825651302E-2</v>
      </c>
      <c r="WS10" s="46">
        <v>10</v>
      </c>
      <c r="WT10" s="44">
        <f t="shared" si="331"/>
        <v>5.3168864313058277E-2</v>
      </c>
      <c r="WU10" s="43">
        <v>3</v>
      </c>
      <c r="WV10" s="44">
        <f t="shared" si="332"/>
        <v>2.3002606962122373E-2</v>
      </c>
      <c r="WW10" s="48">
        <f t="shared" si="333"/>
        <v>0</v>
      </c>
      <c r="WX10" s="43">
        <v>13</v>
      </c>
      <c r="WY10" s="49">
        <f t="shared" si="334"/>
        <v>4.0815045053530501E-2</v>
      </c>
      <c r="WZ10" s="46"/>
      <c r="XB10" s="43"/>
      <c r="XD10" s="48"/>
      <c r="XE10" s="43">
        <v>12</v>
      </c>
      <c r="XF10" s="49">
        <f t="shared" si="335"/>
        <v>3.7828636277662191E-2</v>
      </c>
      <c r="XG10" s="46"/>
      <c r="XI10" s="43"/>
      <c r="XK10" s="48"/>
      <c r="XL10" s="43">
        <v>12</v>
      </c>
      <c r="XM10" s="49">
        <f t="shared" si="336"/>
        <v>3.8039688074557793E-2</v>
      </c>
      <c r="XN10" s="46"/>
      <c r="XP10" s="43"/>
      <c r="XR10" s="48"/>
      <c r="XS10" s="43">
        <v>13</v>
      </c>
      <c r="XT10" s="49">
        <f t="shared" si="337"/>
        <v>4.1602662570404507E-2</v>
      </c>
      <c r="XU10" s="46">
        <v>10</v>
      </c>
      <c r="XV10" s="44">
        <f t="shared" si="338"/>
        <v>5.4112554112554112E-2</v>
      </c>
      <c r="XW10" s="43">
        <v>3</v>
      </c>
      <c r="XX10" s="44">
        <f t="shared" si="339"/>
        <v>2.3781212841854936E-2</v>
      </c>
      <c r="XY10" s="48">
        <f t="shared" si="340"/>
        <v>0</v>
      </c>
      <c r="XZ10" s="43">
        <v>13</v>
      </c>
      <c r="YA10" s="49">
        <f t="shared" si="341"/>
        <v>4.1806020066889632E-2</v>
      </c>
      <c r="YB10" s="46"/>
      <c r="YD10" s="43"/>
      <c r="YF10" s="48"/>
      <c r="YG10" s="43">
        <v>12</v>
      </c>
      <c r="YH10" s="49">
        <f t="shared" si="342"/>
        <v>3.9562178557299224E-2</v>
      </c>
      <c r="YI10" s="46"/>
      <c r="YK10" s="43"/>
      <c r="YM10" s="48"/>
      <c r="YN10" s="43">
        <v>12</v>
      </c>
      <c r="YO10" s="49">
        <f t="shared" si="343"/>
        <v>4.0156610782049997E-2</v>
      </c>
      <c r="YP10" s="46">
        <v>8</v>
      </c>
      <c r="YQ10" s="44">
        <f t="shared" si="344"/>
        <v>4.47527411053927E-2</v>
      </c>
      <c r="YR10" s="43">
        <v>4</v>
      </c>
      <c r="YS10" s="44">
        <f t="shared" si="345"/>
        <v>3.3858134416793632E-2</v>
      </c>
      <c r="YT10" s="48">
        <f t="shared" si="346"/>
        <v>0</v>
      </c>
      <c r="YU10" s="43">
        <v>12</v>
      </c>
      <c r="YV10" s="49">
        <f t="shared" si="347"/>
        <v>4.0416287763968883E-2</v>
      </c>
      <c r="YW10" s="46"/>
      <c r="YY10" s="43"/>
      <c r="ZA10" s="48"/>
      <c r="ZB10" s="43">
        <v>11</v>
      </c>
      <c r="ZC10" s="49">
        <f t="shared" si="348"/>
        <v>3.7256562235393732E-2</v>
      </c>
      <c r="ZD10" s="46"/>
      <c r="ZF10" s="43"/>
      <c r="ZH10" s="48"/>
      <c r="ZI10" s="43">
        <v>9</v>
      </c>
      <c r="ZJ10" s="49">
        <f t="shared" si="349"/>
        <v>3.1138636127737606E-2</v>
      </c>
      <c r="ZK10" s="46"/>
      <c r="ZM10" s="43"/>
      <c r="ZO10" s="48"/>
      <c r="ZP10" s="43">
        <v>9</v>
      </c>
      <c r="ZQ10" s="49">
        <f t="shared" si="350"/>
        <v>3.1831364504491755E-2</v>
      </c>
      <c r="ZR10" s="46">
        <v>6</v>
      </c>
      <c r="ZS10" s="44">
        <f t="shared" si="351"/>
        <v>3.5258858788270557E-2</v>
      </c>
      <c r="ZT10" s="43">
        <v>3</v>
      </c>
      <c r="ZU10" s="44">
        <f t="shared" si="352"/>
        <v>2.7437351381013352E-2</v>
      </c>
      <c r="ZV10" s="48">
        <f t="shared" si="353"/>
        <v>0</v>
      </c>
      <c r="ZW10" s="43">
        <v>9</v>
      </c>
      <c r="ZX10" s="49">
        <f t="shared" si="354"/>
        <v>3.2194598461813627E-2</v>
      </c>
      <c r="ZY10" s="46"/>
      <c r="AAA10" s="43"/>
      <c r="AAC10" s="48"/>
      <c r="AAD10" s="43">
        <v>10</v>
      </c>
      <c r="AAE10" s="49">
        <f t="shared" si="355"/>
        <v>3.6493686592219542E-2</v>
      </c>
      <c r="AAF10" s="46"/>
      <c r="AAH10" s="43"/>
      <c r="AAJ10" s="48"/>
      <c r="AAK10" s="43">
        <v>9</v>
      </c>
      <c r="AAL10" s="49">
        <f t="shared" si="356"/>
        <v>3.3467202141900937E-2</v>
      </c>
      <c r="AAM10" s="46"/>
      <c r="AAO10" s="43"/>
      <c r="AAQ10" s="48"/>
      <c r="AAR10" s="43">
        <v>9</v>
      </c>
      <c r="AAS10" s="49">
        <f t="shared" si="357"/>
        <v>3.4550270643786712E-2</v>
      </c>
      <c r="AAT10" s="46">
        <v>6</v>
      </c>
      <c r="AAU10" s="44">
        <f t="shared" si="358"/>
        <v>3.8054163759751375E-2</v>
      </c>
      <c r="AAV10" s="43">
        <v>2</v>
      </c>
      <c r="AAW10" s="44">
        <f t="shared" si="359"/>
        <v>2.0652622883106157E-2</v>
      </c>
      <c r="AAX10" s="48">
        <f t="shared" si="360"/>
        <v>0</v>
      </c>
      <c r="AAY10" s="43">
        <v>8</v>
      </c>
      <c r="AAZ10" s="49">
        <f t="shared" si="361"/>
        <v>3.1431714600031434E-2</v>
      </c>
      <c r="ABA10" s="46">
        <v>6</v>
      </c>
      <c r="ABB10" s="44">
        <f t="shared" si="362"/>
        <v>3.8311729774599318E-2</v>
      </c>
      <c r="ABC10" s="43">
        <v>2</v>
      </c>
      <c r="ABD10" s="44">
        <f t="shared" si="363"/>
        <v>2.0935831675913327E-2</v>
      </c>
      <c r="ABE10" s="48">
        <f t="shared" si="364"/>
        <v>0</v>
      </c>
      <c r="ABF10" s="43">
        <v>8</v>
      </c>
      <c r="ABG10" s="49">
        <f t="shared" si="365"/>
        <v>3.1727146539758083E-2</v>
      </c>
      <c r="ABH10" s="46"/>
      <c r="ABJ10" s="43"/>
      <c r="ABL10" s="48"/>
      <c r="ABM10" s="43">
        <v>8</v>
      </c>
      <c r="ABN10" s="49">
        <f t="shared" si="366"/>
        <v>3.2284100080710254E-2</v>
      </c>
      <c r="ABO10" s="46"/>
      <c r="ABQ10" s="43"/>
      <c r="ABS10" s="48"/>
      <c r="ABT10" s="43">
        <v>7</v>
      </c>
      <c r="ABU10" s="49">
        <f t="shared" si="367"/>
        <v>2.969121140142518E-2</v>
      </c>
      <c r="ABV10" s="46">
        <v>5</v>
      </c>
      <c r="ABW10" s="44">
        <f t="shared" si="368"/>
        <v>3.4090134315129202E-2</v>
      </c>
      <c r="ABX10" s="43">
        <v>2</v>
      </c>
      <c r="ABY10" s="44">
        <f t="shared" si="369"/>
        <v>2.3540489642184557E-2</v>
      </c>
      <c r="ABZ10" s="48">
        <f t="shared" si="370"/>
        <v>0</v>
      </c>
      <c r="ACA10" s="43">
        <v>7</v>
      </c>
      <c r="ACB10" s="49">
        <f t="shared" si="371"/>
        <v>3.0188028290495085E-2</v>
      </c>
      <c r="ACC10" s="46"/>
      <c r="ACE10" s="43"/>
      <c r="ACG10" s="48"/>
      <c r="ACH10" s="43">
        <v>7</v>
      </c>
      <c r="ACI10" s="49">
        <f t="shared" si="372"/>
        <v>3.0995394969890188E-2</v>
      </c>
      <c r="ACJ10" s="46"/>
      <c r="ACL10" s="43"/>
      <c r="ACN10" s="48"/>
      <c r="ACO10" s="43">
        <v>7</v>
      </c>
      <c r="ACP10" s="49">
        <f t="shared" si="373"/>
        <v>3.248259860788863E-2</v>
      </c>
      <c r="ACQ10" s="46"/>
      <c r="ACS10" s="43"/>
      <c r="ACU10" s="48"/>
      <c r="ACV10" s="43">
        <v>7</v>
      </c>
      <c r="ACW10" s="49">
        <f t="shared" si="374"/>
        <v>3.4096444227959086E-2</v>
      </c>
      <c r="ACX10" s="46">
        <v>5</v>
      </c>
      <c r="ACY10" s="44">
        <f t="shared" si="375"/>
        <v>3.8337678270203956E-2</v>
      </c>
      <c r="ACZ10" s="43">
        <v>2</v>
      </c>
      <c r="ADA10" s="44">
        <f t="shared" si="376"/>
        <v>2.8851702250432775E-2</v>
      </c>
      <c r="ADB10" s="48">
        <f t="shared" si="377"/>
        <v>0</v>
      </c>
      <c r="ADC10" s="43">
        <v>7</v>
      </c>
      <c r="ADD10" s="49">
        <f t="shared" si="378"/>
        <v>3.5010503150945282E-2</v>
      </c>
      <c r="ADE10" s="46"/>
      <c r="ADG10" s="43"/>
      <c r="ADI10" s="48"/>
      <c r="ADJ10" s="43">
        <v>7</v>
      </c>
      <c r="ADK10" s="49">
        <f t="shared" si="379"/>
        <v>3.5884554262572407E-2</v>
      </c>
      <c r="ADL10" s="46">
        <v>5</v>
      </c>
      <c r="ADM10" s="44">
        <f t="shared" si="380"/>
        <v>4.0647101861637266E-2</v>
      </c>
      <c r="ADN10" s="43">
        <v>2</v>
      </c>
      <c r="ADO10" s="44">
        <f t="shared" si="381"/>
        <v>3.1550717778829472E-2</v>
      </c>
      <c r="ADP10" s="48"/>
      <c r="ADQ10" s="43">
        <v>7</v>
      </c>
      <c r="ADR10" s="49">
        <f t="shared" si="382"/>
        <v>3.755364806866953E-2</v>
      </c>
      <c r="ADS10" s="46"/>
      <c r="ADU10" s="43"/>
      <c r="ADW10" s="48"/>
      <c r="ADX10" s="43">
        <v>7</v>
      </c>
      <c r="ADY10" s="49">
        <f t="shared" si="383"/>
        <v>3.811598148652328E-2</v>
      </c>
      <c r="ADZ10" s="46"/>
      <c r="AEB10" s="43"/>
      <c r="AED10" s="48"/>
      <c r="AEE10" s="43">
        <v>7</v>
      </c>
      <c r="AEF10" s="49">
        <f t="shared" si="384"/>
        <v>3.9073402176946694E-2</v>
      </c>
      <c r="AEG10" s="46"/>
      <c r="AEI10" s="43"/>
      <c r="AEK10" s="48"/>
      <c r="AEL10" s="43">
        <v>7</v>
      </c>
      <c r="AEM10" s="49">
        <f t="shared" si="385"/>
        <v>4.0317935721691046E-2</v>
      </c>
      <c r="AEN10" s="47">
        <v>5</v>
      </c>
      <c r="AEO10" s="44">
        <f t="shared" si="386"/>
        <v>4.4790826838663443E-2</v>
      </c>
      <c r="AEP10" s="11">
        <v>2</v>
      </c>
      <c r="AEQ10" s="44">
        <f t="shared" si="387"/>
        <v>3.653635367190354E-2</v>
      </c>
      <c r="AER10" s="48">
        <f t="shared" si="388"/>
        <v>0</v>
      </c>
      <c r="AES10" s="28">
        <v>7</v>
      </c>
      <c r="AET10" s="49">
        <f t="shared" si="389"/>
        <v>4.2034468263976457E-2</v>
      </c>
      <c r="AEU10" s="47"/>
      <c r="AEW10" s="11"/>
      <c r="AEY10" s="48"/>
      <c r="AEZ10" s="47">
        <v>6</v>
      </c>
      <c r="AFA10" s="49">
        <f t="shared" si="390"/>
        <v>3.7126415444588827E-2</v>
      </c>
      <c r="AFB10" s="47"/>
      <c r="AFD10" s="11"/>
      <c r="AFF10" s="48"/>
      <c r="AFG10" s="47">
        <v>7</v>
      </c>
      <c r="AFH10" s="49">
        <f t="shared" si="391"/>
        <v>4.4961140728370479E-2</v>
      </c>
      <c r="AFI10" s="47">
        <v>4</v>
      </c>
      <c r="AFJ10" s="44">
        <f t="shared" si="392"/>
        <v>3.9816842524387816E-2</v>
      </c>
      <c r="AFK10" s="11">
        <v>3</v>
      </c>
      <c r="AFL10" s="44">
        <f t="shared" si="393"/>
        <v>6.2591278948466514E-2</v>
      </c>
      <c r="AFM10" s="48">
        <f t="shared" si="394"/>
        <v>0</v>
      </c>
      <c r="AFN10" s="28">
        <v>7</v>
      </c>
      <c r="AFO10" s="49">
        <f t="shared" si="395"/>
        <v>4.7109495928393565E-2</v>
      </c>
      <c r="AFP10" s="47"/>
      <c r="AFR10" s="11"/>
      <c r="AFT10" s="48"/>
      <c r="AFU10" s="52">
        <v>7</v>
      </c>
      <c r="AFV10" s="49">
        <f t="shared" si="396"/>
        <v>4.8678720445062586E-2</v>
      </c>
      <c r="AFW10" s="47"/>
      <c r="AFY10" s="11"/>
      <c r="AGA10" s="48"/>
      <c r="AGB10" s="47">
        <v>6</v>
      </c>
      <c r="AGC10" s="49">
        <f t="shared" si="397"/>
        <v>4.3393360815795187E-2</v>
      </c>
      <c r="AGD10" s="47"/>
      <c r="AGF10" s="11"/>
      <c r="AGH10" s="48"/>
      <c r="AGI10" s="51">
        <v>6</v>
      </c>
      <c r="AGJ10" s="49">
        <f t="shared" si="398"/>
        <v>4.5317220543806644E-2</v>
      </c>
      <c r="AGK10" s="47">
        <v>4</v>
      </c>
      <c r="AGL10" s="44">
        <f t="shared" si="399"/>
        <v>4.6560353858689327E-2</v>
      </c>
      <c r="AGM10" s="43">
        <v>2</v>
      </c>
      <c r="AGN10" s="44">
        <f t="shared" si="400"/>
        <v>5.0800101600203193E-2</v>
      </c>
      <c r="AGO10" s="48">
        <f t="shared" si="401"/>
        <v>0</v>
      </c>
      <c r="AGP10" s="28">
        <v>6</v>
      </c>
      <c r="AGQ10" s="49">
        <f t="shared" si="402"/>
        <v>4.7816385081287854E-2</v>
      </c>
      <c r="AGR10" s="47"/>
      <c r="AGT10" s="43"/>
      <c r="AGV10" s="48"/>
      <c r="AGW10" s="51">
        <v>3</v>
      </c>
      <c r="AGX10" s="49">
        <f t="shared" si="403"/>
        <v>2.5305778152678194E-2</v>
      </c>
      <c r="AGY10" s="47"/>
      <c r="AHA10" s="43"/>
      <c r="AHC10" s="48"/>
      <c r="AHD10" s="51">
        <v>2</v>
      </c>
      <c r="AHE10" s="49">
        <f t="shared" si="404"/>
        <v>1.8281535648994516E-2</v>
      </c>
      <c r="AHF10" s="47">
        <v>1</v>
      </c>
      <c r="AHG10" s="44">
        <f t="shared" si="405"/>
        <v>1.4438348252959862E-2</v>
      </c>
      <c r="AHH10" s="43">
        <v>1</v>
      </c>
      <c r="AHI10" s="44">
        <f t="shared" si="406"/>
        <v>3.2446463335496431E-2</v>
      </c>
      <c r="AHJ10" s="48">
        <f t="shared" si="407"/>
        <v>0</v>
      </c>
      <c r="AHK10" s="28">
        <v>2</v>
      </c>
      <c r="AHL10" s="49">
        <f t="shared" si="408"/>
        <v>1.9958088015168147E-2</v>
      </c>
      <c r="AHM10" s="47"/>
      <c r="AHO10" s="43"/>
      <c r="AHQ10" s="48"/>
      <c r="AHR10" s="43">
        <v>1</v>
      </c>
      <c r="AHS10" s="49">
        <f t="shared" si="409"/>
        <v>1.0848340203948797E-2</v>
      </c>
      <c r="AHT10" s="47"/>
      <c r="AHV10" s="43"/>
      <c r="AHX10" s="48"/>
      <c r="AHY10" s="43">
        <v>1</v>
      </c>
      <c r="AHZ10" s="49">
        <f t="shared" si="410"/>
        <v>1.1823126034523528E-2</v>
      </c>
      <c r="AIA10" s="47"/>
      <c r="AIC10" s="43"/>
      <c r="AIE10" s="48"/>
      <c r="AIF10" s="43">
        <v>0</v>
      </c>
      <c r="AIG10" s="49">
        <f t="shared" si="411"/>
        <v>0</v>
      </c>
      <c r="AIH10" s="47">
        <v>0</v>
      </c>
      <c r="AII10" s="44">
        <f t="shared" si="412"/>
        <v>0</v>
      </c>
      <c r="AIJ10" s="43">
        <v>0</v>
      </c>
      <c r="AIK10" s="44">
        <f t="shared" si="413"/>
        <v>0</v>
      </c>
      <c r="AIL10" s="48">
        <f t="shared" si="414"/>
        <v>0</v>
      </c>
      <c r="AIM10" s="28">
        <v>0</v>
      </c>
      <c r="AIN10" s="49">
        <f t="shared" si="415"/>
        <v>0</v>
      </c>
      <c r="AIO10" s="47"/>
      <c r="AIQ10" s="43"/>
      <c r="AIS10" s="48"/>
      <c r="AIT10" s="43">
        <v>0</v>
      </c>
      <c r="AIU10" s="49">
        <f t="shared" si="416"/>
        <v>0</v>
      </c>
      <c r="AIV10" s="47"/>
      <c r="AIX10" s="43"/>
      <c r="AIZ10" s="48"/>
      <c r="AJA10" s="43">
        <v>0</v>
      </c>
      <c r="AJB10" s="49">
        <f t="shared" si="417"/>
        <v>0</v>
      </c>
      <c r="AJC10" s="47">
        <v>0</v>
      </c>
      <c r="AJD10" s="44">
        <f t="shared" si="418"/>
        <v>0</v>
      </c>
      <c r="AJE10" s="43">
        <v>0</v>
      </c>
      <c r="AJF10" s="44">
        <f t="shared" si="419"/>
        <v>0</v>
      </c>
      <c r="AJG10" s="48">
        <f t="shared" si="420"/>
        <v>0</v>
      </c>
      <c r="AJH10" s="28">
        <v>0</v>
      </c>
      <c r="AJI10" s="49">
        <f t="shared" si="421"/>
        <v>0</v>
      </c>
      <c r="AJJ10" s="47"/>
      <c r="AJL10" s="43"/>
      <c r="AJN10" s="48"/>
      <c r="AJO10" s="43">
        <v>0</v>
      </c>
      <c r="AJP10" s="49">
        <f t="shared" si="422"/>
        <v>0</v>
      </c>
      <c r="AJQ10" s="47"/>
      <c r="AJS10" s="43"/>
      <c r="AJU10" s="48"/>
      <c r="AJV10" s="43">
        <v>0</v>
      </c>
      <c r="AJW10" s="49">
        <f t="shared" si="423"/>
        <v>0</v>
      </c>
      <c r="AJX10" s="47"/>
      <c r="AJZ10" s="43"/>
      <c r="AKB10" s="48"/>
      <c r="AKC10" s="43">
        <v>0</v>
      </c>
      <c r="AKD10" s="49">
        <f t="shared" si="424"/>
        <v>0</v>
      </c>
      <c r="AKE10" s="47">
        <v>0</v>
      </c>
      <c r="AKF10" s="44">
        <f t="shared" si="425"/>
        <v>0</v>
      </c>
      <c r="AKG10" s="43">
        <v>0</v>
      </c>
      <c r="AKH10" s="44">
        <f t="shared" si="426"/>
        <v>0</v>
      </c>
      <c r="AKI10" s="48">
        <f t="shared" si="427"/>
        <v>0</v>
      </c>
      <c r="AKJ10" s="28">
        <v>0</v>
      </c>
      <c r="AKK10" s="49">
        <f t="shared" si="428"/>
        <v>0</v>
      </c>
      <c r="AKL10" s="46"/>
      <c r="AKN10" s="43"/>
      <c r="AKP10" s="48"/>
      <c r="AKQ10" s="43">
        <v>0</v>
      </c>
      <c r="AKR10" s="49">
        <f t="shared" si="429"/>
        <v>0</v>
      </c>
      <c r="AKS10" s="47"/>
      <c r="AKU10" s="43"/>
      <c r="AKW10" s="48"/>
      <c r="AKX10" s="43">
        <v>0</v>
      </c>
      <c r="AKY10" s="49">
        <f t="shared" si="430"/>
        <v>0</v>
      </c>
      <c r="AKZ10" s="47"/>
      <c r="ALB10" s="43"/>
      <c r="ALD10" s="48"/>
      <c r="ALE10" s="43">
        <v>0</v>
      </c>
      <c r="ALF10" s="49">
        <f t="shared" si="431"/>
        <v>0</v>
      </c>
      <c r="ALG10" s="47"/>
      <c r="ALI10" s="43"/>
      <c r="ALK10" s="48"/>
      <c r="ALL10" s="43">
        <v>0</v>
      </c>
      <c r="ALM10" s="49">
        <f t="shared" si="432"/>
        <v>0</v>
      </c>
      <c r="ALN10" s="47"/>
      <c r="ALP10" s="43"/>
      <c r="ALR10" s="48"/>
      <c r="ALS10" s="43">
        <v>0</v>
      </c>
      <c r="ALT10" s="49">
        <f t="shared" si="433"/>
        <v>0</v>
      </c>
      <c r="ALU10" s="47">
        <v>0</v>
      </c>
      <c r="ALV10" s="44">
        <f t="shared" si="434"/>
        <v>0</v>
      </c>
      <c r="ALW10" s="43">
        <v>0</v>
      </c>
      <c r="ALX10" s="44">
        <f t="shared" si="435"/>
        <v>0</v>
      </c>
      <c r="ALY10" s="48">
        <f t="shared" si="436"/>
        <v>0</v>
      </c>
      <c r="ALZ10" s="28">
        <v>0</v>
      </c>
      <c r="AMA10" s="49">
        <f t="shared" si="437"/>
        <v>0</v>
      </c>
      <c r="AMB10" s="47"/>
      <c r="AMD10" s="43"/>
      <c r="AMF10" s="48"/>
      <c r="AMG10" s="43">
        <v>0</v>
      </c>
      <c r="AMH10" s="49">
        <f t="shared" si="438"/>
        <v>0</v>
      </c>
      <c r="AMI10" s="11"/>
      <c r="AMJ10" s="18"/>
    </row>
    <row r="11" spans="1:1024" s="44" customFormat="1" x14ac:dyDescent="0.3">
      <c r="A11" s="42" t="s">
        <v>31</v>
      </c>
      <c r="B11" s="43">
        <v>3559151</v>
      </c>
      <c r="C11" s="44">
        <f t="shared" si="0"/>
        <v>12.112231895942271</v>
      </c>
      <c r="D11" s="43">
        <v>3515067</v>
      </c>
      <c r="E11" s="44">
        <f t="shared" si="1"/>
        <v>11.348158082155869</v>
      </c>
      <c r="F11" s="43">
        <f t="shared" si="2"/>
        <v>7074218</v>
      </c>
      <c r="G11" s="44">
        <f t="shared" si="3"/>
        <v>11.720131228289889</v>
      </c>
      <c r="H11" s="46">
        <v>181</v>
      </c>
      <c r="I11" s="44">
        <f t="shared" si="4"/>
        <v>0.24604091619656088</v>
      </c>
      <c r="J11" s="47">
        <v>105</v>
      </c>
      <c r="K11" s="44">
        <f t="shared" si="5"/>
        <v>0.18521785147292291</v>
      </c>
      <c r="L11" s="48">
        <f t="shared" si="6"/>
        <v>0</v>
      </c>
      <c r="M11" s="48">
        <v>286</v>
      </c>
      <c r="N11" s="49">
        <f t="shared" si="7"/>
        <v>0.21956930636060035</v>
      </c>
      <c r="O11" s="46">
        <v>175</v>
      </c>
      <c r="P11" s="44">
        <f t="shared" si="8"/>
        <v>0.2385463665980562</v>
      </c>
      <c r="Q11" s="47">
        <v>106</v>
      </c>
      <c r="R11" s="44">
        <f t="shared" si="9"/>
        <v>0.18746131399770094</v>
      </c>
      <c r="S11" s="48">
        <f t="shared" si="10"/>
        <v>0</v>
      </c>
      <c r="T11" s="48">
        <v>281</v>
      </c>
      <c r="U11" s="49">
        <f t="shared" si="11"/>
        <v>0.21631025510753929</v>
      </c>
      <c r="V11" s="46">
        <v>174</v>
      </c>
      <c r="W11" s="44">
        <f t="shared" si="12"/>
        <v>0.23780237802378024</v>
      </c>
      <c r="X11" s="47">
        <v>104</v>
      </c>
      <c r="Y11" s="44">
        <f t="shared" si="13"/>
        <v>0.18445603206697173</v>
      </c>
      <c r="Z11" s="48">
        <f t="shared" si="14"/>
        <v>0</v>
      </c>
      <c r="AA11" s="48">
        <v>278</v>
      </c>
      <c r="AB11" s="49">
        <f t="shared" si="15"/>
        <v>0.2145856490058046</v>
      </c>
      <c r="AC11" s="46">
        <v>172</v>
      </c>
      <c r="AD11" s="44">
        <f t="shared" si="16"/>
        <v>0.2359428798748954</v>
      </c>
      <c r="AE11" s="47">
        <v>104</v>
      </c>
      <c r="AF11" s="44">
        <f t="shared" si="17"/>
        <v>0.18517199629656006</v>
      </c>
      <c r="AG11" s="48">
        <f t="shared" si="18"/>
        <v>0</v>
      </c>
      <c r="AH11" s="48">
        <v>276</v>
      </c>
      <c r="AI11" s="49">
        <f t="shared" si="19"/>
        <v>0.21384905046372701</v>
      </c>
      <c r="AJ11" s="46">
        <v>167</v>
      </c>
      <c r="AK11" s="44">
        <f t="shared" si="20"/>
        <v>0.22974274315586737</v>
      </c>
      <c r="AL11" s="47">
        <v>102</v>
      </c>
      <c r="AM11" s="44">
        <f t="shared" si="21"/>
        <v>0.18209733280965473</v>
      </c>
      <c r="AN11" s="48">
        <f t="shared" si="22"/>
        <v>0</v>
      </c>
      <c r="AO11" s="48">
        <v>269</v>
      </c>
      <c r="AP11" s="49">
        <f t="shared" si="23"/>
        <v>0.20900671307807062</v>
      </c>
      <c r="AQ11" s="46">
        <v>165</v>
      </c>
      <c r="AR11" s="44">
        <f t="shared" si="24"/>
        <v>0.22818105129233449</v>
      </c>
      <c r="AS11" s="47">
        <v>100</v>
      </c>
      <c r="AT11" s="44">
        <f t="shared" si="25"/>
        <v>0.17956867604015156</v>
      </c>
      <c r="AU11" s="48">
        <f t="shared" si="26"/>
        <v>0</v>
      </c>
      <c r="AV11" s="48">
        <v>265</v>
      </c>
      <c r="AW11" s="49">
        <f t="shared" si="27"/>
        <v>0.20703125</v>
      </c>
      <c r="AX11" s="46">
        <v>165</v>
      </c>
      <c r="AY11" s="44">
        <f t="shared" si="28"/>
        <v>0.22871558870006378</v>
      </c>
      <c r="AZ11" s="47">
        <v>98</v>
      </c>
      <c r="BA11" s="44">
        <f t="shared" si="29"/>
        <v>0.17637636556701403</v>
      </c>
      <c r="BB11" s="48">
        <f t="shared" si="30"/>
        <v>0</v>
      </c>
      <c r="BC11" s="48">
        <v>263</v>
      </c>
      <c r="BD11" s="49">
        <f t="shared" si="31"/>
        <v>0.20594338514545238</v>
      </c>
      <c r="BE11" s="46">
        <v>163</v>
      </c>
      <c r="BF11" s="44">
        <f t="shared" si="32"/>
        <v>0.22630716685641294</v>
      </c>
      <c r="BG11" s="47">
        <v>98</v>
      </c>
      <c r="BH11" s="44">
        <f t="shared" si="33"/>
        <v>0.17674217284663107</v>
      </c>
      <c r="BI11" s="48">
        <f t="shared" si="34"/>
        <v>0</v>
      </c>
      <c r="BJ11" s="48">
        <v>261</v>
      </c>
      <c r="BK11" s="49">
        <f t="shared" si="35"/>
        <v>0.20474763481180477</v>
      </c>
      <c r="BL11" s="46">
        <v>163</v>
      </c>
      <c r="BM11" s="44">
        <f t="shared" si="36"/>
        <v>0.22650843500736498</v>
      </c>
      <c r="BN11" s="47">
        <v>99</v>
      </c>
      <c r="BO11" s="44">
        <f t="shared" si="37"/>
        <v>0.17874875868917578</v>
      </c>
      <c r="BP11" s="48">
        <f t="shared" si="38"/>
        <v>0</v>
      </c>
      <c r="BQ11" s="48">
        <v>262</v>
      </c>
      <c r="BR11" s="49">
        <f t="shared" si="39"/>
        <v>0.20573708057512152</v>
      </c>
      <c r="BS11" s="46">
        <v>162</v>
      </c>
      <c r="BT11" s="44">
        <f t="shared" si="40"/>
        <v>0.22530666740841701</v>
      </c>
      <c r="BU11" s="47">
        <v>97</v>
      </c>
      <c r="BV11" s="44">
        <f t="shared" si="41"/>
        <v>0.17534345625451916</v>
      </c>
      <c r="BW11" s="48">
        <f t="shared" si="42"/>
        <v>0</v>
      </c>
      <c r="BX11" s="48">
        <v>259</v>
      </c>
      <c r="BY11" s="49">
        <f t="shared" si="43"/>
        <v>0.20358114162644828</v>
      </c>
      <c r="BZ11" s="46">
        <v>162</v>
      </c>
      <c r="CA11" s="44">
        <f t="shared" si="44"/>
        <v>0.22564559712510796</v>
      </c>
      <c r="CB11" s="47">
        <v>96</v>
      </c>
      <c r="CC11" s="44">
        <f t="shared" si="45"/>
        <v>0.1737650913171756</v>
      </c>
      <c r="CD11" s="48">
        <f t="shared" si="46"/>
        <v>0</v>
      </c>
      <c r="CE11" s="48">
        <v>258</v>
      </c>
      <c r="CF11" s="49">
        <f t="shared" si="47"/>
        <v>0.20308404373391267</v>
      </c>
      <c r="CG11" s="46">
        <v>163</v>
      </c>
      <c r="CH11" s="44">
        <f t="shared" si="48"/>
        <v>0.22699736794462938</v>
      </c>
      <c r="CI11" s="47">
        <v>96</v>
      </c>
      <c r="CJ11" s="44">
        <f t="shared" si="49"/>
        <v>0.17385005432814199</v>
      </c>
      <c r="CK11" s="48">
        <f t="shared" si="50"/>
        <v>0</v>
      </c>
      <c r="CL11" s="48">
        <v>259</v>
      </c>
      <c r="CM11" s="49">
        <f t="shared" si="51"/>
        <v>0.20389366040290646</v>
      </c>
      <c r="CN11" s="46">
        <v>162</v>
      </c>
      <c r="CO11" s="44">
        <f t="shared" si="52"/>
        <v>0.22608962639387048</v>
      </c>
      <c r="CP11" s="47">
        <v>96</v>
      </c>
      <c r="CQ11" s="44">
        <f t="shared" si="53"/>
        <v>0.17421602787456447</v>
      </c>
      <c r="CR11" s="48">
        <f t="shared" si="54"/>
        <v>0</v>
      </c>
      <c r="CS11" s="48">
        <v>258</v>
      </c>
      <c r="CT11" s="49">
        <f t="shared" si="55"/>
        <v>0.20353905504232506</v>
      </c>
      <c r="CU11" s="46">
        <v>161</v>
      </c>
      <c r="CV11" s="44">
        <f t="shared" si="56"/>
        <v>0.2249231628946633</v>
      </c>
      <c r="CW11" s="47">
        <v>94</v>
      </c>
      <c r="CX11" s="44">
        <f t="shared" si="57"/>
        <v>0.17081591858986006</v>
      </c>
      <c r="CY11" s="48">
        <f t="shared" si="58"/>
        <v>0</v>
      </c>
      <c r="CZ11" s="48">
        <v>255</v>
      </c>
      <c r="DA11" s="49">
        <f t="shared" si="59"/>
        <v>0.201405892109628</v>
      </c>
      <c r="DB11" s="46">
        <v>161</v>
      </c>
      <c r="DC11" s="44">
        <f t="shared" si="60"/>
        <v>0.22541442652329749</v>
      </c>
      <c r="DD11" s="47">
        <v>94</v>
      </c>
      <c r="DE11" s="44">
        <f t="shared" si="61"/>
        <v>0.17098370197904542</v>
      </c>
      <c r="DF11" s="48">
        <f t="shared" si="62"/>
        <v>0</v>
      </c>
      <c r="DG11" s="48">
        <v>255</v>
      </c>
      <c r="DH11" s="49">
        <f t="shared" si="63"/>
        <v>0.20174050632911392</v>
      </c>
      <c r="DI11" s="46">
        <v>160</v>
      </c>
      <c r="DJ11" s="44">
        <f t="shared" si="64"/>
        <v>0.22440707443302149</v>
      </c>
      <c r="DK11" s="47">
        <v>93</v>
      </c>
      <c r="DL11" s="44">
        <f t="shared" si="65"/>
        <v>0.16956569303139699</v>
      </c>
      <c r="DM11" s="48">
        <f t="shared" si="66"/>
        <v>0</v>
      </c>
      <c r="DN11" s="48">
        <v>253</v>
      </c>
      <c r="DO11" s="49">
        <f t="shared" si="67"/>
        <v>0.20056284434579255</v>
      </c>
      <c r="DP11" s="46">
        <v>155</v>
      </c>
      <c r="DQ11" s="44">
        <f t="shared" si="68"/>
        <v>0.21934169190275377</v>
      </c>
      <c r="DR11" s="47">
        <v>90</v>
      </c>
      <c r="DS11" s="44">
        <f t="shared" si="69"/>
        <v>0.16547159404302261</v>
      </c>
      <c r="DT11" s="48">
        <f t="shared" si="70"/>
        <v>0</v>
      </c>
      <c r="DU11" s="48">
        <v>245</v>
      </c>
      <c r="DV11" s="49">
        <f t="shared" si="71"/>
        <v>0.19591223132036845</v>
      </c>
      <c r="DW11" s="46">
        <v>152</v>
      </c>
      <c r="DX11" s="44">
        <f t="shared" si="72"/>
        <v>0.21628697867011967</v>
      </c>
      <c r="DY11" s="47">
        <v>88</v>
      </c>
      <c r="DZ11" s="44">
        <f t="shared" si="73"/>
        <v>0.16261063990982502</v>
      </c>
      <c r="EA11" s="48">
        <f t="shared" si="74"/>
        <v>0</v>
      </c>
      <c r="EB11" s="48">
        <v>240</v>
      </c>
      <c r="EC11" s="49">
        <f t="shared" si="75"/>
        <v>0.19293535057960995</v>
      </c>
      <c r="ED11" s="46">
        <v>149</v>
      </c>
      <c r="EE11" s="44">
        <f t="shared" si="76"/>
        <v>0.21401896006894572</v>
      </c>
      <c r="EF11" s="47">
        <v>85</v>
      </c>
      <c r="EG11" s="44">
        <f t="shared" si="77"/>
        <v>0.15841953219644023</v>
      </c>
      <c r="EH11" s="48">
        <f t="shared" si="78"/>
        <v>0</v>
      </c>
      <c r="EI11" s="48">
        <v>234</v>
      </c>
      <c r="EJ11" s="49">
        <f t="shared" si="79"/>
        <v>0.18981950922733726</v>
      </c>
      <c r="EK11" s="46">
        <v>148</v>
      </c>
      <c r="EL11" s="44">
        <f t="shared" si="80"/>
        <v>0.21402747650036152</v>
      </c>
      <c r="EM11" s="47">
        <v>83</v>
      </c>
      <c r="EN11" s="44">
        <f t="shared" si="81"/>
        <v>0.15547729656826015</v>
      </c>
      <c r="EO11" s="48">
        <f t="shared" si="82"/>
        <v>0</v>
      </c>
      <c r="EP11" s="48">
        <v>231</v>
      </c>
      <c r="EQ11" s="49">
        <f t="shared" si="83"/>
        <v>0.18851910490149673</v>
      </c>
      <c r="ER11" s="46">
        <v>144</v>
      </c>
      <c r="ES11" s="44">
        <f t="shared" si="84"/>
        <v>0.20956733078165707</v>
      </c>
      <c r="ET11" s="47">
        <v>85</v>
      </c>
      <c r="EU11" s="44">
        <f t="shared" si="85"/>
        <v>0.16021110168692865</v>
      </c>
      <c r="EV11" s="48">
        <f t="shared" si="86"/>
        <v>0</v>
      </c>
      <c r="EW11" s="48">
        <v>229</v>
      </c>
      <c r="EX11" s="49">
        <f t="shared" si="87"/>
        <v>0.1880625451678602</v>
      </c>
      <c r="EY11" s="46">
        <v>141</v>
      </c>
      <c r="EZ11" s="44">
        <f t="shared" si="88"/>
        <v>0.20795233319568168</v>
      </c>
      <c r="FA11" s="47">
        <v>82</v>
      </c>
      <c r="FB11" s="44">
        <f t="shared" si="89"/>
        <v>0.1564945226917058</v>
      </c>
      <c r="FC11" s="48">
        <f t="shared" si="90"/>
        <v>0</v>
      </c>
      <c r="FD11" s="48">
        <v>223</v>
      </c>
      <c r="FE11" s="49">
        <f t="shared" si="91"/>
        <v>0.18552103958336799</v>
      </c>
      <c r="FF11" s="46">
        <v>135</v>
      </c>
      <c r="FG11" s="44">
        <f t="shared" si="92"/>
        <v>0.20191746810451847</v>
      </c>
      <c r="FH11" s="47">
        <v>78</v>
      </c>
      <c r="FI11" s="44">
        <f t="shared" si="93"/>
        <v>0.15078291127005605</v>
      </c>
      <c r="FJ11" s="48">
        <f t="shared" si="94"/>
        <v>0</v>
      </c>
      <c r="FK11" s="48">
        <v>213</v>
      </c>
      <c r="FL11" s="49">
        <f t="shared" si="95"/>
        <v>0.17961193702619974</v>
      </c>
      <c r="FM11" s="46">
        <v>133</v>
      </c>
      <c r="FN11" s="44">
        <f t="shared" si="96"/>
        <v>0.20266666666666666</v>
      </c>
      <c r="FO11" s="47">
        <v>78</v>
      </c>
      <c r="FP11" s="44">
        <f t="shared" si="97"/>
        <v>0.15332900866898627</v>
      </c>
      <c r="FQ11" s="48">
        <f t="shared" si="98"/>
        <v>0</v>
      </c>
      <c r="FR11" s="48">
        <v>211</v>
      </c>
      <c r="FS11" s="49">
        <f t="shared" si="99"/>
        <v>0.18112209861282791</v>
      </c>
      <c r="FT11" s="46">
        <v>133</v>
      </c>
      <c r="FU11" s="44">
        <f t="shared" si="100"/>
        <v>0.20864381520119224</v>
      </c>
      <c r="FV11" s="47">
        <v>77</v>
      </c>
      <c r="FW11" s="44">
        <f t="shared" si="101"/>
        <v>0.15551785425755371</v>
      </c>
      <c r="FX11" s="48">
        <f t="shared" si="102"/>
        <v>0</v>
      </c>
      <c r="FY11" s="48">
        <v>210</v>
      </c>
      <c r="FZ11" s="49">
        <f t="shared" si="103"/>
        <v>0.18541900279894399</v>
      </c>
      <c r="GA11" s="46">
        <v>131</v>
      </c>
      <c r="GB11" s="44">
        <f t="shared" si="104"/>
        <v>0.21070239493027518</v>
      </c>
      <c r="GC11" s="47">
        <v>76</v>
      </c>
      <c r="GD11" s="44">
        <f t="shared" si="105"/>
        <v>0.15707671957671956</v>
      </c>
      <c r="GE11" s="48">
        <f t="shared" si="106"/>
        <v>0</v>
      </c>
      <c r="GF11" s="48">
        <v>207</v>
      </c>
      <c r="GG11" s="49">
        <f t="shared" si="107"/>
        <v>0.18723373463462287</v>
      </c>
      <c r="GH11" s="46">
        <v>129</v>
      </c>
      <c r="GI11" s="44">
        <f t="shared" si="108"/>
        <v>0.21353373501953257</v>
      </c>
      <c r="GJ11" s="47">
        <v>77</v>
      </c>
      <c r="GK11" s="44">
        <f t="shared" si="109"/>
        <v>0.16329127345986641</v>
      </c>
      <c r="GL11" s="48">
        <f t="shared" si="110"/>
        <v>0</v>
      </c>
      <c r="GM11" s="48">
        <v>206</v>
      </c>
      <c r="GN11" s="49">
        <f t="shared" si="111"/>
        <v>0.19150854816068125</v>
      </c>
      <c r="GO11" s="46">
        <v>125</v>
      </c>
      <c r="GP11" s="44">
        <f t="shared" si="112"/>
        <v>0.21241885599700916</v>
      </c>
      <c r="GQ11" s="47">
        <v>75</v>
      </c>
      <c r="GR11" s="44">
        <f t="shared" si="113"/>
        <v>0.16265804940467152</v>
      </c>
      <c r="GS11" s="48">
        <f t="shared" si="114"/>
        <v>0</v>
      </c>
      <c r="GT11" s="48">
        <v>200</v>
      </c>
      <c r="GU11" s="49">
        <f t="shared" si="115"/>
        <v>0.19055785812967463</v>
      </c>
      <c r="GV11" s="46">
        <v>118</v>
      </c>
      <c r="GW11" s="44">
        <f t="shared" si="116"/>
        <v>0.20630452646117803</v>
      </c>
      <c r="GX11" s="47">
        <v>73</v>
      </c>
      <c r="GY11" s="44">
        <f t="shared" si="117"/>
        <v>0.16291733618996609</v>
      </c>
      <c r="GZ11" s="48">
        <f t="shared" si="118"/>
        <v>0</v>
      </c>
      <c r="HA11" s="48">
        <v>191</v>
      </c>
      <c r="HB11" s="49">
        <f t="shared" si="119"/>
        <v>0.18724572324886035</v>
      </c>
      <c r="HC11" s="46">
        <v>117</v>
      </c>
      <c r="HD11" s="44">
        <f t="shared" si="120"/>
        <v>0.20965487581980433</v>
      </c>
      <c r="HE11" s="47">
        <v>72</v>
      </c>
      <c r="HF11" s="44">
        <f t="shared" si="121"/>
        <v>0.164376055887859</v>
      </c>
      <c r="HG11" s="48">
        <f t="shared" si="122"/>
        <v>0</v>
      </c>
      <c r="HH11" s="48">
        <v>189</v>
      </c>
      <c r="HI11" s="49">
        <f t="shared" si="123"/>
        <v>0.18974379567906194</v>
      </c>
      <c r="HJ11" s="46">
        <v>113</v>
      </c>
      <c r="HK11" s="44">
        <f t="shared" si="124"/>
        <v>0.20763661754437543</v>
      </c>
      <c r="HL11" s="47">
        <v>70</v>
      </c>
      <c r="HM11" s="44">
        <f t="shared" si="125"/>
        <v>0.1644930090471155</v>
      </c>
      <c r="HN11" s="48">
        <f t="shared" si="126"/>
        <v>0</v>
      </c>
      <c r="HO11" s="48">
        <v>183</v>
      </c>
      <c r="HP11" s="49">
        <f t="shared" si="127"/>
        <v>0.18870453818946759</v>
      </c>
      <c r="HQ11" s="46">
        <v>112</v>
      </c>
      <c r="HR11" s="44">
        <f t="shared" si="128"/>
        <v>0.21016681991330616</v>
      </c>
      <c r="HS11" s="47">
        <v>71</v>
      </c>
      <c r="HT11" s="44">
        <f t="shared" si="129"/>
        <v>0.17048046678032031</v>
      </c>
      <c r="HU11" s="48">
        <f t="shared" si="130"/>
        <v>0</v>
      </c>
      <c r="HV11" s="48">
        <v>183</v>
      </c>
      <c r="HW11" s="49">
        <f t="shared" si="131"/>
        <v>0.19275737849965241</v>
      </c>
      <c r="HX11" s="46">
        <v>109</v>
      </c>
      <c r="HY11" s="44">
        <f t="shared" si="132"/>
        <v>0.20866036218844516</v>
      </c>
      <c r="HZ11" s="47">
        <v>69</v>
      </c>
      <c r="IA11" s="44">
        <f t="shared" si="133"/>
        <v>0.16897269499204112</v>
      </c>
      <c r="IB11" s="48">
        <f t="shared" si="134"/>
        <v>0</v>
      </c>
      <c r="IC11" s="48">
        <v>178</v>
      </c>
      <c r="ID11" s="49">
        <f t="shared" si="135"/>
        <v>0.19124773027623479</v>
      </c>
      <c r="IE11" s="46">
        <v>106</v>
      </c>
      <c r="IF11" s="44">
        <f t="shared" si="136"/>
        <v>0.20796138980989193</v>
      </c>
      <c r="IG11" s="47">
        <v>70</v>
      </c>
      <c r="IH11" s="44">
        <f t="shared" si="137"/>
        <v>0.17595897642149716</v>
      </c>
      <c r="II11" s="48">
        <f t="shared" si="138"/>
        <v>0</v>
      </c>
      <c r="IJ11" s="48">
        <v>176</v>
      </c>
      <c r="IK11" s="49">
        <f t="shared" si="139"/>
        <v>0.19393298293169373</v>
      </c>
      <c r="IL11" s="46">
        <v>105</v>
      </c>
      <c r="IM11" s="44">
        <f t="shared" si="140"/>
        <v>0.21174477696216826</v>
      </c>
      <c r="IN11" s="47">
        <v>69</v>
      </c>
      <c r="IO11" s="44">
        <f t="shared" si="141"/>
        <v>0.17886768975528827</v>
      </c>
      <c r="IP11" s="48">
        <f t="shared" si="142"/>
        <v>0</v>
      </c>
      <c r="IQ11" s="48">
        <v>174</v>
      </c>
      <c r="IR11" s="49">
        <f t="shared" si="143"/>
        <v>0.19735946644889069</v>
      </c>
      <c r="IS11" s="46">
        <v>102</v>
      </c>
      <c r="IT11" s="44">
        <f t="shared" si="144"/>
        <v>0.21195686054485383</v>
      </c>
      <c r="IU11" s="47">
        <v>69</v>
      </c>
      <c r="IV11" s="44">
        <f t="shared" si="145"/>
        <v>0.18501139562944094</v>
      </c>
      <c r="IW11" s="48">
        <f t="shared" si="146"/>
        <v>0</v>
      </c>
      <c r="IX11" s="48">
        <v>171</v>
      </c>
      <c r="IY11" s="49">
        <f t="shared" si="147"/>
        <v>0.20019199700297363</v>
      </c>
      <c r="IZ11" s="46">
        <v>98</v>
      </c>
      <c r="JA11" s="44">
        <f t="shared" si="148"/>
        <v>0.2106711380540866</v>
      </c>
      <c r="JB11" s="47">
        <v>67</v>
      </c>
      <c r="JC11" s="44">
        <f t="shared" si="149"/>
        <v>0.18713515627182081</v>
      </c>
      <c r="JD11" s="48">
        <f t="shared" si="150"/>
        <v>0</v>
      </c>
      <c r="JE11" s="48">
        <v>165</v>
      </c>
      <c r="JF11" s="49">
        <f t="shared" si="151"/>
        <v>0.20043488295817591</v>
      </c>
      <c r="JG11" s="46">
        <v>96</v>
      </c>
      <c r="JH11" s="44">
        <f t="shared" si="152"/>
        <v>0.21572064176890926</v>
      </c>
      <c r="JI11" s="47">
        <v>61</v>
      </c>
      <c r="JJ11" s="44">
        <f t="shared" si="153"/>
        <v>0.17894335416116636</v>
      </c>
      <c r="JK11" s="48">
        <f t="shared" si="154"/>
        <v>0</v>
      </c>
      <c r="JL11" s="48">
        <v>157</v>
      </c>
      <c r="JM11" s="49">
        <f t="shared" si="155"/>
        <v>0.19976842132050743</v>
      </c>
      <c r="JN11" s="46">
        <v>94</v>
      </c>
      <c r="JO11" s="44">
        <f t="shared" si="156"/>
        <v>0.22081277895231385</v>
      </c>
      <c r="JP11" s="47">
        <v>59</v>
      </c>
      <c r="JQ11" s="44">
        <f t="shared" si="157"/>
        <v>0.18167821401077752</v>
      </c>
      <c r="JR11" s="48">
        <f t="shared" si="158"/>
        <v>0</v>
      </c>
      <c r="JS11" s="48">
        <v>153</v>
      </c>
      <c r="JT11" s="49">
        <f t="shared" si="159"/>
        <v>0.20387767339596244</v>
      </c>
      <c r="JU11" s="46">
        <v>94</v>
      </c>
      <c r="JV11" s="44">
        <f t="shared" si="160"/>
        <v>0.23336064149350808</v>
      </c>
      <c r="JW11" s="47">
        <v>56</v>
      </c>
      <c r="JX11" s="44">
        <f t="shared" si="161"/>
        <v>0.18351028968410013</v>
      </c>
      <c r="JY11" s="48">
        <f t="shared" si="162"/>
        <v>0</v>
      </c>
      <c r="JZ11" s="48">
        <v>150</v>
      </c>
      <c r="KA11" s="49">
        <f t="shared" si="163"/>
        <v>0.21187338446544343</v>
      </c>
      <c r="KB11" s="46">
        <v>94</v>
      </c>
      <c r="KC11" s="44">
        <f t="shared" si="164"/>
        <v>0.24356117531222471</v>
      </c>
      <c r="KD11" s="47">
        <v>52</v>
      </c>
      <c r="KE11" s="44">
        <f t="shared" si="165"/>
        <v>0.17966347648827005</v>
      </c>
      <c r="KF11" s="48">
        <f t="shared" si="166"/>
        <v>0</v>
      </c>
      <c r="KG11" s="48">
        <v>146</v>
      </c>
      <c r="KH11" s="49">
        <f t="shared" si="167"/>
        <v>0.21617779883619351</v>
      </c>
      <c r="KI11" s="46">
        <v>89</v>
      </c>
      <c r="KJ11" s="44">
        <f t="shared" si="168"/>
        <v>0.2445928490944568</v>
      </c>
      <c r="KK11" s="47">
        <v>49</v>
      </c>
      <c r="KL11" s="44">
        <f t="shared" si="169"/>
        <v>0.180858524342081</v>
      </c>
      <c r="KM11" s="48">
        <f t="shared" si="170"/>
        <v>0</v>
      </c>
      <c r="KN11" s="48">
        <v>138</v>
      </c>
      <c r="KO11" s="49">
        <f t="shared" si="171"/>
        <v>0.21739130434782608</v>
      </c>
      <c r="KP11" s="46">
        <v>83</v>
      </c>
      <c r="KQ11" s="44">
        <f t="shared" si="172"/>
        <v>0.2426545826633533</v>
      </c>
      <c r="KR11" s="47">
        <v>45</v>
      </c>
      <c r="KS11" s="44">
        <f t="shared" si="173"/>
        <v>0.17869907076483202</v>
      </c>
      <c r="KT11" s="48">
        <f t="shared" si="174"/>
        <v>0</v>
      </c>
      <c r="KU11" s="48">
        <v>128</v>
      </c>
      <c r="KV11" s="49">
        <f t="shared" si="175"/>
        <v>0.21553538653240606</v>
      </c>
      <c r="KW11" s="46">
        <v>78</v>
      </c>
      <c r="KX11" s="44">
        <f t="shared" si="176"/>
        <v>0.2420631226142817</v>
      </c>
      <c r="KY11" s="47">
        <v>40</v>
      </c>
      <c r="KZ11" s="44">
        <f t="shared" si="177"/>
        <v>0.16954899966090201</v>
      </c>
      <c r="LA11" s="48">
        <f t="shared" si="178"/>
        <v>0</v>
      </c>
      <c r="LB11" s="48">
        <v>118</v>
      </c>
      <c r="LC11" s="49">
        <f t="shared" si="179"/>
        <v>0.21141270267849144</v>
      </c>
      <c r="LD11" s="46">
        <v>67</v>
      </c>
      <c r="LE11" s="44">
        <f t="shared" si="180"/>
        <v>0.23189007718132418</v>
      </c>
      <c r="LF11" s="47">
        <v>33</v>
      </c>
      <c r="LG11" s="44">
        <f t="shared" si="181"/>
        <v>0.15689630580516331</v>
      </c>
      <c r="LH11" s="48">
        <f t="shared" si="182"/>
        <v>0</v>
      </c>
      <c r="LI11" s="48">
        <v>100</v>
      </c>
      <c r="LJ11" s="49">
        <f t="shared" si="183"/>
        <v>0.2002964387293194</v>
      </c>
      <c r="LK11" s="46">
        <v>61</v>
      </c>
      <c r="LL11" s="44">
        <f t="shared" si="184"/>
        <v>0.23208918312217025</v>
      </c>
      <c r="LM11" s="47">
        <v>29</v>
      </c>
      <c r="LN11" s="44">
        <f t="shared" si="185"/>
        <v>0.15053205294575656</v>
      </c>
      <c r="LO11" s="48">
        <f t="shared" si="186"/>
        <v>0</v>
      </c>
      <c r="LP11" s="48">
        <v>90</v>
      </c>
      <c r="LQ11" s="49">
        <f t="shared" si="187"/>
        <v>0.19759374725564241</v>
      </c>
      <c r="LR11" s="46">
        <v>57</v>
      </c>
      <c r="LS11" s="44">
        <f t="shared" si="188"/>
        <v>0.23749999999999999</v>
      </c>
      <c r="LT11" s="47">
        <v>28</v>
      </c>
      <c r="LU11" s="44">
        <f t="shared" si="189"/>
        <v>0.15787099684258007</v>
      </c>
      <c r="LV11" s="48">
        <f t="shared" si="190"/>
        <v>0</v>
      </c>
      <c r="LW11" s="48">
        <v>85</v>
      </c>
      <c r="LX11" s="49">
        <f t="shared" si="191"/>
        <v>0.20366110791642708</v>
      </c>
      <c r="LY11" s="46">
        <v>56</v>
      </c>
      <c r="LZ11" s="44">
        <f t="shared" si="192"/>
        <v>0.2425082279577343</v>
      </c>
      <c r="MA11" s="47">
        <v>25</v>
      </c>
      <c r="MB11" s="44">
        <f t="shared" si="193"/>
        <v>0.14606216405702266</v>
      </c>
      <c r="MC11" s="48">
        <f t="shared" si="194"/>
        <v>0</v>
      </c>
      <c r="MD11" s="43">
        <v>81</v>
      </c>
      <c r="ME11" s="49">
        <f t="shared" si="195"/>
        <v>0.2014524472741743</v>
      </c>
      <c r="MF11" s="46">
        <v>53</v>
      </c>
      <c r="MG11" s="44">
        <f t="shared" si="196"/>
        <v>0.23636444721937297</v>
      </c>
      <c r="MH11" s="47">
        <v>24</v>
      </c>
      <c r="MI11" s="44">
        <f t="shared" si="197"/>
        <v>0.14433485686793363</v>
      </c>
      <c r="MJ11" s="48">
        <f t="shared" si="198"/>
        <v>0</v>
      </c>
      <c r="MK11" s="43">
        <v>77</v>
      </c>
      <c r="ML11" s="49">
        <f t="shared" si="199"/>
        <v>0.19717804921768967</v>
      </c>
      <c r="MM11" s="46">
        <v>49</v>
      </c>
      <c r="MN11" s="44">
        <f t="shared" si="200"/>
        <v>0.22827859305846726</v>
      </c>
      <c r="MO11" s="47">
        <v>24</v>
      </c>
      <c r="MP11" s="44">
        <f t="shared" si="201"/>
        <v>0.14998125234345708</v>
      </c>
      <c r="MQ11" s="48">
        <f t="shared" si="202"/>
        <v>0</v>
      </c>
      <c r="MR11" s="43">
        <v>73</v>
      </c>
      <c r="MS11" s="49">
        <f t="shared" si="203"/>
        <v>0.19483812421597671</v>
      </c>
      <c r="MT11" s="46">
        <v>49</v>
      </c>
      <c r="MU11" s="44">
        <f t="shared" si="204"/>
        <v>0.22868343678536426</v>
      </c>
      <c r="MV11" s="47">
        <v>25</v>
      </c>
      <c r="MW11" s="44">
        <f t="shared" si="205"/>
        <v>0.15648472709063596</v>
      </c>
      <c r="MX11" s="48">
        <f t="shared" si="206"/>
        <v>0</v>
      </c>
      <c r="MY11" s="43">
        <v>74</v>
      </c>
      <c r="MZ11" s="49">
        <f t="shared" si="207"/>
        <v>0.19784509263962782</v>
      </c>
      <c r="NA11" s="46">
        <v>47</v>
      </c>
      <c r="NB11" s="44">
        <f t="shared" si="208"/>
        <v>0.22289670871668407</v>
      </c>
      <c r="NC11" s="47">
        <v>24</v>
      </c>
      <c r="ND11" s="44">
        <f t="shared" si="209"/>
        <v>0.15268146828678669</v>
      </c>
      <c r="NE11" s="48">
        <f t="shared" si="210"/>
        <v>0</v>
      </c>
      <c r="NF11" s="43">
        <v>71</v>
      </c>
      <c r="NG11" s="49">
        <f t="shared" si="211"/>
        <v>0.19290857220486346</v>
      </c>
      <c r="NH11" s="46">
        <v>47</v>
      </c>
      <c r="NI11" s="44">
        <f t="shared" si="212"/>
        <v>0.22398017537171178</v>
      </c>
      <c r="NJ11" s="47">
        <v>24</v>
      </c>
      <c r="NK11" s="44">
        <f t="shared" si="213"/>
        <v>0.15329586101175269</v>
      </c>
      <c r="NL11" s="48">
        <f t="shared" si="214"/>
        <v>0</v>
      </c>
      <c r="NM11" s="43">
        <v>71</v>
      </c>
      <c r="NN11" s="49">
        <f t="shared" si="215"/>
        <v>0.19377729257641924</v>
      </c>
      <c r="NO11" s="46">
        <v>46</v>
      </c>
      <c r="NP11" s="44">
        <f t="shared" si="216"/>
        <v>0.22159063538706106</v>
      </c>
      <c r="NQ11" s="47">
        <v>24</v>
      </c>
      <c r="NR11" s="44">
        <f t="shared" si="217"/>
        <v>0.15510889937310154</v>
      </c>
      <c r="NS11" s="48">
        <f t="shared" si="218"/>
        <v>0</v>
      </c>
      <c r="NT11" s="43">
        <v>70</v>
      </c>
      <c r="NU11" s="49">
        <f t="shared" si="219"/>
        <v>0.19319938176197837</v>
      </c>
      <c r="NV11" s="46">
        <v>46</v>
      </c>
      <c r="NW11" s="44">
        <f t="shared" si="220"/>
        <v>0.22260936895083239</v>
      </c>
      <c r="NX11" s="47">
        <v>24</v>
      </c>
      <c r="NY11" s="44">
        <f t="shared" si="221"/>
        <v>0.15598596126348627</v>
      </c>
      <c r="NZ11" s="48">
        <f t="shared" si="222"/>
        <v>0</v>
      </c>
      <c r="OA11" s="43">
        <v>70</v>
      </c>
      <c r="OB11" s="49">
        <f t="shared" si="223"/>
        <v>0.1941747572815534</v>
      </c>
      <c r="OC11" s="46">
        <v>46</v>
      </c>
      <c r="OD11" s="44">
        <f t="shared" si="224"/>
        <v>0.22284662338920647</v>
      </c>
      <c r="OE11" s="47">
        <v>24</v>
      </c>
      <c r="OF11" s="44">
        <f t="shared" si="225"/>
        <v>0.15619915392124961</v>
      </c>
      <c r="OG11" s="48">
        <f t="shared" si="226"/>
        <v>0</v>
      </c>
      <c r="OH11" s="43">
        <v>70</v>
      </c>
      <c r="OI11" s="49">
        <f t="shared" si="227"/>
        <v>0.1944066431527203</v>
      </c>
      <c r="OJ11" s="46">
        <v>46</v>
      </c>
      <c r="OK11" s="44">
        <f t="shared" si="228"/>
        <v>0.22350711821583014</v>
      </c>
      <c r="OL11" s="47">
        <v>24</v>
      </c>
      <c r="OM11" s="44">
        <f t="shared" si="229"/>
        <v>0.15667841754798276</v>
      </c>
      <c r="ON11" s="48">
        <f t="shared" si="230"/>
        <v>0</v>
      </c>
      <c r="OO11" s="43">
        <v>70</v>
      </c>
      <c r="OP11" s="49">
        <f t="shared" si="231"/>
        <v>0.19499150394161399</v>
      </c>
      <c r="OQ11" s="46">
        <v>45</v>
      </c>
      <c r="OR11" s="44">
        <f t="shared" si="232"/>
        <v>0.21960860865745938</v>
      </c>
      <c r="OS11" s="47">
        <v>24</v>
      </c>
      <c r="OT11" s="44">
        <f t="shared" si="233"/>
        <v>0.15753199868723333</v>
      </c>
      <c r="OU11" s="48">
        <f t="shared" si="234"/>
        <v>0</v>
      </c>
      <c r="OV11" s="43">
        <v>69</v>
      </c>
      <c r="OW11" s="49">
        <f t="shared" si="235"/>
        <v>0.19313665117841347</v>
      </c>
      <c r="OX11" s="46">
        <v>45</v>
      </c>
      <c r="OY11" s="44">
        <f t="shared" si="236"/>
        <v>0.22008118550398592</v>
      </c>
      <c r="OZ11" s="47">
        <v>23</v>
      </c>
      <c r="PA11" s="44">
        <f t="shared" si="237"/>
        <v>0.15138550648324886</v>
      </c>
      <c r="PB11" s="48">
        <f t="shared" si="238"/>
        <v>0</v>
      </c>
      <c r="PC11" s="43">
        <v>68</v>
      </c>
      <c r="PD11" s="49">
        <f t="shared" si="239"/>
        <v>0.19079685746352412</v>
      </c>
      <c r="PE11" s="46">
        <v>45</v>
      </c>
      <c r="PF11" s="44">
        <f t="shared" si="240"/>
        <v>0.22049095987064529</v>
      </c>
      <c r="PG11" s="47">
        <v>23</v>
      </c>
      <c r="PH11" s="44">
        <f t="shared" si="241"/>
        <v>0.15172504782637378</v>
      </c>
      <c r="PI11" s="48">
        <f t="shared" si="242"/>
        <v>0</v>
      </c>
      <c r="PJ11" s="43">
        <v>68</v>
      </c>
      <c r="PK11" s="49">
        <f t="shared" si="243"/>
        <v>0.19118308591992803</v>
      </c>
      <c r="PL11" s="46">
        <v>45</v>
      </c>
      <c r="PM11" s="44">
        <f t="shared" si="244"/>
        <v>0.21891418563922943</v>
      </c>
      <c r="PN11" s="47">
        <v>23</v>
      </c>
      <c r="PO11" s="44">
        <f t="shared" si="245"/>
        <v>0.14934095188624116</v>
      </c>
      <c r="PP11" s="48">
        <f t="shared" si="246"/>
        <v>0</v>
      </c>
      <c r="PQ11" s="43">
        <v>68</v>
      </c>
      <c r="PR11" s="49">
        <f t="shared" si="247"/>
        <v>0.18911477598242346</v>
      </c>
      <c r="PS11" s="46">
        <v>45</v>
      </c>
      <c r="PT11" s="44">
        <f t="shared" si="248"/>
        <v>0.22051256921644535</v>
      </c>
      <c r="PU11" s="47">
        <v>23</v>
      </c>
      <c r="PV11" s="44">
        <f t="shared" si="249"/>
        <v>0.15176509402837346</v>
      </c>
      <c r="PW11" s="48">
        <f t="shared" si="250"/>
        <v>0</v>
      </c>
      <c r="PX11" s="43">
        <v>68</v>
      </c>
      <c r="PY11" s="49">
        <f t="shared" si="251"/>
        <v>0.19121534221922276</v>
      </c>
      <c r="PZ11" s="46">
        <v>45</v>
      </c>
      <c r="QA11" s="44">
        <f t="shared" si="252"/>
        <v>0.21909537952188521</v>
      </c>
      <c r="QB11" s="47">
        <v>23</v>
      </c>
      <c r="QC11" s="44">
        <f t="shared" si="253"/>
        <v>0.14961295778312625</v>
      </c>
      <c r="QD11" s="48">
        <f t="shared" si="254"/>
        <v>0</v>
      </c>
      <c r="QE11" s="43">
        <v>68</v>
      </c>
      <c r="QF11" s="49">
        <f t="shared" si="255"/>
        <v>0.18935174871909111</v>
      </c>
      <c r="QG11" s="46">
        <v>44</v>
      </c>
      <c r="QH11" s="44">
        <f t="shared" si="256"/>
        <v>0.21453995806719001</v>
      </c>
      <c r="QI11" s="47">
        <v>23</v>
      </c>
      <c r="QJ11" s="44">
        <f t="shared" si="257"/>
        <v>0.14999347854441111</v>
      </c>
      <c r="QK11" s="48">
        <f t="shared" si="258"/>
        <v>0</v>
      </c>
      <c r="QL11" s="43">
        <v>67</v>
      </c>
      <c r="QM11" s="49">
        <f t="shared" si="259"/>
        <v>0.18692631755154424</v>
      </c>
      <c r="QN11" s="46">
        <v>44</v>
      </c>
      <c r="QO11" s="44">
        <f t="shared" si="260"/>
        <v>0.21555947481873408</v>
      </c>
      <c r="QP11" s="47">
        <v>23</v>
      </c>
      <c r="QQ11" s="44">
        <f t="shared" si="261"/>
        <v>0.15099789915966388</v>
      </c>
      <c r="QR11" s="48">
        <f t="shared" si="262"/>
        <v>0</v>
      </c>
      <c r="QS11" s="43">
        <v>67</v>
      </c>
      <c r="QT11" s="49">
        <f t="shared" si="263"/>
        <v>0.18796992481203006</v>
      </c>
      <c r="QU11" s="46">
        <v>44</v>
      </c>
      <c r="QV11" s="44">
        <f t="shared" si="264"/>
        <v>0.22273969828895415</v>
      </c>
      <c r="QW11" s="47">
        <v>23</v>
      </c>
      <c r="QX11" s="44">
        <f t="shared" si="265"/>
        <v>0.1579019634765893</v>
      </c>
      <c r="QY11" s="48">
        <f t="shared" si="266"/>
        <v>0</v>
      </c>
      <c r="QZ11" s="43">
        <v>67</v>
      </c>
      <c r="RA11" s="49">
        <f t="shared" si="267"/>
        <v>0.19522144522144522</v>
      </c>
      <c r="RB11" s="46">
        <v>43</v>
      </c>
      <c r="RC11" s="44">
        <f t="shared" si="268"/>
        <v>0.21819657989546859</v>
      </c>
      <c r="RD11" s="47">
        <v>23</v>
      </c>
      <c r="RE11" s="44">
        <f t="shared" si="269"/>
        <v>0.15857694429123001</v>
      </c>
      <c r="RF11" s="48">
        <f t="shared" si="270"/>
        <v>0</v>
      </c>
      <c r="RG11" s="43">
        <v>66</v>
      </c>
      <c r="RH11" s="49">
        <f t="shared" si="271"/>
        <v>0.19292040571745928</v>
      </c>
      <c r="RI11" s="46">
        <v>43</v>
      </c>
      <c r="RJ11" s="44">
        <f t="shared" si="272"/>
        <v>0.21851814208761053</v>
      </c>
      <c r="RK11" s="47">
        <v>23</v>
      </c>
      <c r="RL11" s="44">
        <f t="shared" si="273"/>
        <v>0.15901548672566373</v>
      </c>
      <c r="RM11" s="48">
        <f t="shared" si="274"/>
        <v>0</v>
      </c>
      <c r="RN11" s="43">
        <v>66</v>
      </c>
      <c r="RO11" s="49">
        <f t="shared" si="275"/>
        <v>0.19331029230859353</v>
      </c>
      <c r="RP11" s="46">
        <v>43</v>
      </c>
      <c r="RQ11" s="44">
        <f t="shared" si="276"/>
        <v>0.21865147971117666</v>
      </c>
      <c r="RR11" s="47">
        <v>23</v>
      </c>
      <c r="RS11" s="44">
        <f t="shared" si="277"/>
        <v>0.15972222222222224</v>
      </c>
      <c r="RT11" s="48">
        <f t="shared" si="278"/>
        <v>0</v>
      </c>
      <c r="RU11" s="43">
        <v>66</v>
      </c>
      <c r="RV11" s="49">
        <f t="shared" si="279"/>
        <v>0.19374156050020547</v>
      </c>
      <c r="RW11" s="46">
        <v>43</v>
      </c>
      <c r="RX11" s="44">
        <f t="shared" si="280"/>
        <v>0.21864036202776227</v>
      </c>
      <c r="RY11" s="47">
        <v>23</v>
      </c>
      <c r="RZ11" s="44">
        <f t="shared" si="281"/>
        <v>0.16017828539591894</v>
      </c>
      <c r="SA11" s="48">
        <f t="shared" si="282"/>
        <v>0</v>
      </c>
      <c r="SB11" s="43">
        <v>66</v>
      </c>
      <c r="SC11" s="49">
        <f t="shared" si="283"/>
        <v>0.19396931758067359</v>
      </c>
      <c r="SD11" s="46">
        <v>43</v>
      </c>
      <c r="SE11" s="44">
        <f t="shared" si="284"/>
        <v>0.21905247070809986</v>
      </c>
      <c r="SF11" s="47">
        <v>23</v>
      </c>
      <c r="SG11" s="44">
        <f t="shared" si="285"/>
        <v>0.16061452513966482</v>
      </c>
      <c r="SH11" s="48">
        <f t="shared" si="286"/>
        <v>0</v>
      </c>
      <c r="SI11" s="43">
        <v>66</v>
      </c>
      <c r="SJ11" s="49">
        <f t="shared" si="287"/>
        <v>0.19440353460972018</v>
      </c>
      <c r="SK11" s="46">
        <v>43</v>
      </c>
      <c r="SL11" s="44">
        <f t="shared" si="288"/>
        <v>0.22001637331150226</v>
      </c>
      <c r="SM11" s="47">
        <v>23</v>
      </c>
      <c r="SN11" s="44">
        <f t="shared" si="289"/>
        <v>0.16206313416009019</v>
      </c>
      <c r="SO11" s="48">
        <f t="shared" si="290"/>
        <v>0</v>
      </c>
      <c r="SP11" s="43">
        <v>66</v>
      </c>
      <c r="SQ11" s="49">
        <f t="shared" si="291"/>
        <v>0.1956367085605881</v>
      </c>
      <c r="SR11" s="46">
        <v>43</v>
      </c>
      <c r="SS11" s="44">
        <f t="shared" si="292"/>
        <v>0.2209320248676977</v>
      </c>
      <c r="ST11" s="47">
        <v>23</v>
      </c>
      <c r="SU11" s="44">
        <f t="shared" si="293"/>
        <v>0.16347999147060915</v>
      </c>
      <c r="SV11" s="48">
        <f t="shared" si="294"/>
        <v>0</v>
      </c>
      <c r="SW11" s="43">
        <v>66</v>
      </c>
      <c r="SX11" s="49">
        <f t="shared" si="295"/>
        <v>0.19682691160682336</v>
      </c>
      <c r="SY11" s="46">
        <v>43</v>
      </c>
      <c r="SZ11" s="44">
        <f t="shared" si="296"/>
        <v>0.220795892169448</v>
      </c>
      <c r="TA11" s="47">
        <v>23</v>
      </c>
      <c r="TB11" s="44">
        <f t="shared" si="297"/>
        <v>0.16350323452050899</v>
      </c>
      <c r="TC11" s="48">
        <f t="shared" si="298"/>
        <v>0</v>
      </c>
      <c r="TD11" s="43">
        <v>66</v>
      </c>
      <c r="TE11" s="49">
        <f t="shared" si="299"/>
        <v>0.19676823087472423</v>
      </c>
      <c r="TF11" s="46"/>
      <c r="TH11" s="43"/>
      <c r="TJ11" s="48"/>
      <c r="TK11" s="43">
        <v>66</v>
      </c>
      <c r="TL11" s="49">
        <f t="shared" si="300"/>
        <v>0.19702668816048721</v>
      </c>
      <c r="TM11" s="46"/>
      <c r="TO11" s="43"/>
      <c r="TQ11" s="48"/>
      <c r="TR11" s="43">
        <v>65</v>
      </c>
      <c r="TS11" s="49">
        <f t="shared" si="301"/>
        <v>0.19479157301687194</v>
      </c>
      <c r="TT11" s="46">
        <v>42</v>
      </c>
      <c r="TU11" s="44">
        <f t="shared" si="302"/>
        <v>0.21655065738592419</v>
      </c>
      <c r="TV11" s="47">
        <v>23</v>
      </c>
      <c r="TW11" s="44">
        <f t="shared" si="303"/>
        <v>0.16534867002156722</v>
      </c>
      <c r="TX11" s="48">
        <f t="shared" si="304"/>
        <v>0</v>
      </c>
      <c r="TY11" s="43">
        <v>65</v>
      </c>
      <c r="TZ11" s="49">
        <f t="shared" si="305"/>
        <v>0.19514245399141372</v>
      </c>
      <c r="UA11" s="46">
        <v>42</v>
      </c>
      <c r="UB11" s="44">
        <f t="shared" si="306"/>
        <v>0.21713281290389291</v>
      </c>
      <c r="UC11" s="47">
        <v>23</v>
      </c>
      <c r="UD11" s="44">
        <f t="shared" si="307"/>
        <v>0.16592122348867408</v>
      </c>
      <c r="UE11" s="48">
        <f t="shared" si="308"/>
        <v>0</v>
      </c>
      <c r="UF11" s="43">
        <v>65</v>
      </c>
      <c r="UG11" s="49">
        <f t="shared" si="309"/>
        <v>0.19573007317293506</v>
      </c>
      <c r="UH11" s="46"/>
      <c r="UJ11" s="43"/>
      <c r="UL11" s="48"/>
      <c r="UM11" s="43">
        <v>65</v>
      </c>
      <c r="UN11" s="49">
        <f t="shared" si="310"/>
        <v>0.19597202122527738</v>
      </c>
      <c r="UO11" s="46">
        <v>41</v>
      </c>
      <c r="UP11" s="44">
        <f t="shared" si="311"/>
        <v>0.21304234866199012</v>
      </c>
      <c r="UQ11" s="47">
        <v>23</v>
      </c>
      <c r="UR11" s="44">
        <f t="shared" si="312"/>
        <v>0.16801811673606545</v>
      </c>
      <c r="US11" s="48">
        <f t="shared" si="313"/>
        <v>0</v>
      </c>
      <c r="UT11" s="43">
        <v>64</v>
      </c>
      <c r="UU11" s="49">
        <f t="shared" si="314"/>
        <v>0.19430445078632583</v>
      </c>
      <c r="UV11" s="46"/>
      <c r="UX11" s="43"/>
      <c r="UZ11" s="48"/>
      <c r="VA11" s="43">
        <v>64</v>
      </c>
      <c r="VB11" s="49">
        <f t="shared" si="315"/>
        <v>0.1947241914382207</v>
      </c>
      <c r="VC11" s="46">
        <v>41</v>
      </c>
      <c r="VD11" s="44">
        <f t="shared" si="316"/>
        <v>0.21350830599385515</v>
      </c>
      <c r="VE11" s="43">
        <v>23</v>
      </c>
      <c r="VF11" s="44">
        <f t="shared" si="317"/>
        <v>0.16885691212098966</v>
      </c>
      <c r="VG11" s="48">
        <f t="shared" si="318"/>
        <v>0</v>
      </c>
      <c r="VH11" s="43">
        <v>64</v>
      </c>
      <c r="VI11" s="49">
        <f t="shared" si="319"/>
        <v>0.19497334348819498</v>
      </c>
      <c r="VJ11" s="46"/>
      <c r="VL11" s="43"/>
      <c r="VN11" s="48"/>
      <c r="VO11" s="43">
        <v>64</v>
      </c>
      <c r="VP11" s="49">
        <f t="shared" si="320"/>
        <v>0.19558706680520752</v>
      </c>
      <c r="VQ11" s="46">
        <v>41</v>
      </c>
      <c r="VR11" s="44">
        <f t="shared" si="321"/>
        <v>0.21509889302764809</v>
      </c>
      <c r="VS11" s="43">
        <v>23</v>
      </c>
      <c r="VT11" s="44">
        <f t="shared" si="322"/>
        <v>0.1718213058419244</v>
      </c>
      <c r="VU11" s="48">
        <f t="shared" si="323"/>
        <v>0</v>
      </c>
      <c r="VV11" s="43">
        <v>64</v>
      </c>
      <c r="VW11" s="49">
        <f t="shared" si="324"/>
        <v>0.19723865877712032</v>
      </c>
      <c r="VX11" s="46">
        <v>41</v>
      </c>
      <c r="VY11" s="44">
        <f t="shared" si="325"/>
        <v>0.2155399011670697</v>
      </c>
      <c r="VZ11" s="43">
        <v>22</v>
      </c>
      <c r="WA11" s="44">
        <f t="shared" si="326"/>
        <v>0.16504126031507876</v>
      </c>
      <c r="WB11" s="48">
        <f t="shared" si="327"/>
        <v>0</v>
      </c>
      <c r="WC11" s="43">
        <v>63</v>
      </c>
      <c r="WD11" s="49">
        <f t="shared" si="328"/>
        <v>0.19472691867832967</v>
      </c>
      <c r="WE11" s="46"/>
      <c r="WG11" s="43"/>
      <c r="WI11" s="48"/>
      <c r="WJ11" s="43">
        <v>63</v>
      </c>
      <c r="WK11" s="49">
        <f t="shared" si="329"/>
        <v>0.19543973941368079</v>
      </c>
      <c r="WL11" s="46"/>
      <c r="WN11" s="43"/>
      <c r="WP11" s="48"/>
      <c r="WQ11" s="43">
        <v>62</v>
      </c>
      <c r="WR11" s="49">
        <f t="shared" si="330"/>
        <v>0.1941382765531062</v>
      </c>
      <c r="WS11" s="46">
        <v>41</v>
      </c>
      <c r="WT11" s="44">
        <f t="shared" si="331"/>
        <v>0.21799234368353892</v>
      </c>
      <c r="WU11" s="43">
        <v>21</v>
      </c>
      <c r="WV11" s="44">
        <f t="shared" si="332"/>
        <v>0.16101824873485662</v>
      </c>
      <c r="WW11" s="48">
        <f t="shared" si="333"/>
        <v>0</v>
      </c>
      <c r="WX11" s="43">
        <v>62</v>
      </c>
      <c r="WY11" s="49">
        <f t="shared" si="334"/>
        <v>0.19465636871683775</v>
      </c>
      <c r="WZ11" s="46"/>
      <c r="XB11" s="43"/>
      <c r="XD11" s="48"/>
      <c r="XE11" s="43">
        <v>62</v>
      </c>
      <c r="XF11" s="49">
        <f t="shared" si="335"/>
        <v>0.19544795410125468</v>
      </c>
      <c r="XG11" s="46"/>
      <c r="XI11" s="43"/>
      <c r="XK11" s="48"/>
      <c r="XL11" s="43">
        <v>62</v>
      </c>
      <c r="XM11" s="49">
        <f t="shared" si="336"/>
        <v>0.19653838838521523</v>
      </c>
      <c r="XN11" s="46"/>
      <c r="XP11" s="43"/>
      <c r="XR11" s="48"/>
      <c r="XS11" s="43">
        <v>61</v>
      </c>
      <c r="XT11" s="49">
        <f t="shared" si="337"/>
        <v>0.19521249359959039</v>
      </c>
      <c r="XU11" s="46">
        <v>41</v>
      </c>
      <c r="XV11" s="44">
        <f t="shared" si="338"/>
        <v>0.22186147186147187</v>
      </c>
      <c r="XW11" s="43">
        <v>20</v>
      </c>
      <c r="XX11" s="44">
        <f t="shared" si="339"/>
        <v>0.15854141894569956</v>
      </c>
      <c r="XY11" s="48">
        <f t="shared" si="340"/>
        <v>0</v>
      </c>
      <c r="XZ11" s="43">
        <v>61</v>
      </c>
      <c r="YA11" s="49">
        <f t="shared" si="341"/>
        <v>0.196166709544636</v>
      </c>
      <c r="YB11" s="46"/>
      <c r="YD11" s="43"/>
      <c r="YF11" s="48"/>
      <c r="YG11" s="43">
        <v>60</v>
      </c>
      <c r="YH11" s="49">
        <f t="shared" si="342"/>
        <v>0.19781089278649611</v>
      </c>
      <c r="YI11" s="46"/>
      <c r="YK11" s="43"/>
      <c r="YM11" s="48"/>
      <c r="YN11" s="43">
        <v>60</v>
      </c>
      <c r="YO11" s="49">
        <f t="shared" si="343"/>
        <v>0.20078305391024995</v>
      </c>
      <c r="YP11" s="46">
        <v>40</v>
      </c>
      <c r="YQ11" s="44">
        <f t="shared" si="344"/>
        <v>0.22376370552696354</v>
      </c>
      <c r="YR11" s="43">
        <v>19</v>
      </c>
      <c r="YS11" s="44">
        <f t="shared" si="345"/>
        <v>0.16082613847976976</v>
      </c>
      <c r="YT11" s="48">
        <f t="shared" si="346"/>
        <v>0</v>
      </c>
      <c r="YU11" s="43">
        <v>59</v>
      </c>
      <c r="YV11" s="49">
        <f t="shared" si="347"/>
        <v>0.19871341483951366</v>
      </c>
      <c r="YW11" s="46"/>
      <c r="YY11" s="43"/>
      <c r="ZA11" s="48"/>
      <c r="ZB11" s="43">
        <v>58</v>
      </c>
      <c r="ZC11" s="49">
        <f t="shared" si="348"/>
        <v>0.19644369178662152</v>
      </c>
      <c r="ZD11" s="46"/>
      <c r="ZF11" s="43"/>
      <c r="ZH11" s="48"/>
      <c r="ZI11" s="43">
        <v>58</v>
      </c>
      <c r="ZJ11" s="49">
        <f t="shared" si="349"/>
        <v>0.20067121060097567</v>
      </c>
      <c r="ZK11" s="46"/>
      <c r="ZM11" s="43"/>
      <c r="ZO11" s="48"/>
      <c r="ZP11" s="43">
        <v>55</v>
      </c>
      <c r="ZQ11" s="49">
        <f t="shared" si="350"/>
        <v>0.1945250053052274</v>
      </c>
      <c r="ZR11" s="46">
        <v>35</v>
      </c>
      <c r="ZS11" s="44">
        <f t="shared" si="351"/>
        <v>0.20567667626491154</v>
      </c>
      <c r="ZT11" s="43">
        <v>19</v>
      </c>
      <c r="ZU11" s="44">
        <f t="shared" si="352"/>
        <v>0.17376989207975124</v>
      </c>
      <c r="ZV11" s="48">
        <f t="shared" si="353"/>
        <v>0</v>
      </c>
      <c r="ZW11" s="43">
        <v>54</v>
      </c>
      <c r="ZX11" s="49">
        <f t="shared" si="354"/>
        <v>0.19316759077088178</v>
      </c>
      <c r="ZY11" s="46"/>
      <c r="AAA11" s="43"/>
      <c r="AAC11" s="48"/>
      <c r="AAD11" s="43">
        <v>53</v>
      </c>
      <c r="AAE11" s="49">
        <f t="shared" si="355"/>
        <v>0.19341653893876359</v>
      </c>
      <c r="AAF11" s="46"/>
      <c r="AAH11" s="43"/>
      <c r="AAJ11" s="48"/>
      <c r="AAK11" s="43">
        <v>51</v>
      </c>
      <c r="AAL11" s="49">
        <f t="shared" si="356"/>
        <v>0.18964747880410532</v>
      </c>
      <c r="AAM11" s="46"/>
      <c r="AAO11" s="43"/>
      <c r="AAQ11" s="48"/>
      <c r="AAR11" s="43">
        <v>51</v>
      </c>
      <c r="AAS11" s="49">
        <f t="shared" si="357"/>
        <v>0.19578486698145803</v>
      </c>
      <c r="AAT11" s="46">
        <v>33</v>
      </c>
      <c r="AAU11" s="44">
        <f t="shared" si="358"/>
        <v>0.20929790067863258</v>
      </c>
      <c r="AAV11" s="43">
        <v>17</v>
      </c>
      <c r="AAW11" s="44">
        <f t="shared" si="359"/>
        <v>0.1755472945064023</v>
      </c>
      <c r="AAX11" s="48">
        <f t="shared" si="360"/>
        <v>0</v>
      </c>
      <c r="AAY11" s="43">
        <v>50</v>
      </c>
      <c r="AAZ11" s="49">
        <f t="shared" si="361"/>
        <v>0.19644821625019646</v>
      </c>
      <c r="ABA11" s="46">
        <v>32</v>
      </c>
      <c r="ABB11" s="44">
        <f t="shared" si="362"/>
        <v>0.20432922546452975</v>
      </c>
      <c r="ABC11" s="43">
        <v>17</v>
      </c>
      <c r="ABD11" s="44">
        <f t="shared" si="363"/>
        <v>0.17795456924526329</v>
      </c>
      <c r="ABE11" s="48">
        <f t="shared" si="364"/>
        <v>0</v>
      </c>
      <c r="ABF11" s="43">
        <v>49</v>
      </c>
      <c r="ABG11" s="49">
        <f t="shared" si="365"/>
        <v>0.19432877255601824</v>
      </c>
      <c r="ABH11" s="46"/>
      <c r="ABJ11" s="43"/>
      <c r="ABL11" s="48"/>
      <c r="ABM11" s="43">
        <v>49</v>
      </c>
      <c r="ABN11" s="49">
        <f t="shared" si="366"/>
        <v>0.19774011299435026</v>
      </c>
      <c r="ABO11" s="46"/>
      <c r="ABQ11" s="43"/>
      <c r="ABS11" s="48"/>
      <c r="ABT11" s="43">
        <v>49</v>
      </c>
      <c r="ABU11" s="49">
        <f t="shared" si="367"/>
        <v>0.20783847980997625</v>
      </c>
      <c r="ABV11" s="46">
        <v>30</v>
      </c>
      <c r="ABW11" s="44">
        <f t="shared" si="368"/>
        <v>0.20454080589077522</v>
      </c>
      <c r="ABX11" s="43">
        <v>18</v>
      </c>
      <c r="ABY11" s="44">
        <f t="shared" si="369"/>
        <v>0.21186440677966101</v>
      </c>
      <c r="ABZ11" s="48">
        <f t="shared" si="370"/>
        <v>0</v>
      </c>
      <c r="ACA11" s="43">
        <v>48</v>
      </c>
      <c r="ACB11" s="49">
        <f t="shared" si="371"/>
        <v>0.20700362256339486</v>
      </c>
      <c r="ACC11" s="46"/>
      <c r="ACE11" s="43"/>
      <c r="ACG11" s="48"/>
      <c r="ACH11" s="43">
        <v>47</v>
      </c>
      <c r="ACI11" s="49">
        <f t="shared" si="372"/>
        <v>0.20811193765497699</v>
      </c>
      <c r="ACJ11" s="46"/>
      <c r="ACL11" s="43"/>
      <c r="ACN11" s="48"/>
      <c r="ACO11" s="43">
        <v>45</v>
      </c>
      <c r="ACP11" s="49">
        <f t="shared" si="373"/>
        <v>0.20881670533642693</v>
      </c>
      <c r="ACQ11" s="46"/>
      <c r="ACS11" s="43"/>
      <c r="ACU11" s="48"/>
      <c r="ACV11" s="43">
        <v>41</v>
      </c>
      <c r="ACW11" s="49">
        <f t="shared" si="374"/>
        <v>0.19970774476376035</v>
      </c>
      <c r="ACX11" s="46">
        <v>28</v>
      </c>
      <c r="ACY11" s="44">
        <f t="shared" si="375"/>
        <v>0.21469099831314215</v>
      </c>
      <c r="ACZ11" s="43">
        <v>12</v>
      </c>
      <c r="ADA11" s="44">
        <f t="shared" si="376"/>
        <v>0.17311021350259664</v>
      </c>
      <c r="ADB11" s="48">
        <f t="shared" si="377"/>
        <v>0</v>
      </c>
      <c r="ADC11" s="43">
        <v>40</v>
      </c>
      <c r="ADD11" s="49">
        <f t="shared" si="378"/>
        <v>0.20006001800540163</v>
      </c>
      <c r="ADE11" s="46"/>
      <c r="ADG11" s="43"/>
      <c r="ADI11" s="48"/>
      <c r="ADJ11" s="43">
        <v>39</v>
      </c>
      <c r="ADK11" s="49">
        <f t="shared" si="379"/>
        <v>0.19992823089147485</v>
      </c>
      <c r="ADL11" s="46">
        <v>27</v>
      </c>
      <c r="ADM11" s="44">
        <f t="shared" si="380"/>
        <v>0.21949435005284126</v>
      </c>
      <c r="ADN11" s="43">
        <v>12</v>
      </c>
      <c r="ADO11" s="44">
        <f t="shared" si="381"/>
        <v>0.18930430667297682</v>
      </c>
      <c r="ADP11" s="48"/>
      <c r="ADQ11" s="43">
        <v>39</v>
      </c>
      <c r="ADR11" s="49">
        <f t="shared" si="382"/>
        <v>0.20922746781115881</v>
      </c>
      <c r="ADS11" s="46"/>
      <c r="ADU11" s="43"/>
      <c r="ADW11" s="48"/>
      <c r="ADX11" s="43">
        <v>39</v>
      </c>
      <c r="ADY11" s="49">
        <f t="shared" si="383"/>
        <v>0.21236046828205823</v>
      </c>
      <c r="ADZ11" s="46"/>
      <c r="AEB11" s="43"/>
      <c r="AED11" s="48"/>
      <c r="AEE11" s="43">
        <v>39</v>
      </c>
      <c r="AEF11" s="49">
        <f t="shared" si="384"/>
        <v>0.21769466927156014</v>
      </c>
      <c r="AEG11" s="46"/>
      <c r="AEI11" s="43"/>
      <c r="AEK11" s="48"/>
      <c r="AEL11" s="43">
        <v>38</v>
      </c>
      <c r="AEM11" s="49">
        <f t="shared" si="385"/>
        <v>0.21886879391775138</v>
      </c>
      <c r="AEN11" s="47">
        <v>25</v>
      </c>
      <c r="AEO11" s="44">
        <f t="shared" si="386"/>
        <v>0.22395413419331722</v>
      </c>
      <c r="AEP11" s="11">
        <v>11</v>
      </c>
      <c r="AEQ11" s="44">
        <f t="shared" si="387"/>
        <v>0.20094994519546952</v>
      </c>
      <c r="AER11" s="48">
        <f t="shared" si="388"/>
        <v>0</v>
      </c>
      <c r="AES11" s="28">
        <v>36</v>
      </c>
      <c r="AET11" s="49">
        <f t="shared" si="389"/>
        <v>0.21617726535759324</v>
      </c>
      <c r="AEU11" s="47"/>
      <c r="AEW11" s="11"/>
      <c r="AEY11" s="48"/>
      <c r="AEZ11" s="47">
        <v>35</v>
      </c>
      <c r="AFA11" s="49">
        <f t="shared" si="390"/>
        <v>0.21657075676010146</v>
      </c>
      <c r="AFB11" s="47"/>
      <c r="AFD11" s="11"/>
      <c r="AFF11" s="48"/>
      <c r="AFG11" s="47">
        <v>35</v>
      </c>
      <c r="AFH11" s="49">
        <f t="shared" si="391"/>
        <v>0.2248057036418524</v>
      </c>
      <c r="AFI11" s="47">
        <v>24</v>
      </c>
      <c r="AFJ11" s="44">
        <f t="shared" si="392"/>
        <v>0.23890105514632692</v>
      </c>
      <c r="AFK11" s="11">
        <v>10</v>
      </c>
      <c r="AFL11" s="44">
        <f t="shared" si="393"/>
        <v>0.20863759649488839</v>
      </c>
      <c r="AFM11" s="48">
        <f t="shared" si="394"/>
        <v>0</v>
      </c>
      <c r="AFN11" s="28">
        <v>34</v>
      </c>
      <c r="AFO11" s="49">
        <f t="shared" si="395"/>
        <v>0.2288175516521973</v>
      </c>
      <c r="AFP11" s="47"/>
      <c r="AFR11" s="11"/>
      <c r="AFT11" s="48"/>
      <c r="AFU11" s="52">
        <v>34</v>
      </c>
      <c r="AFV11" s="49">
        <f t="shared" si="396"/>
        <v>0.23643949930458968</v>
      </c>
      <c r="AFW11" s="47"/>
      <c r="AFY11" s="11"/>
      <c r="AGA11" s="48"/>
      <c r="AGB11" s="54">
        <v>31</v>
      </c>
      <c r="AGC11" s="49">
        <f t="shared" si="397"/>
        <v>0.22419903088160845</v>
      </c>
      <c r="AGD11" s="47"/>
      <c r="AGF11" s="11"/>
      <c r="AGH11" s="48"/>
      <c r="AGI11" s="51">
        <v>30</v>
      </c>
      <c r="AGJ11" s="49">
        <f t="shared" si="398"/>
        <v>0.22658610271903326</v>
      </c>
      <c r="AGK11" s="47">
        <v>22</v>
      </c>
      <c r="AGL11" s="44">
        <f t="shared" si="399"/>
        <v>0.25608194622279129</v>
      </c>
      <c r="AGM11" s="43">
        <v>7</v>
      </c>
      <c r="AGN11" s="44">
        <f t="shared" si="400"/>
        <v>0.17780035560071122</v>
      </c>
      <c r="AGO11" s="48">
        <f t="shared" si="401"/>
        <v>0</v>
      </c>
      <c r="AGP11" s="28">
        <v>29</v>
      </c>
      <c r="AGQ11" s="49">
        <f t="shared" si="402"/>
        <v>0.23111252789289127</v>
      </c>
      <c r="AGR11" s="47"/>
      <c r="AGT11" s="43"/>
      <c r="AGV11" s="48"/>
      <c r="AGW11" s="51">
        <v>29</v>
      </c>
      <c r="AGX11" s="49">
        <f t="shared" si="403"/>
        <v>0.24462252214255586</v>
      </c>
      <c r="AGY11" s="47"/>
      <c r="AHA11" s="43"/>
      <c r="AHC11" s="48"/>
      <c r="AHD11" s="51">
        <v>25</v>
      </c>
      <c r="AHE11" s="49">
        <f t="shared" si="404"/>
        <v>0.22851919561243145</v>
      </c>
      <c r="AHF11" s="47">
        <v>18</v>
      </c>
      <c r="AHG11" s="44">
        <f t="shared" si="405"/>
        <v>0.25989026855327751</v>
      </c>
      <c r="AHH11" s="43">
        <v>2</v>
      </c>
      <c r="AHI11" s="44">
        <f t="shared" si="406"/>
        <v>6.4892926670992862E-2</v>
      </c>
      <c r="AHJ11" s="48">
        <f t="shared" si="407"/>
        <v>0</v>
      </c>
      <c r="AHK11" s="28">
        <v>20</v>
      </c>
      <c r="AHL11" s="49">
        <f t="shared" si="408"/>
        <v>0.19958088015168146</v>
      </c>
      <c r="AHM11" s="47"/>
      <c r="AHO11" s="43"/>
      <c r="AHQ11" s="48"/>
      <c r="AHR11" s="43">
        <v>20</v>
      </c>
      <c r="AHS11" s="49">
        <f t="shared" si="409"/>
        <v>0.21696680407897592</v>
      </c>
      <c r="AHT11" s="47"/>
      <c r="AHV11" s="43"/>
      <c r="AHX11" s="48"/>
      <c r="AHY11" s="43">
        <v>18</v>
      </c>
      <c r="AHZ11" s="49">
        <f t="shared" si="410"/>
        <v>0.2128162686214235</v>
      </c>
      <c r="AIA11" s="47"/>
      <c r="AIC11" s="43"/>
      <c r="AIE11" s="48"/>
      <c r="AIF11" s="43">
        <v>18</v>
      </c>
      <c r="AIG11" s="49">
        <f t="shared" si="411"/>
        <v>0.23718539992093821</v>
      </c>
      <c r="AIH11" s="47">
        <v>14</v>
      </c>
      <c r="AII11" s="44">
        <f t="shared" si="412"/>
        <v>0.29251984956122024</v>
      </c>
      <c r="AIJ11" s="43">
        <v>3</v>
      </c>
      <c r="AIK11" s="44">
        <f t="shared" si="413"/>
        <v>0.1492537313432836</v>
      </c>
      <c r="AIL11" s="48">
        <f t="shared" si="414"/>
        <v>0</v>
      </c>
      <c r="AIM11" s="28">
        <v>17</v>
      </c>
      <c r="AIN11" s="49">
        <f t="shared" si="415"/>
        <v>0.24996324069989709</v>
      </c>
      <c r="AIO11" s="47"/>
      <c r="AIQ11" s="43"/>
      <c r="AIS11" s="48"/>
      <c r="AIT11" s="43">
        <v>17</v>
      </c>
      <c r="AIU11" s="49">
        <f t="shared" si="416"/>
        <v>0.27610849439662172</v>
      </c>
      <c r="AIV11" s="47"/>
      <c r="AIX11" s="43"/>
      <c r="AIZ11" s="48"/>
      <c r="AJA11" s="43">
        <v>14</v>
      </c>
      <c r="AJB11" s="49">
        <f t="shared" si="417"/>
        <v>0.25266197437285687</v>
      </c>
      <c r="AJC11" s="47">
        <v>9</v>
      </c>
      <c r="AJD11" s="44">
        <f t="shared" si="418"/>
        <v>0.2540220152413209</v>
      </c>
      <c r="AJE11" s="43">
        <v>3</v>
      </c>
      <c r="AJF11" s="44">
        <f t="shared" si="419"/>
        <v>0.20703933747412009</v>
      </c>
      <c r="AJG11" s="48">
        <f t="shared" si="420"/>
        <v>0</v>
      </c>
      <c r="AJH11" s="28">
        <v>12</v>
      </c>
      <c r="AJI11" s="49">
        <f t="shared" si="421"/>
        <v>0.23913909924272617</v>
      </c>
      <c r="AJJ11" s="47"/>
      <c r="AJL11" s="43"/>
      <c r="AJN11" s="48"/>
      <c r="AJO11" s="43">
        <v>12</v>
      </c>
      <c r="AJP11" s="49">
        <f t="shared" si="422"/>
        <v>0.26881720430107531</v>
      </c>
      <c r="AJQ11" s="47"/>
      <c r="AJS11" s="43"/>
      <c r="AJU11" s="48"/>
      <c r="AJV11" s="43">
        <v>11</v>
      </c>
      <c r="AJW11" s="49">
        <f t="shared" si="423"/>
        <v>0.29185460334306185</v>
      </c>
      <c r="AJX11" s="47"/>
      <c r="AJZ11" s="43"/>
      <c r="AKB11" s="48"/>
      <c r="AKC11" s="43">
        <v>9</v>
      </c>
      <c r="AKD11" s="49">
        <f t="shared" si="424"/>
        <v>0.28133791809940606</v>
      </c>
      <c r="AKE11" s="47">
        <v>7</v>
      </c>
      <c r="AKF11" s="44">
        <f t="shared" si="425"/>
        <v>0.32725572697522209</v>
      </c>
      <c r="AKG11" s="43">
        <v>2</v>
      </c>
      <c r="AKH11" s="44">
        <f t="shared" si="426"/>
        <v>0.22471910112359553</v>
      </c>
      <c r="AKI11" s="48">
        <f t="shared" si="427"/>
        <v>0</v>
      </c>
      <c r="AKJ11" s="28">
        <v>9</v>
      </c>
      <c r="AKK11" s="49">
        <f t="shared" si="428"/>
        <v>0.29537249753856254</v>
      </c>
      <c r="AKL11" s="46"/>
      <c r="AKN11" s="43"/>
      <c r="AKP11" s="48"/>
      <c r="AKQ11" s="43">
        <v>7</v>
      </c>
      <c r="AKR11" s="49">
        <f t="shared" si="429"/>
        <v>0.29288702928870292</v>
      </c>
      <c r="AKS11" s="47"/>
      <c r="AKU11" s="43"/>
      <c r="AKW11" s="48"/>
      <c r="AKX11" s="43">
        <v>5</v>
      </c>
      <c r="AKY11" s="49">
        <f t="shared" si="430"/>
        <v>0.24962556165751376</v>
      </c>
      <c r="AKZ11" s="47"/>
      <c r="ALB11" s="43"/>
      <c r="ALD11" s="48"/>
      <c r="ALE11" s="43">
        <v>4</v>
      </c>
      <c r="ALF11" s="49">
        <f t="shared" si="431"/>
        <v>0.23571007660577489</v>
      </c>
      <c r="ALG11" s="47"/>
      <c r="ALI11" s="43"/>
      <c r="ALK11" s="48"/>
      <c r="ALL11" s="43">
        <v>4</v>
      </c>
      <c r="ALM11" s="49">
        <f t="shared" si="432"/>
        <v>0.24630541871921183</v>
      </c>
      <c r="ALN11" s="47"/>
      <c r="ALP11" s="43"/>
      <c r="ALR11" s="48"/>
      <c r="ALS11" s="43">
        <v>1</v>
      </c>
      <c r="ALT11" s="49">
        <f t="shared" si="433"/>
        <v>8.3542188805346695E-2</v>
      </c>
      <c r="ALU11" s="47">
        <v>1</v>
      </c>
      <c r="ALV11" s="44">
        <f t="shared" si="434"/>
        <v>0.17482517482517482</v>
      </c>
      <c r="ALW11" s="43">
        <v>0</v>
      </c>
      <c r="ALX11" s="44">
        <f t="shared" si="435"/>
        <v>0</v>
      </c>
      <c r="ALY11" s="48">
        <f t="shared" si="436"/>
        <v>0</v>
      </c>
      <c r="ALZ11" s="28">
        <v>1</v>
      </c>
      <c r="AMA11" s="49">
        <f t="shared" si="437"/>
        <v>0.12738853503184713</v>
      </c>
      <c r="AMB11" s="47"/>
      <c r="AMD11" s="43"/>
      <c r="AMF11" s="48"/>
      <c r="AMG11" s="43">
        <v>0</v>
      </c>
      <c r="AMH11" s="49">
        <f t="shared" si="438"/>
        <v>0</v>
      </c>
      <c r="AMI11" s="11"/>
      <c r="AMJ11" s="18"/>
    </row>
    <row r="12" spans="1:1024" s="44" customFormat="1" x14ac:dyDescent="0.3">
      <c r="A12" s="42" t="s">
        <v>32</v>
      </c>
      <c r="B12" s="43">
        <v>4593789</v>
      </c>
      <c r="C12" s="44">
        <f t="shared" si="0"/>
        <v>15.633233220233913</v>
      </c>
      <c r="D12" s="43">
        <v>4648865</v>
      </c>
      <c r="E12" s="44">
        <f t="shared" si="1"/>
        <v>15.008548890419885</v>
      </c>
      <c r="F12" s="43">
        <f t="shared" si="2"/>
        <v>9242654</v>
      </c>
      <c r="G12" s="44">
        <f t="shared" si="3"/>
        <v>15.3126632198327</v>
      </c>
      <c r="H12" s="46">
        <v>833</v>
      </c>
      <c r="I12" s="44">
        <f t="shared" si="4"/>
        <v>1.1323319513355534</v>
      </c>
      <c r="J12" s="47">
        <v>366</v>
      </c>
      <c r="K12" s="44">
        <f t="shared" si="5"/>
        <v>0.64561651084847416</v>
      </c>
      <c r="L12" s="48">
        <f t="shared" si="6"/>
        <v>0</v>
      </c>
      <c r="M12" s="48">
        <v>1199</v>
      </c>
      <c r="N12" s="49">
        <f t="shared" si="7"/>
        <v>0.92050209205020928</v>
      </c>
      <c r="O12" s="46">
        <v>828</v>
      </c>
      <c r="P12" s="44">
        <f t="shared" si="8"/>
        <v>1.1286650945325172</v>
      </c>
      <c r="Q12" s="47">
        <v>365</v>
      </c>
      <c r="R12" s="44">
        <f t="shared" si="9"/>
        <v>0.6455035812184986</v>
      </c>
      <c r="S12" s="48">
        <f t="shared" si="10"/>
        <v>0</v>
      </c>
      <c r="T12" s="48">
        <v>1193</v>
      </c>
      <c r="U12" s="49">
        <f t="shared" si="11"/>
        <v>0.91835634997613669</v>
      </c>
      <c r="V12" s="46">
        <v>823</v>
      </c>
      <c r="W12" s="44">
        <f t="shared" si="12"/>
        <v>1.1247779144458112</v>
      </c>
      <c r="X12" s="47">
        <v>360</v>
      </c>
      <c r="Y12" s="44">
        <f t="shared" si="13"/>
        <v>0.63850164946259447</v>
      </c>
      <c r="Z12" s="48">
        <f t="shared" si="14"/>
        <v>0</v>
      </c>
      <c r="AA12" s="48">
        <v>1183</v>
      </c>
      <c r="AB12" s="49">
        <f t="shared" si="15"/>
        <v>0.91314684451031247</v>
      </c>
      <c r="AC12" s="46">
        <v>815</v>
      </c>
      <c r="AD12" s="44">
        <f t="shared" si="16"/>
        <v>1.1179851575467428</v>
      </c>
      <c r="AE12" s="47">
        <v>358</v>
      </c>
      <c r="AF12" s="44">
        <f t="shared" si="17"/>
        <v>0.63741898725162027</v>
      </c>
      <c r="AG12" s="48">
        <f t="shared" si="18"/>
        <v>0</v>
      </c>
      <c r="AH12" s="48">
        <v>1173</v>
      </c>
      <c r="AI12" s="49">
        <f t="shared" si="19"/>
        <v>0.90885846447083984</v>
      </c>
      <c r="AJ12" s="46">
        <v>808</v>
      </c>
      <c r="AK12" s="44">
        <f t="shared" si="20"/>
        <v>1.1115696794607235</v>
      </c>
      <c r="AL12" s="47">
        <v>354</v>
      </c>
      <c r="AM12" s="44">
        <f t="shared" si="21"/>
        <v>0.63198486092762518</v>
      </c>
      <c r="AN12" s="48">
        <f t="shared" si="22"/>
        <v>0</v>
      </c>
      <c r="AO12" s="48">
        <v>1162</v>
      </c>
      <c r="AP12" s="49">
        <f t="shared" si="23"/>
        <v>0.90284684236698154</v>
      </c>
      <c r="AQ12" s="46">
        <v>800</v>
      </c>
      <c r="AR12" s="44">
        <f t="shared" si="24"/>
        <v>1.1063323699022278</v>
      </c>
      <c r="AS12" s="47">
        <v>348</v>
      </c>
      <c r="AT12" s="44">
        <f t="shared" si="25"/>
        <v>0.62489899261972737</v>
      </c>
      <c r="AU12" s="48">
        <f t="shared" si="26"/>
        <v>0</v>
      </c>
      <c r="AV12" s="48">
        <v>1148</v>
      </c>
      <c r="AW12" s="49">
        <f t="shared" si="27"/>
        <v>0.89687499999999998</v>
      </c>
      <c r="AX12" s="46">
        <v>797</v>
      </c>
      <c r="AY12" s="44">
        <f t="shared" si="28"/>
        <v>1.1047656011754594</v>
      </c>
      <c r="AZ12" s="47">
        <v>343</v>
      </c>
      <c r="BA12" s="44">
        <f t="shared" si="29"/>
        <v>0.61731727948454906</v>
      </c>
      <c r="BB12" s="48">
        <f t="shared" si="30"/>
        <v>0</v>
      </c>
      <c r="BC12" s="48">
        <v>1140</v>
      </c>
      <c r="BD12" s="49">
        <f t="shared" si="31"/>
        <v>0.89268235386241734</v>
      </c>
      <c r="BE12" s="46">
        <v>795</v>
      </c>
      <c r="BF12" s="44">
        <f t="shared" si="32"/>
        <v>1.1037680837475357</v>
      </c>
      <c r="BG12" s="47">
        <v>340</v>
      </c>
      <c r="BH12" s="44">
        <f t="shared" si="33"/>
        <v>0.61318713028423033</v>
      </c>
      <c r="BI12" s="48">
        <f t="shared" si="34"/>
        <v>0</v>
      </c>
      <c r="BJ12" s="48">
        <v>1135</v>
      </c>
      <c r="BK12" s="49">
        <f t="shared" si="35"/>
        <v>0.89037764563754174</v>
      </c>
      <c r="BL12" s="46">
        <v>791</v>
      </c>
      <c r="BM12" s="44">
        <f t="shared" si="36"/>
        <v>1.0991912398210166</v>
      </c>
      <c r="BN12" s="47">
        <v>338</v>
      </c>
      <c r="BO12" s="44">
        <f t="shared" si="37"/>
        <v>0.61027353976708487</v>
      </c>
      <c r="BP12" s="48">
        <f t="shared" si="38"/>
        <v>0</v>
      </c>
      <c r="BQ12" s="48">
        <v>1129</v>
      </c>
      <c r="BR12" s="49">
        <f t="shared" si="39"/>
        <v>0.8865540609515733</v>
      </c>
      <c r="BS12" s="46">
        <v>788</v>
      </c>
      <c r="BT12" s="44">
        <f t="shared" si="40"/>
        <v>1.095936135295263</v>
      </c>
      <c r="BU12" s="47">
        <v>337</v>
      </c>
      <c r="BV12" s="44">
        <f t="shared" si="41"/>
        <v>0.60918293564714388</v>
      </c>
      <c r="BW12" s="48">
        <f t="shared" si="42"/>
        <v>0</v>
      </c>
      <c r="BX12" s="48">
        <v>1125</v>
      </c>
      <c r="BY12" s="49">
        <f t="shared" si="43"/>
        <v>0.8842810205782019</v>
      </c>
      <c r="BZ12" s="46">
        <v>787</v>
      </c>
      <c r="CA12" s="44">
        <f t="shared" si="44"/>
        <v>1.0961918823299996</v>
      </c>
      <c r="CB12" s="47">
        <v>337</v>
      </c>
      <c r="CC12" s="44">
        <f t="shared" si="45"/>
        <v>0.60998787264466847</v>
      </c>
      <c r="CD12" s="48">
        <f t="shared" si="46"/>
        <v>0</v>
      </c>
      <c r="CE12" s="48">
        <v>1124</v>
      </c>
      <c r="CF12" s="49">
        <f t="shared" si="47"/>
        <v>0.88475374091828618</v>
      </c>
      <c r="CG12" s="46">
        <v>790</v>
      </c>
      <c r="CH12" s="44">
        <f t="shared" si="48"/>
        <v>1.1001712924923754</v>
      </c>
      <c r="CI12" s="47">
        <v>335</v>
      </c>
      <c r="CJ12" s="44">
        <f t="shared" si="49"/>
        <v>0.60666425208257879</v>
      </c>
      <c r="CK12" s="48">
        <f t="shared" si="50"/>
        <v>0</v>
      </c>
      <c r="CL12" s="48">
        <v>1125</v>
      </c>
      <c r="CM12" s="49">
        <f t="shared" si="51"/>
        <v>0.8856384863060609</v>
      </c>
      <c r="CN12" s="46">
        <v>789</v>
      </c>
      <c r="CO12" s="44">
        <f t="shared" si="52"/>
        <v>1.1011402174368135</v>
      </c>
      <c r="CP12" s="47">
        <v>331</v>
      </c>
      <c r="CQ12" s="44">
        <f t="shared" si="53"/>
        <v>0.60068234610917537</v>
      </c>
      <c r="CR12" s="48">
        <f t="shared" si="54"/>
        <v>0</v>
      </c>
      <c r="CS12" s="48">
        <v>1120</v>
      </c>
      <c r="CT12" s="49">
        <f t="shared" si="55"/>
        <v>0.88358039398218646</v>
      </c>
      <c r="CU12" s="46">
        <v>787</v>
      </c>
      <c r="CV12" s="44">
        <f t="shared" si="56"/>
        <v>1.0994691254540374</v>
      </c>
      <c r="CW12" s="47">
        <v>334</v>
      </c>
      <c r="CX12" s="44">
        <f t="shared" si="57"/>
        <v>0.60694166818099227</v>
      </c>
      <c r="CY12" s="48">
        <f t="shared" si="58"/>
        <v>0</v>
      </c>
      <c r="CZ12" s="48">
        <v>1121</v>
      </c>
      <c r="DA12" s="49">
        <f t="shared" si="59"/>
        <v>0.88539609825448229</v>
      </c>
      <c r="DB12" s="46">
        <v>786</v>
      </c>
      <c r="DC12" s="44">
        <f t="shared" si="60"/>
        <v>1.100470430107527</v>
      </c>
      <c r="DD12" s="47">
        <v>334</v>
      </c>
      <c r="DE12" s="44">
        <f t="shared" si="61"/>
        <v>0.6075378346915018</v>
      </c>
      <c r="DF12" s="48">
        <f t="shared" si="62"/>
        <v>0</v>
      </c>
      <c r="DG12" s="48">
        <v>1120</v>
      </c>
      <c r="DH12" s="49">
        <f t="shared" si="63"/>
        <v>0.88607594936708867</v>
      </c>
      <c r="DI12" s="46">
        <v>784</v>
      </c>
      <c r="DJ12" s="44">
        <f t="shared" si="64"/>
        <v>1.0995946647218053</v>
      </c>
      <c r="DK12" s="47">
        <v>333</v>
      </c>
      <c r="DL12" s="44">
        <f t="shared" si="65"/>
        <v>0.60715457827371189</v>
      </c>
      <c r="DM12" s="48">
        <f t="shared" si="66"/>
        <v>0</v>
      </c>
      <c r="DN12" s="48">
        <v>1117</v>
      </c>
      <c r="DO12" s="49">
        <f t="shared" si="67"/>
        <v>0.88548892147925007</v>
      </c>
      <c r="DP12" s="46">
        <v>770</v>
      </c>
      <c r="DQ12" s="44">
        <f t="shared" si="68"/>
        <v>1.0896329210652931</v>
      </c>
      <c r="DR12" s="47">
        <v>323</v>
      </c>
      <c r="DS12" s="44">
        <f t="shared" si="69"/>
        <v>0.59385916528773663</v>
      </c>
      <c r="DT12" s="48">
        <f t="shared" si="70"/>
        <v>0</v>
      </c>
      <c r="DU12" s="48">
        <v>1093</v>
      </c>
      <c r="DV12" s="49">
        <f t="shared" si="71"/>
        <v>0.87400844421699087</v>
      </c>
      <c r="DW12" s="46">
        <v>765</v>
      </c>
      <c r="DX12" s="44">
        <f t="shared" si="72"/>
        <v>1.0885495965963259</v>
      </c>
      <c r="DY12" s="47">
        <v>321</v>
      </c>
      <c r="DZ12" s="44">
        <f t="shared" si="73"/>
        <v>0.59315926603470259</v>
      </c>
      <c r="EA12" s="48">
        <f t="shared" si="74"/>
        <v>0</v>
      </c>
      <c r="EB12" s="48">
        <v>1086</v>
      </c>
      <c r="EC12" s="49">
        <f t="shared" si="75"/>
        <v>0.87303246137273494</v>
      </c>
      <c r="ED12" s="46">
        <v>751</v>
      </c>
      <c r="EE12" s="44">
        <f t="shared" si="76"/>
        <v>1.0787130135018672</v>
      </c>
      <c r="EF12" s="47">
        <v>319</v>
      </c>
      <c r="EG12" s="44">
        <f t="shared" si="77"/>
        <v>0.59453918553722851</v>
      </c>
      <c r="EH12" s="48">
        <f t="shared" si="78"/>
        <v>0</v>
      </c>
      <c r="EI12" s="48">
        <v>1070</v>
      </c>
      <c r="EJ12" s="49">
        <f t="shared" si="79"/>
        <v>0.86797809774893531</v>
      </c>
      <c r="EK12" s="46">
        <v>743</v>
      </c>
      <c r="EL12" s="44">
        <f t="shared" si="80"/>
        <v>1.0744757772957338</v>
      </c>
      <c r="EM12" s="47">
        <v>316</v>
      </c>
      <c r="EN12" s="44">
        <f t="shared" si="81"/>
        <v>0.59193765922373742</v>
      </c>
      <c r="EO12" s="48">
        <f t="shared" si="82"/>
        <v>0</v>
      </c>
      <c r="EP12" s="48">
        <v>1059</v>
      </c>
      <c r="EQ12" s="49">
        <f t="shared" si="83"/>
        <v>0.86424992247049803</v>
      </c>
      <c r="ER12" s="46">
        <v>737</v>
      </c>
      <c r="ES12" s="44">
        <f t="shared" si="84"/>
        <v>1.0725772415700086</v>
      </c>
      <c r="ET12" s="47">
        <v>316</v>
      </c>
      <c r="EU12" s="44">
        <f t="shared" si="85"/>
        <v>0.59560833097728771</v>
      </c>
      <c r="EV12" s="48">
        <f t="shared" si="86"/>
        <v>0</v>
      </c>
      <c r="EW12" s="48">
        <v>1053</v>
      </c>
      <c r="EX12" s="49">
        <f t="shared" si="87"/>
        <v>0.86475921424347935</v>
      </c>
      <c r="EY12" s="46">
        <v>726</v>
      </c>
      <c r="EZ12" s="44">
        <f t="shared" si="88"/>
        <v>1.0707332900713822</v>
      </c>
      <c r="FA12" s="47">
        <v>309</v>
      </c>
      <c r="FB12" s="44">
        <f t="shared" si="89"/>
        <v>0.58971716477728164</v>
      </c>
      <c r="FC12" s="48">
        <f t="shared" si="90"/>
        <v>0</v>
      </c>
      <c r="FD12" s="48">
        <v>1035</v>
      </c>
      <c r="FE12" s="49">
        <f t="shared" si="91"/>
        <v>0.86105056488244791</v>
      </c>
      <c r="FF12" s="46">
        <v>711</v>
      </c>
      <c r="FG12" s="44">
        <f t="shared" si="92"/>
        <v>1.0634319986837972</v>
      </c>
      <c r="FH12" s="47">
        <v>305</v>
      </c>
      <c r="FI12" s="44">
        <f t="shared" si="93"/>
        <v>0.5895998453508603</v>
      </c>
      <c r="FJ12" s="48">
        <f t="shared" si="94"/>
        <v>0</v>
      </c>
      <c r="FK12" s="48">
        <v>1016</v>
      </c>
      <c r="FL12" s="49">
        <f t="shared" si="95"/>
        <v>0.85674050712966632</v>
      </c>
      <c r="FM12" s="46">
        <v>697</v>
      </c>
      <c r="FN12" s="44">
        <f t="shared" si="96"/>
        <v>1.062095238095238</v>
      </c>
      <c r="FO12" s="47">
        <v>298</v>
      </c>
      <c r="FP12" s="44">
        <f t="shared" si="97"/>
        <v>0.58579544337638345</v>
      </c>
      <c r="FQ12" s="48">
        <f t="shared" si="98"/>
        <v>0</v>
      </c>
      <c r="FR12" s="48">
        <v>995</v>
      </c>
      <c r="FS12" s="49">
        <f t="shared" si="99"/>
        <v>0.85410657876665297</v>
      </c>
      <c r="FT12" s="46">
        <v>675</v>
      </c>
      <c r="FU12" s="44">
        <f t="shared" si="100"/>
        <v>1.0589065809083067</v>
      </c>
      <c r="FV12" s="47">
        <v>287</v>
      </c>
      <c r="FW12" s="44">
        <f t="shared" si="101"/>
        <v>0.57965745677815483</v>
      </c>
      <c r="FX12" s="48">
        <f t="shared" si="102"/>
        <v>0</v>
      </c>
      <c r="FY12" s="48">
        <v>962</v>
      </c>
      <c r="FZ12" s="49">
        <f t="shared" si="103"/>
        <v>0.8493956223456387</v>
      </c>
      <c r="GA12" s="46">
        <v>666</v>
      </c>
      <c r="GB12" s="44">
        <f t="shared" si="104"/>
        <v>1.071204542164605</v>
      </c>
      <c r="GC12" s="47">
        <v>278</v>
      </c>
      <c r="GD12" s="44">
        <f t="shared" si="105"/>
        <v>0.57457010582010581</v>
      </c>
      <c r="GE12" s="48">
        <f t="shared" si="106"/>
        <v>0</v>
      </c>
      <c r="GF12" s="48">
        <v>944</v>
      </c>
      <c r="GG12" s="49">
        <f t="shared" si="107"/>
        <v>0.85385819079750713</v>
      </c>
      <c r="GH12" s="46">
        <v>638</v>
      </c>
      <c r="GI12" s="44">
        <f t="shared" si="108"/>
        <v>1.0560815731973781</v>
      </c>
      <c r="GJ12" s="47">
        <v>272</v>
      </c>
      <c r="GK12" s="44">
        <f t="shared" si="109"/>
        <v>0.57682112183225531</v>
      </c>
      <c r="GL12" s="48">
        <f t="shared" si="110"/>
        <v>0</v>
      </c>
      <c r="GM12" s="48">
        <v>910</v>
      </c>
      <c r="GN12" s="49">
        <f t="shared" si="111"/>
        <v>0.84598436323407733</v>
      </c>
      <c r="GO12" s="46">
        <v>616</v>
      </c>
      <c r="GP12" s="44">
        <f t="shared" si="112"/>
        <v>1.046800122353261</v>
      </c>
      <c r="GQ12" s="47">
        <v>266</v>
      </c>
      <c r="GR12" s="44">
        <f t="shared" si="113"/>
        <v>0.57689388188856838</v>
      </c>
      <c r="GS12" s="48">
        <f t="shared" si="114"/>
        <v>0</v>
      </c>
      <c r="GT12" s="48">
        <v>882</v>
      </c>
      <c r="GU12" s="49">
        <f t="shared" si="115"/>
        <v>0.84036015435186506</v>
      </c>
      <c r="GV12" s="46">
        <v>603</v>
      </c>
      <c r="GW12" s="44">
        <f t="shared" si="116"/>
        <v>1.0542510970855115</v>
      </c>
      <c r="GX12" s="47">
        <v>260</v>
      </c>
      <c r="GY12" s="44">
        <f t="shared" si="117"/>
        <v>0.58025352615604353</v>
      </c>
      <c r="GZ12" s="48">
        <f t="shared" si="118"/>
        <v>0</v>
      </c>
      <c r="HA12" s="48">
        <v>863</v>
      </c>
      <c r="HB12" s="49">
        <f t="shared" si="119"/>
        <v>0.84603695897259945</v>
      </c>
      <c r="HC12" s="46">
        <v>582</v>
      </c>
      <c r="HD12" s="44">
        <f t="shared" si="120"/>
        <v>1.0428986130523601</v>
      </c>
      <c r="HE12" s="47">
        <v>253</v>
      </c>
      <c r="HF12" s="44">
        <f t="shared" si="121"/>
        <v>0.57759919638372681</v>
      </c>
      <c r="HG12" s="48">
        <f t="shared" si="122"/>
        <v>0</v>
      </c>
      <c r="HH12" s="48">
        <v>835</v>
      </c>
      <c r="HI12" s="49">
        <f t="shared" si="123"/>
        <v>0.83828608143924188</v>
      </c>
      <c r="HJ12" s="46">
        <v>564</v>
      </c>
      <c r="HK12" s="44">
        <f t="shared" si="124"/>
        <v>1.0363455955312189</v>
      </c>
      <c r="HL12" s="47">
        <v>246</v>
      </c>
      <c r="HM12" s="44">
        <f t="shared" si="125"/>
        <v>0.57807543179414878</v>
      </c>
      <c r="HN12" s="48">
        <f t="shared" si="126"/>
        <v>0</v>
      </c>
      <c r="HO12" s="48">
        <v>810</v>
      </c>
      <c r="HP12" s="49">
        <f t="shared" si="127"/>
        <v>0.83524959526485654</v>
      </c>
      <c r="HQ12" s="46">
        <v>549</v>
      </c>
      <c r="HR12" s="44">
        <f t="shared" si="128"/>
        <v>1.0301927154679027</v>
      </c>
      <c r="HS12" s="47">
        <v>237</v>
      </c>
      <c r="HT12" s="44">
        <f t="shared" si="129"/>
        <v>0.56906860037937901</v>
      </c>
      <c r="HU12" s="48">
        <f t="shared" si="130"/>
        <v>0</v>
      </c>
      <c r="HV12" s="48">
        <v>786</v>
      </c>
      <c r="HW12" s="49">
        <f t="shared" si="131"/>
        <v>0.82790874044113005</v>
      </c>
      <c r="HX12" s="46">
        <v>531</v>
      </c>
      <c r="HY12" s="44">
        <f t="shared" si="132"/>
        <v>1.016501397450132</v>
      </c>
      <c r="HZ12" s="47">
        <v>230</v>
      </c>
      <c r="IA12" s="44">
        <f t="shared" si="133"/>
        <v>0.56324231664013713</v>
      </c>
      <c r="IB12" s="48">
        <f t="shared" si="134"/>
        <v>0</v>
      </c>
      <c r="IC12" s="48">
        <v>761</v>
      </c>
      <c r="ID12" s="49">
        <f t="shared" si="135"/>
        <v>0.81763776820345313</v>
      </c>
      <c r="IE12" s="46">
        <v>516</v>
      </c>
      <c r="IF12" s="44">
        <f t="shared" si="136"/>
        <v>1.0123403503953228</v>
      </c>
      <c r="IG12" s="47">
        <v>226</v>
      </c>
      <c r="IH12" s="44">
        <f t="shared" si="137"/>
        <v>0.56809612387511943</v>
      </c>
      <c r="II12" s="48">
        <f t="shared" si="138"/>
        <v>0</v>
      </c>
      <c r="IJ12" s="48">
        <v>742</v>
      </c>
      <c r="IK12" s="49">
        <f t="shared" si="139"/>
        <v>0.81760382576884505</v>
      </c>
      <c r="IL12" s="46">
        <v>502</v>
      </c>
      <c r="IM12" s="44">
        <f t="shared" si="140"/>
        <v>1.0123416955715092</v>
      </c>
      <c r="IN12" s="47">
        <v>224</v>
      </c>
      <c r="IO12" s="44">
        <f t="shared" si="141"/>
        <v>0.58067192036499382</v>
      </c>
      <c r="IP12" s="48">
        <f t="shared" si="142"/>
        <v>0</v>
      </c>
      <c r="IQ12" s="48">
        <v>726</v>
      </c>
      <c r="IR12" s="49">
        <f t="shared" si="143"/>
        <v>0.82346536001088877</v>
      </c>
      <c r="IS12" s="46">
        <v>494</v>
      </c>
      <c r="IT12" s="44">
        <f t="shared" si="144"/>
        <v>1.026536167736841</v>
      </c>
      <c r="IU12" s="47">
        <v>213</v>
      </c>
      <c r="IV12" s="44">
        <f t="shared" si="145"/>
        <v>0.57112213433436121</v>
      </c>
      <c r="IW12" s="48">
        <f t="shared" si="146"/>
        <v>0</v>
      </c>
      <c r="IX12" s="48">
        <v>707</v>
      </c>
      <c r="IY12" s="49">
        <f t="shared" si="147"/>
        <v>0.82769439696551084</v>
      </c>
      <c r="IZ12" s="46">
        <v>478</v>
      </c>
      <c r="JA12" s="44">
        <f t="shared" si="148"/>
        <v>1.0275592243862592</v>
      </c>
      <c r="JB12" s="47">
        <v>210</v>
      </c>
      <c r="JC12" s="44">
        <f t="shared" si="149"/>
        <v>0.58654302712063233</v>
      </c>
      <c r="JD12" s="48">
        <f t="shared" si="150"/>
        <v>0</v>
      </c>
      <c r="JE12" s="48">
        <v>688</v>
      </c>
      <c r="JF12" s="49">
        <f t="shared" si="151"/>
        <v>0.83575272409227297</v>
      </c>
      <c r="JG12" s="46">
        <v>455</v>
      </c>
      <c r="JH12" s="44">
        <f t="shared" si="152"/>
        <v>1.0224259583838928</v>
      </c>
      <c r="JI12" s="47">
        <v>201</v>
      </c>
      <c r="JJ12" s="44">
        <f t="shared" si="153"/>
        <v>0.58963301944908908</v>
      </c>
      <c r="JK12" s="48">
        <f t="shared" si="154"/>
        <v>0</v>
      </c>
      <c r="JL12" s="48">
        <v>656</v>
      </c>
      <c r="JM12" s="49">
        <f t="shared" si="155"/>
        <v>0.8347011744347318</v>
      </c>
      <c r="JN12" s="46">
        <v>437</v>
      </c>
      <c r="JO12" s="44">
        <f t="shared" si="156"/>
        <v>1.0265445149166079</v>
      </c>
      <c r="JP12" s="47">
        <v>189</v>
      </c>
      <c r="JQ12" s="44">
        <f t="shared" si="157"/>
        <v>0.58198614318706698</v>
      </c>
      <c r="JR12" s="48">
        <f t="shared" si="158"/>
        <v>0</v>
      </c>
      <c r="JS12" s="48">
        <v>626</v>
      </c>
      <c r="JT12" s="49">
        <f t="shared" si="159"/>
        <v>0.83416616696648671</v>
      </c>
      <c r="JU12" s="46">
        <v>421</v>
      </c>
      <c r="JV12" s="44">
        <f t="shared" si="160"/>
        <v>1.0451577666890097</v>
      </c>
      <c r="JW12" s="47">
        <v>181</v>
      </c>
      <c r="JX12" s="44">
        <f t="shared" si="161"/>
        <v>0.59313147201468086</v>
      </c>
      <c r="JY12" s="48">
        <f t="shared" si="162"/>
        <v>0</v>
      </c>
      <c r="JZ12" s="48">
        <v>602</v>
      </c>
      <c r="KA12" s="49">
        <f t="shared" si="163"/>
        <v>0.85031851632131306</v>
      </c>
      <c r="KB12" s="46">
        <v>407</v>
      </c>
      <c r="KC12" s="44">
        <f t="shared" si="164"/>
        <v>1.0545680675752707</v>
      </c>
      <c r="KD12" s="47">
        <v>173</v>
      </c>
      <c r="KE12" s="44">
        <f t="shared" si="165"/>
        <v>0.59772656600905227</v>
      </c>
      <c r="KF12" s="48">
        <f t="shared" si="166"/>
        <v>0</v>
      </c>
      <c r="KG12" s="48">
        <v>580</v>
      </c>
      <c r="KH12" s="49">
        <f t="shared" si="167"/>
        <v>0.85878851592460437</v>
      </c>
      <c r="KI12" s="46">
        <v>384</v>
      </c>
      <c r="KJ12" s="44">
        <f t="shared" si="168"/>
        <v>1.0553219556434992</v>
      </c>
      <c r="KK12" s="47">
        <v>161</v>
      </c>
      <c r="KL12" s="44">
        <f t="shared" si="169"/>
        <v>0.59424943712398037</v>
      </c>
      <c r="KM12" s="48">
        <f t="shared" si="170"/>
        <v>0</v>
      </c>
      <c r="KN12" s="48">
        <v>545</v>
      </c>
      <c r="KO12" s="49">
        <f t="shared" si="171"/>
        <v>0.85853812224322612</v>
      </c>
      <c r="KP12" s="46">
        <v>368</v>
      </c>
      <c r="KQ12" s="44">
        <f t="shared" si="172"/>
        <v>1.0758661014471569</v>
      </c>
      <c r="KR12" s="47">
        <v>149</v>
      </c>
      <c r="KS12" s="44">
        <f t="shared" si="173"/>
        <v>0.59169247875466602</v>
      </c>
      <c r="KT12" s="48">
        <f t="shared" si="174"/>
        <v>0</v>
      </c>
      <c r="KU12" s="48">
        <v>517</v>
      </c>
      <c r="KV12" s="49">
        <f t="shared" si="175"/>
        <v>0.87056089716604634</v>
      </c>
      <c r="KW12" s="46">
        <v>353</v>
      </c>
      <c r="KX12" s="44">
        <f t="shared" si="176"/>
        <v>1.0954907984979672</v>
      </c>
      <c r="KY12" s="47">
        <v>140</v>
      </c>
      <c r="KZ12" s="44">
        <f t="shared" si="177"/>
        <v>0.59342149881315698</v>
      </c>
      <c r="LA12" s="48">
        <f t="shared" si="178"/>
        <v>0</v>
      </c>
      <c r="LB12" s="48">
        <v>493</v>
      </c>
      <c r="LC12" s="49">
        <f t="shared" si="179"/>
        <v>0.88327510525844311</v>
      </c>
      <c r="LD12" s="46">
        <v>321</v>
      </c>
      <c r="LE12" s="44">
        <f t="shared" si="180"/>
        <v>1.1109957429135084</v>
      </c>
      <c r="LF12" s="47">
        <v>129</v>
      </c>
      <c r="LG12" s="44">
        <f t="shared" si="181"/>
        <v>0.61332192269291119</v>
      </c>
      <c r="LH12" s="48">
        <f t="shared" si="182"/>
        <v>0</v>
      </c>
      <c r="LI12" s="48">
        <v>450</v>
      </c>
      <c r="LJ12" s="49">
        <f t="shared" si="183"/>
        <v>0.90133397428193729</v>
      </c>
      <c r="LK12" s="46">
        <v>290</v>
      </c>
      <c r="LL12" s="44">
        <f t="shared" si="184"/>
        <v>1.1033748050070389</v>
      </c>
      <c r="LM12" s="47">
        <v>120</v>
      </c>
      <c r="LN12" s="44">
        <f t="shared" si="185"/>
        <v>0.62289125356864783</v>
      </c>
      <c r="LO12" s="48">
        <f t="shared" si="186"/>
        <v>0</v>
      </c>
      <c r="LP12" s="48">
        <v>410</v>
      </c>
      <c r="LQ12" s="49">
        <f t="shared" si="187"/>
        <v>0.90014929305348212</v>
      </c>
      <c r="LR12" s="46">
        <v>261</v>
      </c>
      <c r="LS12" s="44">
        <f t="shared" si="188"/>
        <v>1.0874999999999999</v>
      </c>
      <c r="LT12" s="47">
        <v>102</v>
      </c>
      <c r="LU12" s="44">
        <f t="shared" si="189"/>
        <v>0.57510148849797016</v>
      </c>
      <c r="LV12" s="48">
        <f t="shared" si="190"/>
        <v>0</v>
      </c>
      <c r="LW12" s="48">
        <v>363</v>
      </c>
      <c r="LX12" s="49">
        <f t="shared" si="191"/>
        <v>0.86975273145485898</v>
      </c>
      <c r="LY12" s="46">
        <v>253</v>
      </c>
      <c r="LZ12" s="44">
        <f t="shared" si="192"/>
        <v>1.0956175298804782</v>
      </c>
      <c r="MA12" s="47">
        <v>97</v>
      </c>
      <c r="MB12" s="44">
        <f t="shared" si="193"/>
        <v>0.56672119654124797</v>
      </c>
      <c r="MC12" s="48">
        <f t="shared" si="194"/>
        <v>0</v>
      </c>
      <c r="MD12" s="43">
        <v>350</v>
      </c>
      <c r="ME12" s="49">
        <f t="shared" si="195"/>
        <v>0.87047353760445689</v>
      </c>
      <c r="MF12" s="46">
        <v>245</v>
      </c>
      <c r="MG12" s="44">
        <f t="shared" si="196"/>
        <v>1.0926281050706863</v>
      </c>
      <c r="MH12" s="47">
        <v>94</v>
      </c>
      <c r="MI12" s="44">
        <f t="shared" si="197"/>
        <v>0.56531152273273988</v>
      </c>
      <c r="MJ12" s="48">
        <f t="shared" si="198"/>
        <v>0</v>
      </c>
      <c r="MK12" s="43">
        <v>339</v>
      </c>
      <c r="ML12" s="49">
        <f t="shared" si="199"/>
        <v>0.86809556733502335</v>
      </c>
      <c r="MM12" s="46">
        <v>234</v>
      </c>
      <c r="MN12" s="44">
        <f t="shared" si="200"/>
        <v>1.0901467505241089</v>
      </c>
      <c r="MO12" s="47">
        <v>93</v>
      </c>
      <c r="MP12" s="44">
        <f t="shared" si="201"/>
        <v>0.58117735283089622</v>
      </c>
      <c r="MQ12" s="48">
        <f t="shared" si="202"/>
        <v>0</v>
      </c>
      <c r="MR12" s="43">
        <v>327</v>
      </c>
      <c r="MS12" s="49">
        <f t="shared" si="203"/>
        <v>0.87276803587156704</v>
      </c>
      <c r="MT12" s="46">
        <v>233</v>
      </c>
      <c r="MU12" s="44">
        <f t="shared" si="204"/>
        <v>1.0874130769589769</v>
      </c>
      <c r="MV12" s="47">
        <v>93</v>
      </c>
      <c r="MW12" s="44">
        <f t="shared" si="205"/>
        <v>0.58212318477716574</v>
      </c>
      <c r="MX12" s="48">
        <f t="shared" si="206"/>
        <v>0</v>
      </c>
      <c r="MY12" s="43">
        <v>326</v>
      </c>
      <c r="MZ12" s="49">
        <f t="shared" si="207"/>
        <v>0.87158784054754967</v>
      </c>
      <c r="NA12" s="46">
        <v>233</v>
      </c>
      <c r="NB12" s="44">
        <f t="shared" si="208"/>
        <v>1.1049985772550508</v>
      </c>
      <c r="NC12" s="47">
        <v>89</v>
      </c>
      <c r="ND12" s="44">
        <f t="shared" si="209"/>
        <v>0.56619377823016726</v>
      </c>
      <c r="NE12" s="48">
        <f t="shared" si="210"/>
        <v>0</v>
      </c>
      <c r="NF12" s="43">
        <v>322</v>
      </c>
      <c r="NG12" s="49">
        <f t="shared" si="211"/>
        <v>0.87488113028121184</v>
      </c>
      <c r="NH12" s="46">
        <v>232</v>
      </c>
      <c r="NI12" s="44">
        <f t="shared" si="212"/>
        <v>1.1056042699199389</v>
      </c>
      <c r="NJ12" s="47">
        <v>89</v>
      </c>
      <c r="NK12" s="44">
        <f t="shared" si="213"/>
        <v>0.56847215125191619</v>
      </c>
      <c r="NL12" s="48">
        <f t="shared" si="214"/>
        <v>0</v>
      </c>
      <c r="NM12" s="43">
        <v>321</v>
      </c>
      <c r="NN12" s="49">
        <f t="shared" si="215"/>
        <v>0.87609170305676853</v>
      </c>
      <c r="NO12" s="46">
        <v>231</v>
      </c>
      <c r="NP12" s="44">
        <f t="shared" si="216"/>
        <v>1.1127703646611107</v>
      </c>
      <c r="NQ12" s="47">
        <v>89</v>
      </c>
      <c r="NR12" s="44">
        <f t="shared" si="217"/>
        <v>0.57519550184191814</v>
      </c>
      <c r="NS12" s="48">
        <f t="shared" si="218"/>
        <v>0</v>
      </c>
      <c r="NT12" s="43">
        <v>320</v>
      </c>
      <c r="NU12" s="49">
        <f t="shared" si="219"/>
        <v>0.88319717376904394</v>
      </c>
      <c r="NV12" s="46">
        <v>230</v>
      </c>
      <c r="NW12" s="44">
        <f t="shared" si="220"/>
        <v>1.1130468447541617</v>
      </c>
      <c r="NX12" s="47">
        <v>89</v>
      </c>
      <c r="NY12" s="44">
        <f t="shared" si="221"/>
        <v>0.57844793968542829</v>
      </c>
      <c r="NZ12" s="48">
        <f t="shared" si="222"/>
        <v>0</v>
      </c>
      <c r="OA12" s="43">
        <v>319</v>
      </c>
      <c r="OB12" s="49">
        <f t="shared" si="223"/>
        <v>0.884882108183079</v>
      </c>
      <c r="OC12" s="46">
        <v>229</v>
      </c>
      <c r="OD12" s="44">
        <f t="shared" si="224"/>
        <v>1.1093886251332234</v>
      </c>
      <c r="OE12" s="47">
        <v>89</v>
      </c>
      <c r="OF12" s="44">
        <f t="shared" si="225"/>
        <v>0.57923852912463392</v>
      </c>
      <c r="OG12" s="48">
        <f t="shared" si="226"/>
        <v>0</v>
      </c>
      <c r="OH12" s="43">
        <v>318</v>
      </c>
      <c r="OI12" s="49">
        <f t="shared" si="227"/>
        <v>0.8831616074652151</v>
      </c>
      <c r="OJ12" s="46">
        <v>229</v>
      </c>
      <c r="OK12" s="44">
        <f t="shared" si="228"/>
        <v>1.1126767406831544</v>
      </c>
      <c r="OL12" s="47">
        <v>89</v>
      </c>
      <c r="OM12" s="44">
        <f t="shared" si="229"/>
        <v>0.58101579840710271</v>
      </c>
      <c r="ON12" s="48">
        <f t="shared" si="230"/>
        <v>0</v>
      </c>
      <c r="OO12" s="43">
        <v>318</v>
      </c>
      <c r="OP12" s="49">
        <f t="shared" si="231"/>
        <v>0.88581854647761771</v>
      </c>
      <c r="OQ12" s="46">
        <v>225</v>
      </c>
      <c r="OR12" s="44">
        <f t="shared" si="232"/>
        <v>1.098043043287297</v>
      </c>
      <c r="OS12" s="47">
        <v>89</v>
      </c>
      <c r="OT12" s="44">
        <f t="shared" si="233"/>
        <v>0.58418116179849033</v>
      </c>
      <c r="OU12" s="48">
        <f t="shared" si="234"/>
        <v>0</v>
      </c>
      <c r="OV12" s="43">
        <v>314</v>
      </c>
      <c r="OW12" s="49">
        <f t="shared" si="235"/>
        <v>0.87891171695683812</v>
      </c>
      <c r="OX12" s="46">
        <v>224</v>
      </c>
      <c r="OY12" s="44">
        <f t="shared" si="236"/>
        <v>1.0955152345087298</v>
      </c>
      <c r="OZ12" s="47">
        <v>89</v>
      </c>
      <c r="PA12" s="44">
        <f t="shared" si="237"/>
        <v>0.58579609030474555</v>
      </c>
      <c r="PB12" s="48">
        <f t="shared" si="238"/>
        <v>0</v>
      </c>
      <c r="PC12" s="43">
        <v>313</v>
      </c>
      <c r="PD12" s="49">
        <f t="shared" si="239"/>
        <v>0.87822671156004495</v>
      </c>
      <c r="PE12" s="46">
        <v>223</v>
      </c>
      <c r="PF12" s="44">
        <f t="shared" si="240"/>
        <v>1.0926552011367534</v>
      </c>
      <c r="PG12" s="47">
        <v>89</v>
      </c>
      <c r="PH12" s="44">
        <f t="shared" si="241"/>
        <v>0.58710996767596813</v>
      </c>
      <c r="PI12" s="48">
        <f t="shared" si="242"/>
        <v>0</v>
      </c>
      <c r="PJ12" s="43">
        <v>312</v>
      </c>
      <c r="PK12" s="49">
        <f t="shared" si="243"/>
        <v>0.8771929824561403</v>
      </c>
      <c r="PL12" s="46">
        <v>224</v>
      </c>
      <c r="PM12" s="44">
        <f t="shared" si="244"/>
        <v>1.0897061685152754</v>
      </c>
      <c r="PN12" s="47">
        <v>90</v>
      </c>
      <c r="PO12" s="44">
        <f t="shared" si="245"/>
        <v>0.58437763781572627</v>
      </c>
      <c r="PP12" s="48">
        <f t="shared" si="246"/>
        <v>0</v>
      </c>
      <c r="PQ12" s="43">
        <v>314</v>
      </c>
      <c r="PR12" s="49">
        <f t="shared" si="247"/>
        <v>0.87326528909530832</v>
      </c>
      <c r="PS12" s="46">
        <v>223</v>
      </c>
      <c r="PT12" s="44">
        <f t="shared" si="248"/>
        <v>1.0927622874503848</v>
      </c>
      <c r="PU12" s="47">
        <v>89</v>
      </c>
      <c r="PV12" s="44">
        <f t="shared" si="249"/>
        <v>0.58726492906631478</v>
      </c>
      <c r="PW12" s="48">
        <f t="shared" si="250"/>
        <v>0</v>
      </c>
      <c r="PX12" s="43">
        <v>312</v>
      </c>
      <c r="PY12" s="49">
        <f t="shared" si="251"/>
        <v>0.87734098194702204</v>
      </c>
      <c r="PZ12" s="46">
        <v>223</v>
      </c>
      <c r="QA12" s="44">
        <f t="shared" si="252"/>
        <v>1.0857393251862311</v>
      </c>
      <c r="QB12" s="47">
        <v>89</v>
      </c>
      <c r="QC12" s="44">
        <f t="shared" si="253"/>
        <v>0.57893709750861899</v>
      </c>
      <c r="QD12" s="48">
        <f t="shared" si="254"/>
        <v>0</v>
      </c>
      <c r="QE12" s="43">
        <v>312</v>
      </c>
      <c r="QF12" s="49">
        <f t="shared" si="255"/>
        <v>0.86879037647582991</v>
      </c>
      <c r="QG12" s="46">
        <v>224</v>
      </c>
      <c r="QH12" s="44">
        <f t="shared" si="256"/>
        <v>1.0922034228875128</v>
      </c>
      <c r="QI12" s="47">
        <v>89</v>
      </c>
      <c r="QJ12" s="44">
        <f t="shared" si="257"/>
        <v>0.58040954741098216</v>
      </c>
      <c r="QK12" s="48">
        <f t="shared" si="258"/>
        <v>0</v>
      </c>
      <c r="QL12" s="43">
        <v>313</v>
      </c>
      <c r="QM12" s="49">
        <f t="shared" si="259"/>
        <v>0.87325279691990065</v>
      </c>
      <c r="QN12" s="46">
        <v>224</v>
      </c>
      <c r="QO12" s="44">
        <f t="shared" si="260"/>
        <v>1.0973936899862824</v>
      </c>
      <c r="QP12" s="47">
        <v>89</v>
      </c>
      <c r="QQ12" s="44">
        <f t="shared" si="261"/>
        <v>0.58429621848739499</v>
      </c>
      <c r="QR12" s="48">
        <f t="shared" si="262"/>
        <v>0</v>
      </c>
      <c r="QS12" s="43">
        <v>313</v>
      </c>
      <c r="QT12" s="49">
        <f t="shared" si="263"/>
        <v>0.87812815621142404</v>
      </c>
      <c r="QU12" s="46">
        <v>220</v>
      </c>
      <c r="QV12" s="44">
        <f t="shared" si="264"/>
        <v>1.1136984914447707</v>
      </c>
      <c r="QW12" s="47">
        <v>86</v>
      </c>
      <c r="QX12" s="44">
        <f t="shared" si="265"/>
        <v>0.59041603734724701</v>
      </c>
      <c r="QY12" s="48">
        <f t="shared" si="266"/>
        <v>0</v>
      </c>
      <c r="QZ12" s="43">
        <v>306</v>
      </c>
      <c r="RA12" s="49">
        <f t="shared" si="267"/>
        <v>0.89160839160839156</v>
      </c>
      <c r="RB12" s="46">
        <v>217</v>
      </c>
      <c r="RC12" s="44">
        <f t="shared" si="268"/>
        <v>1.1011315776120161</v>
      </c>
      <c r="RD12" s="47">
        <v>86</v>
      </c>
      <c r="RE12" s="44">
        <f t="shared" si="269"/>
        <v>0.59293987865416442</v>
      </c>
      <c r="RF12" s="48">
        <f t="shared" si="270"/>
        <v>0</v>
      </c>
      <c r="RG12" s="43">
        <v>303</v>
      </c>
      <c r="RH12" s="49">
        <f t="shared" si="271"/>
        <v>0.88568004443015402</v>
      </c>
      <c r="RI12" s="46">
        <v>217</v>
      </c>
      <c r="RJ12" s="44">
        <f t="shared" si="272"/>
        <v>1.1027543449537553</v>
      </c>
      <c r="RK12" s="47">
        <v>86</v>
      </c>
      <c r="RL12" s="44">
        <f t="shared" si="273"/>
        <v>0.59457964601769908</v>
      </c>
      <c r="RM12" s="48">
        <f t="shared" si="274"/>
        <v>0</v>
      </c>
      <c r="RN12" s="43">
        <v>303</v>
      </c>
      <c r="RO12" s="49">
        <f t="shared" si="275"/>
        <v>0.88746997832581576</v>
      </c>
      <c r="RP12" s="46">
        <v>215</v>
      </c>
      <c r="RQ12" s="44">
        <f t="shared" si="276"/>
        <v>1.0932573985558831</v>
      </c>
      <c r="RR12" s="47">
        <v>85</v>
      </c>
      <c r="RS12" s="44">
        <f t="shared" si="277"/>
        <v>0.59027777777777779</v>
      </c>
      <c r="RT12" s="48">
        <f t="shared" si="278"/>
        <v>0</v>
      </c>
      <c r="RU12" s="43">
        <v>300</v>
      </c>
      <c r="RV12" s="49">
        <f t="shared" si="279"/>
        <v>0.88064345681911593</v>
      </c>
      <c r="RW12" s="46">
        <v>215</v>
      </c>
      <c r="RX12" s="44">
        <f t="shared" si="280"/>
        <v>1.0932018101388112</v>
      </c>
      <c r="RY12" s="47">
        <v>84</v>
      </c>
      <c r="RZ12" s="44">
        <f t="shared" si="281"/>
        <v>0.58499895535900825</v>
      </c>
      <c r="SA12" s="48">
        <f t="shared" si="282"/>
        <v>0</v>
      </c>
      <c r="SB12" s="43">
        <v>299</v>
      </c>
      <c r="SC12" s="49">
        <f t="shared" si="283"/>
        <v>0.87873978722153645</v>
      </c>
      <c r="SD12" s="46">
        <v>214</v>
      </c>
      <c r="SE12" s="44">
        <f t="shared" si="284"/>
        <v>1.0901681100356597</v>
      </c>
      <c r="SF12" s="47">
        <v>84</v>
      </c>
      <c r="SG12" s="44">
        <f t="shared" si="285"/>
        <v>0.58659217877094971</v>
      </c>
      <c r="SH12" s="48">
        <f t="shared" si="286"/>
        <v>0</v>
      </c>
      <c r="SI12" s="43">
        <v>298</v>
      </c>
      <c r="SJ12" s="49">
        <f t="shared" si="287"/>
        <v>0.87776141384388817</v>
      </c>
      <c r="SK12" s="46">
        <v>213</v>
      </c>
      <c r="SL12" s="44">
        <f t="shared" si="288"/>
        <v>1.0898485468686043</v>
      </c>
      <c r="SM12" s="47">
        <v>83</v>
      </c>
      <c r="SN12" s="44">
        <f t="shared" si="289"/>
        <v>0.58483652762119509</v>
      </c>
      <c r="SO12" s="48">
        <f t="shared" si="290"/>
        <v>0</v>
      </c>
      <c r="SP12" s="43">
        <v>296</v>
      </c>
      <c r="SQ12" s="49">
        <f t="shared" si="291"/>
        <v>0.87740099596869814</v>
      </c>
      <c r="SR12" s="46">
        <v>211</v>
      </c>
      <c r="SS12" s="44">
        <f t="shared" si="292"/>
        <v>1.084108308071726</v>
      </c>
      <c r="ST12" s="47">
        <v>81</v>
      </c>
      <c r="SU12" s="44">
        <f t="shared" si="293"/>
        <v>0.57573388300518868</v>
      </c>
      <c r="SV12" s="48">
        <f t="shared" si="294"/>
        <v>0</v>
      </c>
      <c r="SW12" s="43">
        <v>292</v>
      </c>
      <c r="SX12" s="49">
        <f t="shared" si="295"/>
        <v>0.87080997256352133</v>
      </c>
      <c r="SY12" s="46">
        <v>211</v>
      </c>
      <c r="SZ12" s="44">
        <f t="shared" si="296"/>
        <v>1.0834403080872914</v>
      </c>
      <c r="TA12" s="47">
        <v>81</v>
      </c>
      <c r="TB12" s="44">
        <f t="shared" si="297"/>
        <v>0.57581573896353166</v>
      </c>
      <c r="TC12" s="48">
        <f t="shared" si="298"/>
        <v>0</v>
      </c>
      <c r="TD12" s="43">
        <v>292</v>
      </c>
      <c r="TE12" s="49">
        <f t="shared" si="299"/>
        <v>0.87055035477908294</v>
      </c>
      <c r="TF12" s="46"/>
      <c r="TH12" s="43"/>
      <c r="TJ12" s="48"/>
      <c r="TK12" s="43">
        <v>291</v>
      </c>
      <c r="TL12" s="49">
        <f t="shared" si="300"/>
        <v>0.86870857961669357</v>
      </c>
      <c r="TM12" s="46"/>
      <c r="TO12" s="43"/>
      <c r="TQ12" s="48"/>
      <c r="TR12" s="43">
        <v>289</v>
      </c>
      <c r="TS12" s="49">
        <f t="shared" si="301"/>
        <v>0.86607330156732298</v>
      </c>
      <c r="TT12" s="46">
        <v>208</v>
      </c>
      <c r="TU12" s="44">
        <f t="shared" si="302"/>
        <v>1.0724413508636246</v>
      </c>
      <c r="TV12" s="47">
        <v>79</v>
      </c>
      <c r="TW12" s="44">
        <f t="shared" si="303"/>
        <v>0.56793673616103524</v>
      </c>
      <c r="TX12" s="48">
        <f t="shared" si="304"/>
        <v>0</v>
      </c>
      <c r="TY12" s="43">
        <v>287</v>
      </c>
      <c r="TZ12" s="49">
        <f t="shared" si="305"/>
        <v>0.86162898916208841</v>
      </c>
      <c r="UA12" s="46">
        <v>208</v>
      </c>
      <c r="UB12" s="44">
        <f t="shared" si="306"/>
        <v>1.0753244067621361</v>
      </c>
      <c r="UC12" s="47">
        <v>78</v>
      </c>
      <c r="UD12" s="44">
        <f t="shared" si="307"/>
        <v>0.56268936661376423</v>
      </c>
      <c r="UE12" s="48">
        <f t="shared" si="308"/>
        <v>0</v>
      </c>
      <c r="UF12" s="43">
        <v>286</v>
      </c>
      <c r="UG12" s="49">
        <f t="shared" si="309"/>
        <v>0.86121232196091424</v>
      </c>
      <c r="UH12" s="46"/>
      <c r="UJ12" s="43"/>
      <c r="UL12" s="48"/>
      <c r="UM12" s="43">
        <v>286</v>
      </c>
      <c r="UN12" s="49">
        <f t="shared" si="310"/>
        <v>0.86227689339122038</v>
      </c>
      <c r="UO12" s="46">
        <v>207</v>
      </c>
      <c r="UP12" s="44">
        <f t="shared" si="311"/>
        <v>1.0756040530007793</v>
      </c>
      <c r="UQ12" s="47">
        <v>76</v>
      </c>
      <c r="UR12" s="44">
        <f t="shared" si="312"/>
        <v>0.55519029878004245</v>
      </c>
      <c r="US12" s="48">
        <f t="shared" si="313"/>
        <v>0</v>
      </c>
      <c r="UT12" s="43">
        <v>283</v>
      </c>
      <c r="UU12" s="49">
        <f t="shared" si="314"/>
        <v>0.8591899933207845</v>
      </c>
      <c r="UV12" s="46"/>
      <c r="UX12" s="43"/>
      <c r="UZ12" s="48"/>
      <c r="VA12" s="43">
        <v>281</v>
      </c>
      <c r="VB12" s="49">
        <f t="shared" si="315"/>
        <v>0.85496090303343786</v>
      </c>
      <c r="VC12" s="46">
        <v>205</v>
      </c>
      <c r="VD12" s="44">
        <f t="shared" si="316"/>
        <v>1.0675415299692756</v>
      </c>
      <c r="VE12" s="43">
        <v>77</v>
      </c>
      <c r="VF12" s="44">
        <f t="shared" si="317"/>
        <v>0.56530357536157405</v>
      </c>
      <c r="VG12" s="48">
        <f t="shared" si="318"/>
        <v>0</v>
      </c>
      <c r="VH12" s="43">
        <v>282</v>
      </c>
      <c r="VI12" s="49">
        <f t="shared" si="319"/>
        <v>0.85910129474485908</v>
      </c>
      <c r="VJ12" s="46"/>
      <c r="VL12" s="43"/>
      <c r="VN12" s="48"/>
      <c r="VO12" s="43">
        <v>282</v>
      </c>
      <c r="VP12" s="49">
        <f t="shared" si="320"/>
        <v>0.86180551311044551</v>
      </c>
      <c r="VQ12" s="46">
        <v>205</v>
      </c>
      <c r="VR12" s="44">
        <f t="shared" si="321"/>
        <v>1.0754944651382403</v>
      </c>
      <c r="VS12" s="43">
        <v>76</v>
      </c>
      <c r="VT12" s="44">
        <f t="shared" si="322"/>
        <v>0.56775735843418496</v>
      </c>
      <c r="VU12" s="48">
        <f t="shared" si="323"/>
        <v>0</v>
      </c>
      <c r="VV12" s="43">
        <v>281</v>
      </c>
      <c r="VW12" s="49">
        <f t="shared" si="324"/>
        <v>0.86600098619329402</v>
      </c>
      <c r="VX12" s="46">
        <v>203</v>
      </c>
      <c r="VY12" s="44">
        <f t="shared" si="325"/>
        <v>1.0671853643150038</v>
      </c>
      <c r="VZ12" s="43">
        <v>76</v>
      </c>
      <c r="WA12" s="44">
        <f t="shared" si="326"/>
        <v>0.57014253563390849</v>
      </c>
      <c r="WB12" s="48">
        <f t="shared" si="327"/>
        <v>0</v>
      </c>
      <c r="WC12" s="43">
        <v>279</v>
      </c>
      <c r="WD12" s="49">
        <f t="shared" si="328"/>
        <v>0.86236206843260288</v>
      </c>
      <c r="WE12" s="46"/>
      <c r="WG12" s="43"/>
      <c r="WI12" s="48"/>
      <c r="WJ12" s="43">
        <v>278</v>
      </c>
      <c r="WK12" s="49">
        <f t="shared" si="329"/>
        <v>0.86241662788894058</v>
      </c>
      <c r="WL12" s="46"/>
      <c r="WN12" s="43"/>
      <c r="WP12" s="48"/>
      <c r="WQ12" s="43">
        <v>277</v>
      </c>
      <c r="WR12" s="49">
        <f t="shared" si="330"/>
        <v>0.8673597194388778</v>
      </c>
      <c r="WS12" s="46">
        <v>201</v>
      </c>
      <c r="WT12" s="44">
        <f t="shared" si="331"/>
        <v>1.0686941726924712</v>
      </c>
      <c r="WU12" s="43">
        <v>76</v>
      </c>
      <c r="WV12" s="44">
        <f t="shared" si="332"/>
        <v>0.58273270970710012</v>
      </c>
      <c r="WW12" s="48">
        <f t="shared" si="333"/>
        <v>0</v>
      </c>
      <c r="WX12" s="43">
        <v>277</v>
      </c>
      <c r="WY12" s="49">
        <f t="shared" si="334"/>
        <v>0.86967442152522689</v>
      </c>
      <c r="WZ12" s="46"/>
      <c r="XB12" s="43"/>
      <c r="XD12" s="48"/>
      <c r="XE12" s="43">
        <v>274</v>
      </c>
      <c r="XF12" s="49">
        <f t="shared" si="335"/>
        <v>0.8637538616732866</v>
      </c>
      <c r="XG12" s="46"/>
      <c r="XI12" s="43"/>
      <c r="XK12" s="48"/>
      <c r="XL12" s="43">
        <v>272</v>
      </c>
      <c r="XM12" s="49">
        <f t="shared" si="336"/>
        <v>0.86223292968997645</v>
      </c>
      <c r="XN12" s="46"/>
      <c r="XP12" s="43"/>
      <c r="XR12" s="48"/>
      <c r="XS12" s="43">
        <v>269</v>
      </c>
      <c r="XT12" s="49">
        <f t="shared" si="337"/>
        <v>0.86085509472606259</v>
      </c>
      <c r="XU12" s="46">
        <v>199</v>
      </c>
      <c r="XV12" s="44">
        <f t="shared" si="338"/>
        <v>1.0768398268398269</v>
      </c>
      <c r="XW12" s="43">
        <v>70</v>
      </c>
      <c r="XX12" s="44">
        <f t="shared" si="339"/>
        <v>0.5548949663099485</v>
      </c>
      <c r="XY12" s="48">
        <f t="shared" si="340"/>
        <v>0</v>
      </c>
      <c r="XZ12" s="43">
        <v>269</v>
      </c>
      <c r="YA12" s="49">
        <f t="shared" si="341"/>
        <v>0.86506303061487011</v>
      </c>
      <c r="YB12" s="46"/>
      <c r="YD12" s="43"/>
      <c r="YF12" s="48"/>
      <c r="YG12" s="43">
        <v>262</v>
      </c>
      <c r="YH12" s="49">
        <f t="shared" si="342"/>
        <v>0.86377423183436641</v>
      </c>
      <c r="YI12" s="46"/>
      <c r="YK12" s="43"/>
      <c r="YM12" s="48"/>
      <c r="YN12" s="43">
        <v>259</v>
      </c>
      <c r="YO12" s="49">
        <f t="shared" si="343"/>
        <v>0.86671351604591251</v>
      </c>
      <c r="YP12" s="46">
        <v>191</v>
      </c>
      <c r="YQ12" s="44">
        <f t="shared" si="344"/>
        <v>1.0684716938912509</v>
      </c>
      <c r="YR12" s="43">
        <v>67</v>
      </c>
      <c r="YS12" s="44">
        <f t="shared" si="345"/>
        <v>0.56712375148129335</v>
      </c>
      <c r="YT12" s="48">
        <f t="shared" si="346"/>
        <v>0</v>
      </c>
      <c r="YU12" s="43">
        <v>258</v>
      </c>
      <c r="YV12" s="49">
        <f t="shared" si="347"/>
        <v>0.86895018692533088</v>
      </c>
      <c r="YW12" s="46"/>
      <c r="YY12" s="43"/>
      <c r="ZA12" s="48"/>
      <c r="ZB12" s="43">
        <v>257</v>
      </c>
      <c r="ZC12" s="49">
        <f t="shared" si="348"/>
        <v>0.8704487722269264</v>
      </c>
      <c r="ZD12" s="46"/>
      <c r="ZF12" s="43"/>
      <c r="ZH12" s="48"/>
      <c r="ZI12" s="43">
        <v>252</v>
      </c>
      <c r="ZJ12" s="49">
        <f t="shared" si="349"/>
        <v>0.87188181157665301</v>
      </c>
      <c r="ZK12" s="46"/>
      <c r="ZM12" s="43"/>
      <c r="ZO12" s="48"/>
      <c r="ZP12" s="43">
        <v>248</v>
      </c>
      <c r="ZQ12" s="49">
        <f t="shared" si="350"/>
        <v>0.87713093301266187</v>
      </c>
      <c r="ZR12" s="46">
        <v>184</v>
      </c>
      <c r="ZS12" s="44">
        <f t="shared" si="351"/>
        <v>1.0812716695069635</v>
      </c>
      <c r="ZT12" s="43">
        <v>62</v>
      </c>
      <c r="ZU12" s="44">
        <f t="shared" si="352"/>
        <v>0.56703859520760935</v>
      </c>
      <c r="ZV12" s="48">
        <f t="shared" si="353"/>
        <v>0</v>
      </c>
      <c r="ZW12" s="43">
        <v>246</v>
      </c>
      <c r="ZX12" s="49">
        <f t="shared" si="354"/>
        <v>0.8799856912895726</v>
      </c>
      <c r="ZY12" s="46"/>
      <c r="AAA12" s="43"/>
      <c r="AAC12" s="48"/>
      <c r="AAD12" s="43">
        <v>242</v>
      </c>
      <c r="AAE12" s="49">
        <f t="shared" si="355"/>
        <v>0.88314721553171305</v>
      </c>
      <c r="AAF12" s="46"/>
      <c r="AAH12" s="43"/>
      <c r="AAJ12" s="48"/>
      <c r="AAK12" s="43">
        <v>235</v>
      </c>
      <c r="AAL12" s="49">
        <f t="shared" si="356"/>
        <v>0.873865833705191</v>
      </c>
      <c r="AAM12" s="46"/>
      <c r="AAO12" s="43"/>
      <c r="AAQ12" s="48"/>
      <c r="AAR12" s="43">
        <v>231</v>
      </c>
      <c r="AAS12" s="49">
        <f t="shared" si="357"/>
        <v>0.88679027985719228</v>
      </c>
      <c r="AAT12" s="46">
        <v>168</v>
      </c>
      <c r="AAU12" s="44">
        <f t="shared" si="358"/>
        <v>1.0655165852730386</v>
      </c>
      <c r="AAV12" s="43">
        <v>56</v>
      </c>
      <c r="AAW12" s="44">
        <f t="shared" si="359"/>
        <v>0.5782734407269724</v>
      </c>
      <c r="AAX12" s="48">
        <f t="shared" si="360"/>
        <v>0</v>
      </c>
      <c r="AAY12" s="43">
        <v>224</v>
      </c>
      <c r="AAZ12" s="49">
        <f t="shared" si="361"/>
        <v>0.88008800880088001</v>
      </c>
      <c r="ABA12" s="46">
        <v>168</v>
      </c>
      <c r="ABB12" s="44">
        <f t="shared" si="362"/>
        <v>1.072728433688781</v>
      </c>
      <c r="ABC12" s="43">
        <v>56</v>
      </c>
      <c r="ABD12" s="44">
        <f t="shared" si="363"/>
        <v>0.58620328692557311</v>
      </c>
      <c r="ABE12" s="48">
        <f t="shared" si="364"/>
        <v>0</v>
      </c>
      <c r="ABF12" s="43">
        <v>224</v>
      </c>
      <c r="ABG12" s="49">
        <f t="shared" si="365"/>
        <v>0.88836010311322633</v>
      </c>
      <c r="ABH12" s="46"/>
      <c r="ABJ12" s="43"/>
      <c r="ABL12" s="48"/>
      <c r="ABM12" s="43">
        <v>223</v>
      </c>
      <c r="ABN12" s="49">
        <f t="shared" si="366"/>
        <v>0.89991928974979818</v>
      </c>
      <c r="ABO12" s="46"/>
      <c r="ABQ12" s="43"/>
      <c r="ABS12" s="48"/>
      <c r="ABT12" s="43">
        <v>213</v>
      </c>
      <c r="ABU12" s="49">
        <f t="shared" si="367"/>
        <v>0.90346114692908042</v>
      </c>
      <c r="ABV12" s="46">
        <v>154</v>
      </c>
      <c r="ABW12" s="44">
        <f t="shared" si="368"/>
        <v>1.0499761369059795</v>
      </c>
      <c r="ABX12" s="43">
        <v>49</v>
      </c>
      <c r="ABY12" s="44">
        <f t="shared" si="369"/>
        <v>0.57674199623352174</v>
      </c>
      <c r="ABZ12" s="48">
        <f t="shared" si="370"/>
        <v>0</v>
      </c>
      <c r="ACA12" s="43">
        <v>203</v>
      </c>
      <c r="ACB12" s="49">
        <f t="shared" si="371"/>
        <v>0.87545282042435746</v>
      </c>
      <c r="ACC12" s="46"/>
      <c r="ACE12" s="43"/>
      <c r="ACG12" s="48"/>
      <c r="ACH12" s="43">
        <v>197</v>
      </c>
      <c r="ACI12" s="49">
        <f t="shared" si="372"/>
        <v>0.87229897272405232</v>
      </c>
      <c r="ACJ12" s="46"/>
      <c r="ACL12" s="43"/>
      <c r="ACN12" s="48"/>
      <c r="ACO12" s="43">
        <v>184</v>
      </c>
      <c r="ACP12" s="49">
        <f t="shared" si="373"/>
        <v>0.85382830626450112</v>
      </c>
      <c r="ACQ12" s="46"/>
      <c r="ACS12" s="43"/>
      <c r="ACU12" s="48"/>
      <c r="ACV12" s="43">
        <v>180</v>
      </c>
      <c r="ACW12" s="49">
        <f t="shared" si="374"/>
        <v>0.87676570871894799</v>
      </c>
      <c r="ACX12" s="46">
        <v>133</v>
      </c>
      <c r="ACY12" s="44">
        <f t="shared" si="375"/>
        <v>1.0197822419874252</v>
      </c>
      <c r="ACZ12" s="43">
        <v>45</v>
      </c>
      <c r="ADA12" s="44">
        <f t="shared" si="376"/>
        <v>0.64916330063473737</v>
      </c>
      <c r="ADB12" s="48">
        <f t="shared" si="377"/>
        <v>0</v>
      </c>
      <c r="ADC12" s="43">
        <v>178</v>
      </c>
      <c r="ADD12" s="49">
        <f t="shared" si="378"/>
        <v>0.89026708012403721</v>
      </c>
      <c r="ADE12" s="46"/>
      <c r="ADG12" s="43"/>
      <c r="ADI12" s="48"/>
      <c r="ADJ12" s="43">
        <v>173</v>
      </c>
      <c r="ADK12" s="49">
        <f t="shared" si="379"/>
        <v>0.88686112677500373</v>
      </c>
      <c r="ADL12" s="46">
        <v>128</v>
      </c>
      <c r="ADM12" s="44">
        <f t="shared" si="380"/>
        <v>1.0405658076579141</v>
      </c>
      <c r="ADN12" s="43">
        <v>42</v>
      </c>
      <c r="ADO12" s="44">
        <f t="shared" si="381"/>
        <v>0.66256507335541881</v>
      </c>
      <c r="ADP12" s="48"/>
      <c r="ADQ12" s="43">
        <v>170</v>
      </c>
      <c r="ADR12" s="49">
        <f t="shared" si="382"/>
        <v>0.91201716738197425</v>
      </c>
      <c r="ADS12" s="46"/>
      <c r="ADU12" s="43"/>
      <c r="ADW12" s="48"/>
      <c r="ADX12" s="43">
        <v>167</v>
      </c>
      <c r="ADY12" s="49">
        <f t="shared" si="383"/>
        <v>0.90933841546419825</v>
      </c>
      <c r="ADZ12" s="46"/>
      <c r="AEB12" s="43"/>
      <c r="AED12" s="48"/>
      <c r="AEE12" s="43">
        <v>164</v>
      </c>
      <c r="AEF12" s="49">
        <f t="shared" si="384"/>
        <v>0.91543399385989388</v>
      </c>
      <c r="AEG12" s="46"/>
      <c r="AEI12" s="43"/>
      <c r="AEK12" s="48"/>
      <c r="AEL12" s="43">
        <v>159</v>
      </c>
      <c r="AEM12" s="49">
        <f t="shared" si="385"/>
        <v>0.91579311139269659</v>
      </c>
      <c r="AEN12" s="47">
        <v>114</v>
      </c>
      <c r="AEO12" s="44">
        <f t="shared" si="386"/>
        <v>1.0212308519215265</v>
      </c>
      <c r="AEP12" s="11">
        <v>39</v>
      </c>
      <c r="AEQ12" s="44">
        <f t="shared" si="387"/>
        <v>0.71245889660211914</v>
      </c>
      <c r="AER12" s="48">
        <f t="shared" si="388"/>
        <v>0</v>
      </c>
      <c r="AES12" s="28">
        <v>153</v>
      </c>
      <c r="AET12" s="49">
        <f t="shared" si="389"/>
        <v>0.91875337776977128</v>
      </c>
      <c r="AEU12" s="47"/>
      <c r="AEW12" s="11"/>
      <c r="AEY12" s="48"/>
      <c r="AEZ12" s="47">
        <v>146</v>
      </c>
      <c r="AFA12" s="49">
        <f t="shared" si="390"/>
        <v>0.90340944248499477</v>
      </c>
      <c r="AFB12" s="47"/>
      <c r="AFD12" s="11"/>
      <c r="AFF12" s="48"/>
      <c r="AFG12" s="47">
        <v>141</v>
      </c>
      <c r="AFH12" s="49">
        <f t="shared" si="391"/>
        <v>0.90564583467146254</v>
      </c>
      <c r="AFI12" s="47">
        <v>102</v>
      </c>
      <c r="AFJ12" s="44">
        <f t="shared" si="392"/>
        <v>1.0153294843718894</v>
      </c>
      <c r="AFK12" s="11">
        <v>34</v>
      </c>
      <c r="AFL12" s="44">
        <f t="shared" si="393"/>
        <v>0.70936782808262056</v>
      </c>
      <c r="AFM12" s="48">
        <f t="shared" si="394"/>
        <v>0</v>
      </c>
      <c r="AFN12" s="28">
        <v>136</v>
      </c>
      <c r="AFO12" s="49">
        <f t="shared" si="395"/>
        <v>0.91527020660878922</v>
      </c>
      <c r="AFP12" s="47"/>
      <c r="AFR12" s="11"/>
      <c r="AFT12" s="48"/>
      <c r="AFU12" s="52">
        <v>128</v>
      </c>
      <c r="AFV12" s="49">
        <f t="shared" si="396"/>
        <v>0.89012517385257306</v>
      </c>
      <c r="AFW12" s="47"/>
      <c r="AFY12" s="11"/>
      <c r="AGA12" s="48"/>
      <c r="AGB12" s="54">
        <v>122</v>
      </c>
      <c r="AGC12" s="49">
        <f t="shared" si="397"/>
        <v>0.88233166992116885</v>
      </c>
      <c r="AGD12" s="47"/>
      <c r="AGF12" s="11"/>
      <c r="AGH12" s="48"/>
      <c r="AGI12" s="51">
        <v>114</v>
      </c>
      <c r="AGJ12" s="49">
        <f t="shared" si="398"/>
        <v>0.86102719033232622</v>
      </c>
      <c r="AGK12" s="47">
        <v>81</v>
      </c>
      <c r="AGL12" s="44">
        <f t="shared" si="399"/>
        <v>0.94284716563845883</v>
      </c>
      <c r="AGM12" s="43">
        <v>29</v>
      </c>
      <c r="AGN12" s="44">
        <f t="shared" si="400"/>
        <v>0.73660147320294633</v>
      </c>
      <c r="AGO12" s="48">
        <f t="shared" si="401"/>
        <v>0</v>
      </c>
      <c r="AGP12" s="28">
        <v>110</v>
      </c>
      <c r="AGQ12" s="49">
        <f t="shared" si="402"/>
        <v>0.87663372649027738</v>
      </c>
      <c r="AGR12" s="47"/>
      <c r="AGT12" s="43"/>
      <c r="AGV12" s="48"/>
      <c r="AGW12" s="51">
        <v>104</v>
      </c>
      <c r="AGX12" s="49">
        <f t="shared" si="403"/>
        <v>0.87726697595951075</v>
      </c>
      <c r="AGY12" s="47"/>
      <c r="AHA12" s="43"/>
      <c r="AHC12" s="48"/>
      <c r="AHD12" s="51">
        <v>92</v>
      </c>
      <c r="AHE12" s="49">
        <f t="shared" si="404"/>
        <v>0.84095063985374785</v>
      </c>
      <c r="AHF12" s="47">
        <v>66</v>
      </c>
      <c r="AHG12" s="44">
        <f t="shared" si="405"/>
        <v>0.95293098469535087</v>
      </c>
      <c r="AHH12" s="43">
        <v>23</v>
      </c>
      <c r="AHI12" s="44">
        <f t="shared" si="406"/>
        <v>0.74626865671641784</v>
      </c>
      <c r="AHJ12" s="48">
        <f t="shared" si="407"/>
        <v>0</v>
      </c>
      <c r="AHK12" s="28">
        <v>89</v>
      </c>
      <c r="AHL12" s="49">
        <f t="shared" si="408"/>
        <v>0.88813491667498257</v>
      </c>
      <c r="AHM12" s="47"/>
      <c r="AHO12" s="43"/>
      <c r="AHQ12" s="48"/>
      <c r="AHR12" s="43">
        <v>81</v>
      </c>
      <c r="AHS12" s="49">
        <f t="shared" si="409"/>
        <v>0.87871555651985245</v>
      </c>
      <c r="AHT12" s="47"/>
      <c r="AHV12" s="43"/>
      <c r="AHX12" s="48"/>
      <c r="AHY12" s="43">
        <v>76</v>
      </c>
      <c r="AHZ12" s="49">
        <f t="shared" si="410"/>
        <v>0.89855757862378816</v>
      </c>
      <c r="AIA12" s="47"/>
      <c r="AIC12" s="43"/>
      <c r="AIE12" s="48"/>
      <c r="AIF12" s="43">
        <v>72</v>
      </c>
      <c r="AIG12" s="49">
        <f t="shared" si="411"/>
        <v>0.94874159968375282</v>
      </c>
      <c r="AIH12" s="47">
        <v>49</v>
      </c>
      <c r="AII12" s="44">
        <f t="shared" si="412"/>
        <v>1.0238194734642709</v>
      </c>
      <c r="AIJ12" s="43">
        <v>18</v>
      </c>
      <c r="AIK12" s="44">
        <f t="shared" si="413"/>
        <v>0.89552238805970152</v>
      </c>
      <c r="AIL12" s="48">
        <f t="shared" si="414"/>
        <v>0</v>
      </c>
      <c r="AIM12" s="28">
        <v>67</v>
      </c>
      <c r="AIN12" s="49">
        <f t="shared" si="415"/>
        <v>0.98514924275841775</v>
      </c>
      <c r="AIO12" s="47"/>
      <c r="AIQ12" s="43"/>
      <c r="AIS12" s="48"/>
      <c r="AIT12" s="43">
        <v>57</v>
      </c>
      <c r="AIU12" s="49">
        <f t="shared" si="416"/>
        <v>0.92577554003573159</v>
      </c>
      <c r="AIV12" s="47"/>
      <c r="AIX12" s="43"/>
      <c r="AIZ12" s="48"/>
      <c r="AJA12" s="43">
        <v>46</v>
      </c>
      <c r="AJB12" s="49">
        <f t="shared" si="417"/>
        <v>0.83017505865367258</v>
      </c>
      <c r="AJC12" s="47">
        <v>31</v>
      </c>
      <c r="AJD12" s="44">
        <f t="shared" si="418"/>
        <v>0.87496471916454976</v>
      </c>
      <c r="AJE12" s="43">
        <v>10</v>
      </c>
      <c r="AJF12" s="44">
        <f t="shared" si="419"/>
        <v>0.69013112491373363</v>
      </c>
      <c r="AJG12" s="48">
        <f t="shared" si="420"/>
        <v>0</v>
      </c>
      <c r="AJH12" s="28">
        <v>41</v>
      </c>
      <c r="AJI12" s="49">
        <f t="shared" si="421"/>
        <v>0.8170585890793145</v>
      </c>
      <c r="AJJ12" s="47"/>
      <c r="AJL12" s="43"/>
      <c r="AJN12" s="48"/>
      <c r="AJO12" s="43">
        <v>38</v>
      </c>
      <c r="AJP12" s="49">
        <f t="shared" si="422"/>
        <v>0.85125448028673845</v>
      </c>
      <c r="AJQ12" s="47"/>
      <c r="AJS12" s="43"/>
      <c r="AJU12" s="48"/>
      <c r="AJV12" s="43">
        <v>31</v>
      </c>
      <c r="AJW12" s="49">
        <f t="shared" si="423"/>
        <v>0.82249933669408337</v>
      </c>
      <c r="AJX12" s="47"/>
      <c r="AJZ12" s="43"/>
      <c r="AKB12" s="48"/>
      <c r="AKC12" s="43">
        <v>27</v>
      </c>
      <c r="AKD12" s="49">
        <f t="shared" si="424"/>
        <v>0.84401375429821823</v>
      </c>
      <c r="AKE12" s="47">
        <v>16</v>
      </c>
      <c r="AKF12" s="44">
        <f t="shared" si="425"/>
        <v>0.74801309022907903</v>
      </c>
      <c r="AKG12" s="43">
        <v>9</v>
      </c>
      <c r="AKH12" s="44">
        <f t="shared" si="426"/>
        <v>1.0112359550561798</v>
      </c>
      <c r="AKI12" s="48">
        <f t="shared" si="427"/>
        <v>0</v>
      </c>
      <c r="AKJ12" s="28">
        <v>25</v>
      </c>
      <c r="AKK12" s="49">
        <f t="shared" si="428"/>
        <v>0.82047915982934039</v>
      </c>
      <c r="AKL12" s="46"/>
      <c r="AKN12" s="43"/>
      <c r="AKP12" s="48"/>
      <c r="AKQ12" s="43">
        <v>18</v>
      </c>
      <c r="AKR12" s="49">
        <f t="shared" si="429"/>
        <v>0.7531380753138075</v>
      </c>
      <c r="AKS12" s="47"/>
      <c r="AKU12" s="43"/>
      <c r="AKW12" s="48"/>
      <c r="AKX12" s="43">
        <v>12</v>
      </c>
      <c r="AKY12" s="49">
        <f t="shared" si="430"/>
        <v>0.59910134797803294</v>
      </c>
      <c r="AKZ12" s="47"/>
      <c r="ALB12" s="43"/>
      <c r="ALD12" s="48"/>
      <c r="ALE12" s="43">
        <v>9</v>
      </c>
      <c r="ALF12" s="49">
        <f t="shared" si="431"/>
        <v>0.53034767236299352</v>
      </c>
      <c r="ALG12" s="47"/>
      <c r="ALI12" s="43"/>
      <c r="ALK12" s="48"/>
      <c r="ALL12" s="43">
        <v>10</v>
      </c>
      <c r="ALM12" s="49">
        <f t="shared" si="432"/>
        <v>0.61576354679802958</v>
      </c>
      <c r="ALN12" s="47"/>
      <c r="ALP12" s="43"/>
      <c r="ALR12" s="48"/>
      <c r="ALS12" s="43">
        <v>7</v>
      </c>
      <c r="ALT12" s="49">
        <f t="shared" si="433"/>
        <v>0.58479532163742687</v>
      </c>
      <c r="ALU12" s="47">
        <v>0</v>
      </c>
      <c r="ALV12" s="44">
        <f t="shared" si="434"/>
        <v>0</v>
      </c>
      <c r="ALW12" s="43">
        <v>1</v>
      </c>
      <c r="ALX12" s="44">
        <f t="shared" si="435"/>
        <v>0.47169811320754718</v>
      </c>
      <c r="ALY12" s="48">
        <f t="shared" si="436"/>
        <v>0</v>
      </c>
      <c r="ALZ12" s="28">
        <v>1</v>
      </c>
      <c r="AMA12" s="49">
        <f t="shared" si="437"/>
        <v>0.12738853503184713</v>
      </c>
      <c r="AMB12" s="47"/>
      <c r="AMD12" s="43"/>
      <c r="AMF12" s="48"/>
      <c r="AMG12" s="43">
        <v>1</v>
      </c>
      <c r="AMH12" s="49">
        <f t="shared" si="438"/>
        <v>0.28011204481792717</v>
      </c>
      <c r="AMI12" s="11"/>
      <c r="AMJ12" s="18"/>
    </row>
    <row r="13" spans="1:1024" s="44" customFormat="1" x14ac:dyDescent="0.3">
      <c r="A13" s="42" t="s">
        <v>33</v>
      </c>
      <c r="B13" s="43">
        <v>4578610</v>
      </c>
      <c r="C13" s="44">
        <f t="shared" si="0"/>
        <v>15.581577202282299</v>
      </c>
      <c r="D13" s="43">
        <v>4773621</v>
      </c>
      <c r="E13" s="44">
        <f t="shared" si="1"/>
        <v>15.411315270035816</v>
      </c>
      <c r="F13" s="43">
        <f t="shared" si="2"/>
        <v>9352231</v>
      </c>
      <c r="G13" s="44">
        <f t="shared" si="3"/>
        <v>15.494203684036986</v>
      </c>
      <c r="H13" s="46">
        <v>3399</v>
      </c>
      <c r="I13" s="44">
        <f t="shared" si="4"/>
        <v>4.6204037245972946</v>
      </c>
      <c r="J13" s="47">
        <v>1348</v>
      </c>
      <c r="K13" s="44">
        <f t="shared" si="5"/>
        <v>2.3778444170047628</v>
      </c>
      <c r="L13" s="48">
        <f t="shared" si="6"/>
        <v>0</v>
      </c>
      <c r="M13" s="48">
        <v>4747</v>
      </c>
      <c r="N13" s="49">
        <f t="shared" si="7"/>
        <v>3.6443898506775172</v>
      </c>
      <c r="O13" s="46">
        <v>3383</v>
      </c>
      <c r="P13" s="44">
        <f t="shared" si="8"/>
        <v>4.6114420468641377</v>
      </c>
      <c r="Q13" s="47">
        <v>1337</v>
      </c>
      <c r="R13" s="44">
        <f t="shared" si="9"/>
        <v>2.3644884605181717</v>
      </c>
      <c r="S13" s="48">
        <f t="shared" si="10"/>
        <v>0</v>
      </c>
      <c r="T13" s="48">
        <v>4720</v>
      </c>
      <c r="U13" s="49">
        <f t="shared" si="11"/>
        <v>3.6333964558988812</v>
      </c>
      <c r="V13" s="46">
        <v>3372</v>
      </c>
      <c r="W13" s="44">
        <f t="shared" si="12"/>
        <v>4.6084460844608444</v>
      </c>
      <c r="X13" s="47">
        <v>1331</v>
      </c>
      <c r="Y13" s="44">
        <f t="shared" si="13"/>
        <v>2.3606824873186478</v>
      </c>
      <c r="Z13" s="48">
        <f t="shared" si="14"/>
        <v>0</v>
      </c>
      <c r="AA13" s="48">
        <v>4703</v>
      </c>
      <c r="AB13" s="49">
        <f t="shared" si="15"/>
        <v>3.630202544152155</v>
      </c>
      <c r="AC13" s="46">
        <v>3342</v>
      </c>
      <c r="AD13" s="44">
        <f t="shared" si="16"/>
        <v>4.5844250264063984</v>
      </c>
      <c r="AE13" s="47">
        <v>1320</v>
      </c>
      <c r="AF13" s="44">
        <f t="shared" si="17"/>
        <v>2.3502599529948007</v>
      </c>
      <c r="AG13" s="48">
        <f t="shared" si="18"/>
        <v>0</v>
      </c>
      <c r="AH13" s="48">
        <v>4662</v>
      </c>
      <c r="AI13" s="49">
        <f t="shared" si="19"/>
        <v>3.6121893958764328</v>
      </c>
      <c r="AJ13" s="46">
        <v>3326</v>
      </c>
      <c r="AK13" s="44">
        <f t="shared" si="20"/>
        <v>4.5755949924336221</v>
      </c>
      <c r="AL13" s="47">
        <v>1310</v>
      </c>
      <c r="AM13" s="44">
        <f t="shared" si="21"/>
        <v>2.3387010390259579</v>
      </c>
      <c r="AN13" s="48">
        <f t="shared" si="22"/>
        <v>0</v>
      </c>
      <c r="AO13" s="48">
        <v>4636</v>
      </c>
      <c r="AP13" s="49">
        <f t="shared" si="23"/>
        <v>3.6020636499254106</v>
      </c>
      <c r="AQ13" s="46">
        <v>3293</v>
      </c>
      <c r="AR13" s="44">
        <f t="shared" si="24"/>
        <v>4.5539406176100456</v>
      </c>
      <c r="AS13" s="47">
        <v>1295</v>
      </c>
      <c r="AT13" s="44">
        <f t="shared" si="25"/>
        <v>2.3254143547199626</v>
      </c>
      <c r="AU13" s="48">
        <f t="shared" si="26"/>
        <v>0</v>
      </c>
      <c r="AV13" s="48">
        <v>4588</v>
      </c>
      <c r="AW13" s="49">
        <f t="shared" si="27"/>
        <v>3.5843750000000001</v>
      </c>
      <c r="AX13" s="46">
        <v>3280</v>
      </c>
      <c r="AY13" s="44">
        <f t="shared" si="28"/>
        <v>4.5465886723406612</v>
      </c>
      <c r="AZ13" s="47">
        <v>1289</v>
      </c>
      <c r="BA13" s="44">
        <f t="shared" si="29"/>
        <v>2.319889134855929</v>
      </c>
      <c r="BB13" s="48">
        <f t="shared" si="30"/>
        <v>0</v>
      </c>
      <c r="BC13" s="48">
        <v>4569</v>
      </c>
      <c r="BD13" s="49">
        <f t="shared" si="31"/>
        <v>3.5777769077170043</v>
      </c>
      <c r="BE13" s="46">
        <v>3274</v>
      </c>
      <c r="BF13" s="44">
        <f t="shared" si="32"/>
        <v>4.5455807625024294</v>
      </c>
      <c r="BG13" s="47">
        <v>1278</v>
      </c>
      <c r="BH13" s="44">
        <f t="shared" si="33"/>
        <v>2.3048622132448422</v>
      </c>
      <c r="BI13" s="48">
        <f t="shared" si="34"/>
        <v>0</v>
      </c>
      <c r="BJ13" s="48">
        <v>4552</v>
      </c>
      <c r="BK13" s="49">
        <f t="shared" si="35"/>
        <v>3.5709242669093304</v>
      </c>
      <c r="BL13" s="46">
        <v>3268</v>
      </c>
      <c r="BM13" s="44">
        <f t="shared" si="36"/>
        <v>4.541285678552569</v>
      </c>
      <c r="BN13" s="47">
        <v>1276</v>
      </c>
      <c r="BO13" s="44">
        <f t="shared" si="37"/>
        <v>2.3038728897715988</v>
      </c>
      <c r="BP13" s="48">
        <f t="shared" si="38"/>
        <v>0</v>
      </c>
      <c r="BQ13" s="48">
        <v>4544</v>
      </c>
      <c r="BR13" s="49">
        <f t="shared" si="39"/>
        <v>3.5682034127227182</v>
      </c>
      <c r="BS13" s="46">
        <v>3265</v>
      </c>
      <c r="BT13" s="44">
        <f t="shared" si="40"/>
        <v>4.5409028956079105</v>
      </c>
      <c r="BU13" s="47">
        <v>1274</v>
      </c>
      <c r="BV13" s="44">
        <f t="shared" si="41"/>
        <v>2.3029645697758494</v>
      </c>
      <c r="BW13" s="48">
        <f t="shared" si="42"/>
        <v>0</v>
      </c>
      <c r="BX13" s="48">
        <v>4539</v>
      </c>
      <c r="BY13" s="49">
        <f t="shared" si="43"/>
        <v>3.5677791576928519</v>
      </c>
      <c r="BZ13" s="46">
        <v>3255</v>
      </c>
      <c r="CA13" s="44">
        <f t="shared" si="44"/>
        <v>4.5338050533470762</v>
      </c>
      <c r="CB13" s="47">
        <v>1270</v>
      </c>
      <c r="CC13" s="44">
        <f t="shared" si="45"/>
        <v>2.298767353883469</v>
      </c>
      <c r="CD13" s="48">
        <f t="shared" si="46"/>
        <v>0</v>
      </c>
      <c r="CE13" s="48">
        <v>4525</v>
      </c>
      <c r="CF13" s="49">
        <f t="shared" si="47"/>
        <v>3.5618422399068019</v>
      </c>
      <c r="CG13" s="46">
        <v>3262</v>
      </c>
      <c r="CH13" s="44">
        <f t="shared" si="48"/>
        <v>4.5427326026710482</v>
      </c>
      <c r="CI13" s="47">
        <v>1273</v>
      </c>
      <c r="CJ13" s="44">
        <f t="shared" si="49"/>
        <v>2.3053241579137995</v>
      </c>
      <c r="CK13" s="48">
        <f t="shared" si="50"/>
        <v>0</v>
      </c>
      <c r="CL13" s="48">
        <v>4535</v>
      </c>
      <c r="CM13" s="49">
        <f t="shared" si="51"/>
        <v>3.570107142575988</v>
      </c>
      <c r="CN13" s="46">
        <v>3243</v>
      </c>
      <c r="CO13" s="44">
        <f t="shared" si="52"/>
        <v>4.525979372810629</v>
      </c>
      <c r="CP13" s="47">
        <v>1261</v>
      </c>
      <c r="CQ13" s="44">
        <f t="shared" si="53"/>
        <v>2.2884001161440186</v>
      </c>
      <c r="CR13" s="48">
        <f t="shared" si="54"/>
        <v>0</v>
      </c>
      <c r="CS13" s="48">
        <v>4504</v>
      </c>
      <c r="CT13" s="49">
        <f t="shared" si="55"/>
        <v>3.5532554415140782</v>
      </c>
      <c r="CU13" s="46">
        <v>3234</v>
      </c>
      <c r="CV13" s="44">
        <f t="shared" si="56"/>
        <v>4.5180217937971499</v>
      </c>
      <c r="CW13" s="47">
        <v>1261</v>
      </c>
      <c r="CX13" s="44">
        <f t="shared" si="57"/>
        <v>2.2914773759767399</v>
      </c>
      <c r="CY13" s="48">
        <f t="shared" si="58"/>
        <v>0</v>
      </c>
      <c r="CZ13" s="48">
        <v>4495</v>
      </c>
      <c r="DA13" s="49">
        <f t="shared" si="59"/>
        <v>3.5502724903246192</v>
      </c>
      <c r="DB13" s="46">
        <v>3218</v>
      </c>
      <c r="DC13" s="44">
        <f t="shared" si="60"/>
        <v>4.5054883512544803</v>
      </c>
      <c r="DD13" s="47">
        <v>1257</v>
      </c>
      <c r="DE13" s="44">
        <f t="shared" si="61"/>
        <v>2.2864522700814902</v>
      </c>
      <c r="DF13" s="48">
        <f t="shared" si="62"/>
        <v>0</v>
      </c>
      <c r="DG13" s="48">
        <v>4475</v>
      </c>
      <c r="DH13" s="49">
        <f t="shared" si="63"/>
        <v>3.5403481012658231</v>
      </c>
      <c r="DI13" s="46">
        <v>3205</v>
      </c>
      <c r="DJ13" s="44">
        <f t="shared" si="64"/>
        <v>4.4951542097364623</v>
      </c>
      <c r="DK13" s="47">
        <v>1248</v>
      </c>
      <c r="DL13" s="44">
        <f t="shared" si="65"/>
        <v>2.2754622032600373</v>
      </c>
      <c r="DM13" s="48">
        <f t="shared" si="66"/>
        <v>0</v>
      </c>
      <c r="DN13" s="48">
        <v>4453</v>
      </c>
      <c r="DO13" s="49">
        <f t="shared" si="67"/>
        <v>3.5300646081889888</v>
      </c>
      <c r="DP13" s="46">
        <v>3146</v>
      </c>
      <c r="DQ13" s="44">
        <f t="shared" si="68"/>
        <v>4.4519287917810546</v>
      </c>
      <c r="DR13" s="47">
        <v>1219</v>
      </c>
      <c r="DS13" s="44">
        <f t="shared" si="69"/>
        <v>2.241220812649384</v>
      </c>
      <c r="DT13" s="48">
        <f t="shared" si="70"/>
        <v>0</v>
      </c>
      <c r="DU13" s="48">
        <v>4365</v>
      </c>
      <c r="DV13" s="49">
        <f t="shared" si="71"/>
        <v>3.4904362845445243</v>
      </c>
      <c r="DW13" s="46">
        <v>3127</v>
      </c>
      <c r="DX13" s="44">
        <f t="shared" si="72"/>
        <v>4.4495354098780542</v>
      </c>
      <c r="DY13" s="47">
        <v>1205</v>
      </c>
      <c r="DZ13" s="44">
        <f t="shared" si="73"/>
        <v>2.2266570578561264</v>
      </c>
      <c r="EA13" s="48">
        <f t="shared" si="74"/>
        <v>0</v>
      </c>
      <c r="EB13" s="48">
        <v>4332</v>
      </c>
      <c r="EC13" s="49">
        <f t="shared" si="75"/>
        <v>3.4824830779619598</v>
      </c>
      <c r="ED13" s="46">
        <v>3079</v>
      </c>
      <c r="EE13" s="44">
        <f t="shared" si="76"/>
        <v>4.4225797184717042</v>
      </c>
      <c r="EF13" s="47">
        <v>1185</v>
      </c>
      <c r="EG13" s="44">
        <f t="shared" si="77"/>
        <v>2.2085546547386077</v>
      </c>
      <c r="EH13" s="48">
        <f t="shared" si="78"/>
        <v>0</v>
      </c>
      <c r="EI13" s="48">
        <v>4264</v>
      </c>
      <c r="EJ13" s="49">
        <f t="shared" si="79"/>
        <v>3.4589332792537011</v>
      </c>
      <c r="EK13" s="46">
        <v>3036</v>
      </c>
      <c r="EL13" s="44">
        <f t="shared" si="80"/>
        <v>4.3904555314533615</v>
      </c>
      <c r="EM13" s="47">
        <v>1177</v>
      </c>
      <c r="EN13" s="44">
        <f t="shared" si="81"/>
        <v>2.2047804585643638</v>
      </c>
      <c r="EO13" s="48">
        <f t="shared" si="82"/>
        <v>0</v>
      </c>
      <c r="EP13" s="48">
        <v>4213</v>
      </c>
      <c r="EQ13" s="49">
        <f t="shared" si="83"/>
        <v>3.4382293893939639</v>
      </c>
      <c r="ER13" s="46">
        <v>3014</v>
      </c>
      <c r="ES13" s="44">
        <f t="shared" si="84"/>
        <v>4.3863606595549598</v>
      </c>
      <c r="ET13" s="47">
        <v>1173</v>
      </c>
      <c r="EU13" s="44">
        <f t="shared" si="85"/>
        <v>2.2109132032796155</v>
      </c>
      <c r="EV13" s="48">
        <f t="shared" si="86"/>
        <v>0</v>
      </c>
      <c r="EW13" s="48">
        <v>4187</v>
      </c>
      <c r="EX13" s="49">
        <f t="shared" si="87"/>
        <v>3.4385060114315746</v>
      </c>
      <c r="EY13" s="46">
        <v>2963</v>
      </c>
      <c r="EZ13" s="44">
        <f t="shared" si="88"/>
        <v>4.36994867559436</v>
      </c>
      <c r="FA13" s="47">
        <v>1144</v>
      </c>
      <c r="FB13" s="44">
        <f t="shared" si="89"/>
        <v>2.1832894385281882</v>
      </c>
      <c r="FC13" s="48">
        <f t="shared" si="90"/>
        <v>0</v>
      </c>
      <c r="FD13" s="48">
        <v>4107</v>
      </c>
      <c r="FE13" s="49">
        <f t="shared" si="91"/>
        <v>3.4167484734031048</v>
      </c>
      <c r="FF13" s="46">
        <v>2900</v>
      </c>
      <c r="FG13" s="44">
        <f t="shared" si="92"/>
        <v>4.3374863518748414</v>
      </c>
      <c r="FH13" s="47">
        <v>1119</v>
      </c>
      <c r="FI13" s="44">
        <f t="shared" si="93"/>
        <v>2.1631548424511888</v>
      </c>
      <c r="FJ13" s="48">
        <f t="shared" si="94"/>
        <v>0</v>
      </c>
      <c r="FK13" s="48">
        <v>4019</v>
      </c>
      <c r="FL13" s="49">
        <f t="shared" si="95"/>
        <v>3.3890158446398906</v>
      </c>
      <c r="FM13" s="46">
        <v>2825</v>
      </c>
      <c r="FN13" s="44">
        <f t="shared" si="96"/>
        <v>4.3047619047619046</v>
      </c>
      <c r="FO13" s="47">
        <v>1089</v>
      </c>
      <c r="FP13" s="44">
        <f t="shared" si="97"/>
        <v>2.140708851801616</v>
      </c>
      <c r="FQ13" s="48">
        <f t="shared" si="98"/>
        <v>0</v>
      </c>
      <c r="FR13" s="48">
        <v>3914</v>
      </c>
      <c r="FS13" s="49">
        <f t="shared" si="99"/>
        <v>3.3597720093393764</v>
      </c>
      <c r="FT13" s="46">
        <v>2731</v>
      </c>
      <c r="FU13" s="44">
        <f t="shared" si="100"/>
        <v>4.2842575888304966</v>
      </c>
      <c r="FV13" s="47">
        <v>1037</v>
      </c>
      <c r="FW13" s="44">
        <f t="shared" si="101"/>
        <v>2.0944417514945872</v>
      </c>
      <c r="FX13" s="48">
        <f t="shared" si="102"/>
        <v>0</v>
      </c>
      <c r="FY13" s="48">
        <v>3768</v>
      </c>
      <c r="FZ13" s="49">
        <f t="shared" si="103"/>
        <v>3.3269466787924804</v>
      </c>
      <c r="GA13" s="46">
        <v>2641</v>
      </c>
      <c r="GB13" s="44">
        <f t="shared" si="104"/>
        <v>4.2478246184034871</v>
      </c>
      <c r="GC13" s="47">
        <v>1003</v>
      </c>
      <c r="GD13" s="44">
        <f t="shared" si="105"/>
        <v>2.0729993386243386</v>
      </c>
      <c r="GE13" s="48">
        <f t="shared" si="106"/>
        <v>0</v>
      </c>
      <c r="GF13" s="48">
        <v>3644</v>
      </c>
      <c r="GG13" s="49">
        <f t="shared" si="107"/>
        <v>3.2960373382056316</v>
      </c>
      <c r="GH13" s="46">
        <v>2561</v>
      </c>
      <c r="GI13" s="44">
        <f t="shared" si="108"/>
        <v>4.2392239952327353</v>
      </c>
      <c r="GJ13" s="47">
        <v>973</v>
      </c>
      <c r="GK13" s="44">
        <f t="shared" si="109"/>
        <v>2.0634079100837663</v>
      </c>
      <c r="GL13" s="48">
        <f t="shared" si="110"/>
        <v>0</v>
      </c>
      <c r="GM13" s="48">
        <v>3534</v>
      </c>
      <c r="GN13" s="49">
        <f t="shared" si="111"/>
        <v>3.2853942194167352</v>
      </c>
      <c r="GO13" s="46">
        <v>2483</v>
      </c>
      <c r="GP13" s="44">
        <f t="shared" si="112"/>
        <v>4.2194881555245898</v>
      </c>
      <c r="GQ13" s="47">
        <v>943</v>
      </c>
      <c r="GR13" s="44">
        <f t="shared" si="113"/>
        <v>2.0451538745147371</v>
      </c>
      <c r="GS13" s="48">
        <f t="shared" si="114"/>
        <v>0</v>
      </c>
      <c r="GT13" s="48">
        <v>3426</v>
      </c>
      <c r="GU13" s="49">
        <f t="shared" si="115"/>
        <v>3.2642561097613267</v>
      </c>
      <c r="GV13" s="46">
        <v>2429</v>
      </c>
      <c r="GW13" s="44">
        <f t="shared" si="116"/>
        <v>4.2467262269000123</v>
      </c>
      <c r="GX13" s="47">
        <v>910</v>
      </c>
      <c r="GY13" s="44">
        <f t="shared" si="117"/>
        <v>2.0308873415461526</v>
      </c>
      <c r="GZ13" s="48">
        <f t="shared" si="118"/>
        <v>0</v>
      </c>
      <c r="HA13" s="48">
        <v>3339</v>
      </c>
      <c r="HB13" s="49">
        <f t="shared" si="119"/>
        <v>3.2733689525023286</v>
      </c>
      <c r="HC13" s="46">
        <v>2351</v>
      </c>
      <c r="HD13" s="44">
        <f t="shared" si="120"/>
        <v>4.2128086585671793</v>
      </c>
      <c r="HE13" s="47">
        <v>868</v>
      </c>
      <c r="HF13" s="44">
        <f t="shared" si="121"/>
        <v>1.9816446737591891</v>
      </c>
      <c r="HG13" s="48">
        <f t="shared" si="122"/>
        <v>0</v>
      </c>
      <c r="HH13" s="48">
        <v>3219</v>
      </c>
      <c r="HI13" s="49">
        <f t="shared" si="123"/>
        <v>3.2316681391052926</v>
      </c>
      <c r="HJ13" s="46">
        <v>2304</v>
      </c>
      <c r="HK13" s="44">
        <f t="shared" si="124"/>
        <v>4.2335820072764694</v>
      </c>
      <c r="HL13" s="47">
        <v>835</v>
      </c>
      <c r="HM13" s="44">
        <f t="shared" si="125"/>
        <v>1.9621666079191635</v>
      </c>
      <c r="HN13" s="48">
        <f t="shared" si="126"/>
        <v>0</v>
      </c>
      <c r="HO13" s="48">
        <v>3139</v>
      </c>
      <c r="HP13" s="49">
        <f t="shared" si="127"/>
        <v>3.2368499747362778</v>
      </c>
      <c r="HQ13" s="46">
        <v>2248</v>
      </c>
      <c r="HR13" s="44">
        <f t="shared" si="128"/>
        <v>4.2183483139742171</v>
      </c>
      <c r="HS13" s="47">
        <v>821</v>
      </c>
      <c r="HT13" s="44">
        <f t="shared" si="129"/>
        <v>1.971330467980887</v>
      </c>
      <c r="HU13" s="48">
        <f t="shared" si="130"/>
        <v>0</v>
      </c>
      <c r="HV13" s="48">
        <v>3069</v>
      </c>
      <c r="HW13" s="49">
        <f t="shared" si="131"/>
        <v>3.2326360361499087</v>
      </c>
      <c r="HX13" s="46">
        <v>2203</v>
      </c>
      <c r="HY13" s="44">
        <f t="shared" si="132"/>
        <v>4.2172364945059151</v>
      </c>
      <c r="HZ13" s="47">
        <v>803</v>
      </c>
      <c r="IA13" s="44">
        <f t="shared" si="133"/>
        <v>1.9664503489653484</v>
      </c>
      <c r="IB13" s="48">
        <f t="shared" si="134"/>
        <v>0</v>
      </c>
      <c r="IC13" s="48">
        <v>3006</v>
      </c>
      <c r="ID13" s="49">
        <f t="shared" si="135"/>
        <v>3.2297229056761898</v>
      </c>
      <c r="IE13" s="46">
        <v>2151</v>
      </c>
      <c r="IF13" s="44">
        <f t="shared" si="136"/>
        <v>4.2200466932177116</v>
      </c>
      <c r="IG13" s="47">
        <v>781</v>
      </c>
      <c r="IH13" s="44">
        <f t="shared" si="137"/>
        <v>1.9631994369312753</v>
      </c>
      <c r="II13" s="48">
        <f t="shared" si="138"/>
        <v>0</v>
      </c>
      <c r="IJ13" s="48">
        <v>2932</v>
      </c>
      <c r="IK13" s="49">
        <f t="shared" si="139"/>
        <v>3.2307471929302611</v>
      </c>
      <c r="IL13" s="46">
        <v>2101</v>
      </c>
      <c r="IM13" s="44">
        <f t="shared" si="140"/>
        <v>4.2369121561668148</v>
      </c>
      <c r="IN13" s="47">
        <v>756</v>
      </c>
      <c r="IO13" s="44">
        <f t="shared" si="141"/>
        <v>1.959767731231854</v>
      </c>
      <c r="IP13" s="48">
        <f t="shared" si="142"/>
        <v>0</v>
      </c>
      <c r="IQ13" s="48">
        <v>2857</v>
      </c>
      <c r="IR13" s="49">
        <f t="shared" si="143"/>
        <v>3.2405516991062111</v>
      </c>
      <c r="IS13" s="46">
        <v>2040</v>
      </c>
      <c r="IT13" s="44">
        <f t="shared" si="144"/>
        <v>4.2391372108970762</v>
      </c>
      <c r="IU13" s="47">
        <v>734</v>
      </c>
      <c r="IV13" s="44">
        <f t="shared" si="145"/>
        <v>1.9680922375653573</v>
      </c>
      <c r="IW13" s="48">
        <f t="shared" si="146"/>
        <v>0</v>
      </c>
      <c r="IX13" s="48">
        <v>2774</v>
      </c>
      <c r="IY13" s="49">
        <f t="shared" si="147"/>
        <v>3.2475590624926829</v>
      </c>
      <c r="IZ13" s="46">
        <v>1991</v>
      </c>
      <c r="JA13" s="44">
        <f t="shared" si="148"/>
        <v>4.2800636312825144</v>
      </c>
      <c r="JB13" s="47">
        <v>707</v>
      </c>
      <c r="JC13" s="44">
        <f t="shared" si="149"/>
        <v>1.9746948579727956</v>
      </c>
      <c r="JD13" s="48">
        <f t="shared" si="150"/>
        <v>0</v>
      </c>
      <c r="JE13" s="48">
        <v>2698</v>
      </c>
      <c r="JF13" s="49">
        <f t="shared" si="151"/>
        <v>3.2774140255827797</v>
      </c>
      <c r="JG13" s="46">
        <v>1928</v>
      </c>
      <c r="JH13" s="44">
        <f t="shared" si="152"/>
        <v>4.3323895555255945</v>
      </c>
      <c r="JI13" s="47">
        <v>683</v>
      </c>
      <c r="JJ13" s="44">
        <f t="shared" si="153"/>
        <v>2.0035788670832231</v>
      </c>
      <c r="JK13" s="48">
        <f t="shared" si="154"/>
        <v>0</v>
      </c>
      <c r="JL13" s="48">
        <v>2611</v>
      </c>
      <c r="JM13" s="49">
        <f t="shared" si="155"/>
        <v>3.3222633634894585</v>
      </c>
      <c r="JN13" s="46">
        <v>1839</v>
      </c>
      <c r="JO13" s="44">
        <f t="shared" si="156"/>
        <v>4.3199436222692036</v>
      </c>
      <c r="JP13" s="47">
        <v>651</v>
      </c>
      <c r="JQ13" s="44">
        <f t="shared" si="157"/>
        <v>2.0046189376443415</v>
      </c>
      <c r="JR13" s="48">
        <f t="shared" si="158"/>
        <v>0</v>
      </c>
      <c r="JS13" s="48">
        <v>2490</v>
      </c>
      <c r="JT13" s="49">
        <f t="shared" si="159"/>
        <v>3.3180091944833103</v>
      </c>
      <c r="JU13" s="46">
        <v>1765</v>
      </c>
      <c r="JV13" s="44">
        <f t="shared" si="160"/>
        <v>4.3817184280429977</v>
      </c>
      <c r="JW13" s="47">
        <v>611</v>
      </c>
      <c r="JX13" s="44">
        <f t="shared" si="161"/>
        <v>2.0022283392318783</v>
      </c>
      <c r="JY13" s="48">
        <f t="shared" si="162"/>
        <v>0</v>
      </c>
      <c r="JZ13" s="48">
        <v>2376</v>
      </c>
      <c r="KA13" s="49">
        <f t="shared" si="163"/>
        <v>3.3560744099326243</v>
      </c>
      <c r="KB13" s="46">
        <v>1700</v>
      </c>
      <c r="KC13" s="44">
        <f t="shared" si="164"/>
        <v>4.404829766284915</v>
      </c>
      <c r="KD13" s="47">
        <v>572</v>
      </c>
      <c r="KE13" s="44">
        <f t="shared" si="165"/>
        <v>1.9762982413709704</v>
      </c>
      <c r="KF13" s="48">
        <f t="shared" si="166"/>
        <v>0</v>
      </c>
      <c r="KG13" s="48">
        <v>2272</v>
      </c>
      <c r="KH13" s="49">
        <f t="shared" si="167"/>
        <v>3.3640819106563811</v>
      </c>
      <c r="KI13" s="46">
        <v>1609</v>
      </c>
      <c r="KJ13" s="44">
        <f t="shared" si="168"/>
        <v>4.4219089235166402</v>
      </c>
      <c r="KK13" s="47">
        <v>536</v>
      </c>
      <c r="KL13" s="44">
        <f t="shared" si="169"/>
        <v>1.9783707968848041</v>
      </c>
      <c r="KM13" s="48">
        <f t="shared" si="170"/>
        <v>0</v>
      </c>
      <c r="KN13" s="48">
        <v>2145</v>
      </c>
      <c r="KO13" s="49">
        <f t="shared" si="171"/>
        <v>3.3790170132325144</v>
      </c>
      <c r="KP13" s="46">
        <v>1516</v>
      </c>
      <c r="KQ13" s="44">
        <f t="shared" si="172"/>
        <v>4.4321005700920919</v>
      </c>
      <c r="KR13" s="47">
        <v>503</v>
      </c>
      <c r="KS13" s="44">
        <f t="shared" si="173"/>
        <v>1.9974585021046778</v>
      </c>
      <c r="KT13" s="48">
        <f t="shared" si="174"/>
        <v>0</v>
      </c>
      <c r="KU13" s="48">
        <v>2019</v>
      </c>
      <c r="KV13" s="49">
        <f t="shared" si="175"/>
        <v>3.3997339485072491</v>
      </c>
      <c r="KW13" s="46">
        <v>1422</v>
      </c>
      <c r="KX13" s="44">
        <f t="shared" si="176"/>
        <v>4.4129969276603669</v>
      </c>
      <c r="KY13" s="47">
        <v>471</v>
      </c>
      <c r="KZ13" s="44">
        <f t="shared" si="177"/>
        <v>1.9964394710071209</v>
      </c>
      <c r="LA13" s="48">
        <f t="shared" si="178"/>
        <v>0</v>
      </c>
      <c r="LB13" s="48">
        <v>1893</v>
      </c>
      <c r="LC13" s="49">
        <f t="shared" si="179"/>
        <v>3.3915614082235956</v>
      </c>
      <c r="LD13" s="46">
        <v>1308</v>
      </c>
      <c r="LE13" s="44">
        <f t="shared" si="180"/>
        <v>4.5270480739279408</v>
      </c>
      <c r="LF13" s="47">
        <v>424</v>
      </c>
      <c r="LG13" s="44">
        <f t="shared" si="181"/>
        <v>2.0158798079208862</v>
      </c>
      <c r="LH13" s="48">
        <f t="shared" si="182"/>
        <v>0</v>
      </c>
      <c r="LI13" s="48">
        <v>1732</v>
      </c>
      <c r="LJ13" s="49">
        <f t="shared" si="183"/>
        <v>3.469134318791812</v>
      </c>
      <c r="LK13" s="46">
        <v>1202</v>
      </c>
      <c r="LL13" s="44">
        <f t="shared" si="184"/>
        <v>4.5732983297188303</v>
      </c>
      <c r="LM13" s="47">
        <v>386</v>
      </c>
      <c r="LN13" s="44">
        <f t="shared" si="185"/>
        <v>2.0036335323124836</v>
      </c>
      <c r="LO13" s="48">
        <f t="shared" si="186"/>
        <v>0</v>
      </c>
      <c r="LP13" s="48">
        <v>1588</v>
      </c>
      <c r="LQ13" s="49">
        <f t="shared" si="187"/>
        <v>3.4864318960217791</v>
      </c>
      <c r="LR13" s="46">
        <v>1088</v>
      </c>
      <c r="LS13" s="44">
        <f t="shared" si="188"/>
        <v>4.5333333333333332</v>
      </c>
      <c r="LT13" s="47">
        <v>353</v>
      </c>
      <c r="LU13" s="44">
        <f t="shared" si="189"/>
        <v>1.9903022101939556</v>
      </c>
      <c r="LV13" s="48">
        <f t="shared" si="190"/>
        <v>0</v>
      </c>
      <c r="LW13" s="48">
        <v>1441</v>
      </c>
      <c r="LX13" s="49">
        <f t="shared" si="191"/>
        <v>3.452654782442016</v>
      </c>
      <c r="LY13" s="46">
        <v>1051</v>
      </c>
      <c r="LZ13" s="44">
        <f t="shared" si="192"/>
        <v>4.5513597782781918</v>
      </c>
      <c r="MA13" s="47">
        <v>337</v>
      </c>
      <c r="MB13" s="44">
        <f t="shared" si="193"/>
        <v>1.9689179714886655</v>
      </c>
      <c r="MC13" s="48">
        <f t="shared" si="194"/>
        <v>0</v>
      </c>
      <c r="MD13" s="43">
        <v>1388</v>
      </c>
      <c r="ME13" s="49">
        <f t="shared" si="195"/>
        <v>3.4520493434142456</v>
      </c>
      <c r="MF13" s="46">
        <v>1035</v>
      </c>
      <c r="MG13" s="44">
        <f t="shared" si="196"/>
        <v>4.6157962806047363</v>
      </c>
      <c r="MH13" s="47">
        <v>323</v>
      </c>
      <c r="MI13" s="44">
        <f t="shared" si="197"/>
        <v>1.9425066153476063</v>
      </c>
      <c r="MJ13" s="48">
        <f t="shared" si="198"/>
        <v>0</v>
      </c>
      <c r="MK13" s="43">
        <v>1358</v>
      </c>
      <c r="ML13" s="49">
        <f t="shared" si="199"/>
        <v>3.4775037771119814</v>
      </c>
      <c r="MM13" s="46">
        <v>1000</v>
      </c>
      <c r="MN13" s="44">
        <f t="shared" si="200"/>
        <v>4.6587467971115775</v>
      </c>
      <c r="MO13" s="47">
        <v>316</v>
      </c>
      <c r="MP13" s="44">
        <f t="shared" si="201"/>
        <v>1.974753155855518</v>
      </c>
      <c r="MQ13" s="48">
        <f t="shared" si="202"/>
        <v>0</v>
      </c>
      <c r="MR13" s="43">
        <v>1316</v>
      </c>
      <c r="MS13" s="49">
        <f t="shared" si="203"/>
        <v>3.512424266688019</v>
      </c>
      <c r="MT13" s="46">
        <v>998</v>
      </c>
      <c r="MU13" s="44">
        <f t="shared" si="204"/>
        <v>4.6576748961590519</v>
      </c>
      <c r="MV13" s="47">
        <v>316</v>
      </c>
      <c r="MW13" s="44">
        <f t="shared" si="205"/>
        <v>1.9779669504256383</v>
      </c>
      <c r="MX13" s="48">
        <f t="shared" si="206"/>
        <v>0</v>
      </c>
      <c r="MY13" s="43">
        <v>1314</v>
      </c>
      <c r="MZ13" s="49">
        <f t="shared" si="207"/>
        <v>3.5130871855198782</v>
      </c>
      <c r="NA13" s="46">
        <v>983</v>
      </c>
      <c r="NB13" s="44">
        <f t="shared" si="208"/>
        <v>4.6618609503936259</v>
      </c>
      <c r="NC13" s="47">
        <v>311</v>
      </c>
      <c r="ND13" s="44">
        <f t="shared" si="209"/>
        <v>1.9784973598829443</v>
      </c>
      <c r="NE13" s="48">
        <f t="shared" si="210"/>
        <v>0</v>
      </c>
      <c r="NF13" s="43">
        <v>1294</v>
      </c>
      <c r="NG13" s="49">
        <f t="shared" si="211"/>
        <v>3.5158266539872298</v>
      </c>
      <c r="NH13" s="46">
        <v>979</v>
      </c>
      <c r="NI13" s="44">
        <f t="shared" si="212"/>
        <v>4.6654593976362939</v>
      </c>
      <c r="NJ13" s="47">
        <v>309</v>
      </c>
      <c r="NK13" s="44">
        <f t="shared" si="213"/>
        <v>1.9736842105263157</v>
      </c>
      <c r="NL13" s="48">
        <f t="shared" si="214"/>
        <v>0</v>
      </c>
      <c r="NM13" s="43">
        <v>1288</v>
      </c>
      <c r="NN13" s="49">
        <f t="shared" si="215"/>
        <v>3.5152838427947599</v>
      </c>
      <c r="NO13" s="46">
        <v>968</v>
      </c>
      <c r="NP13" s="44">
        <f t="shared" si="216"/>
        <v>4.6630377185798935</v>
      </c>
      <c r="NQ13" s="47">
        <v>302</v>
      </c>
      <c r="NR13" s="44">
        <f t="shared" si="217"/>
        <v>1.951786983778194</v>
      </c>
      <c r="NS13" s="48">
        <f t="shared" si="218"/>
        <v>0</v>
      </c>
      <c r="NT13" s="43">
        <v>1270</v>
      </c>
      <c r="NU13" s="49">
        <f t="shared" si="219"/>
        <v>3.5051887833958935</v>
      </c>
      <c r="NV13" s="46">
        <v>961</v>
      </c>
      <c r="NW13" s="44">
        <f t="shared" si="220"/>
        <v>4.6506000774293454</v>
      </c>
      <c r="NX13" s="47">
        <v>302</v>
      </c>
      <c r="NY13" s="44">
        <f t="shared" si="221"/>
        <v>1.9628233458988693</v>
      </c>
      <c r="NZ13" s="48">
        <f t="shared" si="222"/>
        <v>0</v>
      </c>
      <c r="OA13" s="43">
        <v>1263</v>
      </c>
      <c r="OB13" s="49">
        <f t="shared" si="223"/>
        <v>3.503467406380028</v>
      </c>
      <c r="OC13" s="46">
        <v>959</v>
      </c>
      <c r="OD13" s="44">
        <f t="shared" si="224"/>
        <v>4.6458676484836738</v>
      </c>
      <c r="OE13" s="47">
        <v>302</v>
      </c>
      <c r="OF13" s="44">
        <f t="shared" si="225"/>
        <v>1.9655060201757242</v>
      </c>
      <c r="OG13" s="48">
        <f t="shared" si="226"/>
        <v>0</v>
      </c>
      <c r="OH13" s="43">
        <v>1261</v>
      </c>
      <c r="OI13" s="49">
        <f t="shared" si="227"/>
        <v>3.5020968145082905</v>
      </c>
      <c r="OJ13" s="46">
        <v>953</v>
      </c>
      <c r="OK13" s="44">
        <f t="shared" si="228"/>
        <v>4.6304844273844807</v>
      </c>
      <c r="OL13" s="47">
        <v>302</v>
      </c>
      <c r="OM13" s="44">
        <f t="shared" si="229"/>
        <v>1.9715367541454496</v>
      </c>
      <c r="ON13" s="48">
        <f t="shared" si="230"/>
        <v>0</v>
      </c>
      <c r="OO13" s="43">
        <v>1255</v>
      </c>
      <c r="OP13" s="49">
        <f t="shared" si="231"/>
        <v>3.4959191063817929</v>
      </c>
      <c r="OQ13" s="46">
        <v>947</v>
      </c>
      <c r="OR13" s="44">
        <f t="shared" si="232"/>
        <v>4.621541164413645</v>
      </c>
      <c r="OS13" s="47">
        <v>301</v>
      </c>
      <c r="OT13" s="44">
        <f t="shared" si="233"/>
        <v>1.9757138168690518</v>
      </c>
      <c r="OU13" s="48">
        <f t="shared" si="234"/>
        <v>0</v>
      </c>
      <c r="OV13" s="43">
        <v>1248</v>
      </c>
      <c r="OW13" s="49">
        <f t="shared" si="235"/>
        <v>3.4932542126182611</v>
      </c>
      <c r="OX13" s="46">
        <v>944</v>
      </c>
      <c r="OY13" s="44">
        <f t="shared" si="236"/>
        <v>4.6168142025725043</v>
      </c>
      <c r="OZ13" s="47">
        <v>301</v>
      </c>
      <c r="PA13" s="44">
        <f t="shared" si="237"/>
        <v>1.9811755413677352</v>
      </c>
      <c r="PB13" s="48">
        <f t="shared" si="238"/>
        <v>0</v>
      </c>
      <c r="PC13" s="43">
        <v>1245</v>
      </c>
      <c r="PD13" s="49">
        <f t="shared" si="239"/>
        <v>3.4932659932659935</v>
      </c>
      <c r="PE13" s="46">
        <v>941</v>
      </c>
      <c r="PF13" s="44">
        <f t="shared" si="240"/>
        <v>4.6107109608506054</v>
      </c>
      <c r="PG13" s="47">
        <v>301</v>
      </c>
      <c r="PH13" s="44">
        <f t="shared" si="241"/>
        <v>1.9856191041625437</v>
      </c>
      <c r="PI13" s="48">
        <f t="shared" si="242"/>
        <v>0</v>
      </c>
      <c r="PJ13" s="43">
        <v>1242</v>
      </c>
      <c r="PK13" s="49">
        <f t="shared" si="243"/>
        <v>3.4919028340080973</v>
      </c>
      <c r="PL13" s="46">
        <v>942</v>
      </c>
      <c r="PM13" s="44">
        <f t="shared" si="244"/>
        <v>4.5826036193812021</v>
      </c>
      <c r="PN13" s="47">
        <v>304</v>
      </c>
      <c r="PO13" s="44">
        <f t="shared" si="245"/>
        <v>1.9738977988442308</v>
      </c>
      <c r="PP13" s="48">
        <f t="shared" si="246"/>
        <v>0</v>
      </c>
      <c r="PQ13" s="43">
        <v>1246</v>
      </c>
      <c r="PR13" s="49">
        <f t="shared" si="247"/>
        <v>3.4652501599132295</v>
      </c>
      <c r="PS13" s="46">
        <v>940</v>
      </c>
      <c r="PT13" s="44">
        <f t="shared" si="248"/>
        <v>4.6062625569657474</v>
      </c>
      <c r="PU13" s="47">
        <v>301</v>
      </c>
      <c r="PV13" s="44">
        <f t="shared" si="249"/>
        <v>1.9861431870669748</v>
      </c>
      <c r="PW13" s="48">
        <f t="shared" si="250"/>
        <v>0</v>
      </c>
      <c r="PX13" s="43">
        <v>1241</v>
      </c>
      <c r="PY13" s="49">
        <f t="shared" si="251"/>
        <v>3.4896799955008153</v>
      </c>
      <c r="PZ13" s="46">
        <v>943</v>
      </c>
      <c r="QA13" s="44">
        <f t="shared" si="252"/>
        <v>4.591265397536394</v>
      </c>
      <c r="QB13" s="47">
        <v>302</v>
      </c>
      <c r="QC13" s="44">
        <f t="shared" si="253"/>
        <v>1.9644831848045274</v>
      </c>
      <c r="QD13" s="48">
        <f t="shared" si="254"/>
        <v>0</v>
      </c>
      <c r="QE13" s="43">
        <v>1245</v>
      </c>
      <c r="QF13" s="49">
        <f t="shared" si="255"/>
        <v>3.4668077522833594</v>
      </c>
      <c r="QG13" s="46">
        <v>941</v>
      </c>
      <c r="QH13" s="44">
        <f t="shared" si="256"/>
        <v>4.588229557755132</v>
      </c>
      <c r="QI13" s="47">
        <v>300</v>
      </c>
      <c r="QJ13" s="44">
        <f t="shared" si="257"/>
        <v>1.956436676666232</v>
      </c>
      <c r="QK13" s="48">
        <f t="shared" si="258"/>
        <v>0</v>
      </c>
      <c r="QL13" s="43">
        <v>1241</v>
      </c>
      <c r="QM13" s="49">
        <f t="shared" si="259"/>
        <v>3.4623217922606928</v>
      </c>
      <c r="QN13" s="46">
        <v>935</v>
      </c>
      <c r="QO13" s="44">
        <f t="shared" si="260"/>
        <v>4.5806388398980991</v>
      </c>
      <c r="QP13" s="47">
        <v>298</v>
      </c>
      <c r="QQ13" s="44">
        <f t="shared" si="261"/>
        <v>1.95640756302521</v>
      </c>
      <c r="QR13" s="48">
        <f t="shared" si="262"/>
        <v>0</v>
      </c>
      <c r="QS13" s="43">
        <v>1233</v>
      </c>
      <c r="QT13" s="49">
        <f t="shared" si="263"/>
        <v>3.4592077207945238</v>
      </c>
      <c r="QU13" s="46">
        <v>905</v>
      </c>
      <c r="QV13" s="44">
        <f t="shared" si="264"/>
        <v>4.5813506125341705</v>
      </c>
      <c r="QW13" s="47">
        <v>285</v>
      </c>
      <c r="QX13" s="44">
        <f t="shared" si="265"/>
        <v>1.956611286557737</v>
      </c>
      <c r="QY13" s="48">
        <f t="shared" si="266"/>
        <v>0</v>
      </c>
      <c r="QZ13" s="43">
        <v>1190</v>
      </c>
      <c r="RA13" s="49">
        <f t="shared" si="267"/>
        <v>3.4673659673659674</v>
      </c>
      <c r="RB13" s="46">
        <v>905</v>
      </c>
      <c r="RC13" s="44">
        <f t="shared" si="268"/>
        <v>4.592276855939514</v>
      </c>
      <c r="RD13" s="47">
        <v>283</v>
      </c>
      <c r="RE13" s="44">
        <f t="shared" si="269"/>
        <v>1.9511858797573085</v>
      </c>
      <c r="RF13" s="48">
        <f t="shared" si="270"/>
        <v>0</v>
      </c>
      <c r="RG13" s="43">
        <v>1188</v>
      </c>
      <c r="RH13" s="49">
        <f t="shared" si="271"/>
        <v>3.4725673029142672</v>
      </c>
      <c r="RI13" s="46">
        <v>903</v>
      </c>
      <c r="RJ13" s="44">
        <f t="shared" si="272"/>
        <v>4.5888809838398217</v>
      </c>
      <c r="RK13" s="47">
        <v>283</v>
      </c>
      <c r="RL13" s="44">
        <f t="shared" si="273"/>
        <v>1.9565818584070798</v>
      </c>
      <c r="RM13" s="48">
        <f t="shared" si="274"/>
        <v>0</v>
      </c>
      <c r="RN13" s="43">
        <v>1186</v>
      </c>
      <c r="RO13" s="49">
        <f t="shared" si="275"/>
        <v>3.4737273739089685</v>
      </c>
      <c r="RP13" s="46">
        <v>903</v>
      </c>
      <c r="RQ13" s="44">
        <f t="shared" si="276"/>
        <v>4.5916810739347103</v>
      </c>
      <c r="RR13" s="47">
        <v>284</v>
      </c>
      <c r="RS13" s="44">
        <f t="shared" si="277"/>
        <v>1.9722222222222221</v>
      </c>
      <c r="RT13" s="48">
        <f t="shared" si="278"/>
        <v>0</v>
      </c>
      <c r="RU13" s="43">
        <v>1187</v>
      </c>
      <c r="RV13" s="49">
        <f t="shared" si="279"/>
        <v>3.4844126108143016</v>
      </c>
      <c r="RW13" s="46">
        <v>900</v>
      </c>
      <c r="RX13" s="44">
        <f t="shared" si="280"/>
        <v>4.5761936238368843</v>
      </c>
      <c r="RY13" s="47">
        <v>284</v>
      </c>
      <c r="RZ13" s="44">
        <f t="shared" si="281"/>
        <v>1.9778536109756946</v>
      </c>
      <c r="SA13" s="48">
        <f t="shared" si="282"/>
        <v>0</v>
      </c>
      <c r="SB13" s="43">
        <v>1184</v>
      </c>
      <c r="SC13" s="49">
        <f t="shared" si="283"/>
        <v>3.4796920002351142</v>
      </c>
      <c r="SD13" s="46">
        <v>895</v>
      </c>
      <c r="SE13" s="44">
        <f t="shared" si="284"/>
        <v>4.5593479368313803</v>
      </c>
      <c r="SF13" s="47">
        <v>281</v>
      </c>
      <c r="SG13" s="44">
        <f t="shared" si="285"/>
        <v>1.9622905027932962</v>
      </c>
      <c r="SH13" s="48">
        <f t="shared" si="286"/>
        <v>0</v>
      </c>
      <c r="SI13" s="43">
        <v>1176</v>
      </c>
      <c r="SJ13" s="49">
        <f t="shared" si="287"/>
        <v>3.463917525773196</v>
      </c>
      <c r="SK13" s="46">
        <v>893</v>
      </c>
      <c r="SL13" s="44">
        <f t="shared" si="288"/>
        <v>4.5691772410970115</v>
      </c>
      <c r="SM13" s="47">
        <v>281</v>
      </c>
      <c r="SN13" s="44">
        <f t="shared" si="289"/>
        <v>1.979988726042841</v>
      </c>
      <c r="SO13" s="48">
        <f t="shared" si="290"/>
        <v>0</v>
      </c>
      <c r="SP13" s="43">
        <v>1174</v>
      </c>
      <c r="SQ13" s="49">
        <f t="shared" si="291"/>
        <v>3.479962058335309</v>
      </c>
      <c r="SR13" s="46">
        <v>889</v>
      </c>
      <c r="SS13" s="44">
        <f t="shared" si="292"/>
        <v>4.5676411652879825</v>
      </c>
      <c r="ST13" s="47">
        <v>280</v>
      </c>
      <c r="SU13" s="44">
        <f t="shared" si="293"/>
        <v>1.9901912005117632</v>
      </c>
      <c r="SV13" s="48">
        <f t="shared" si="294"/>
        <v>0</v>
      </c>
      <c r="SW13" s="43">
        <v>1169</v>
      </c>
      <c r="SX13" s="49">
        <f t="shared" si="295"/>
        <v>3.486222116187522</v>
      </c>
      <c r="SY13" s="46">
        <v>889</v>
      </c>
      <c r="SZ13" s="44">
        <f t="shared" si="296"/>
        <v>4.5648267008985881</v>
      </c>
      <c r="TA13" s="47">
        <v>281</v>
      </c>
      <c r="TB13" s="44">
        <f t="shared" si="297"/>
        <v>1.9975829956636098</v>
      </c>
      <c r="TC13" s="48">
        <f t="shared" si="298"/>
        <v>0</v>
      </c>
      <c r="TD13" s="43">
        <v>1170</v>
      </c>
      <c r="TE13" s="49">
        <f t="shared" si="299"/>
        <v>3.4881640927792024</v>
      </c>
      <c r="TF13" s="46"/>
      <c r="TH13" s="43"/>
      <c r="TJ13" s="48"/>
      <c r="TK13" s="43">
        <v>1168</v>
      </c>
      <c r="TL13" s="49">
        <f t="shared" si="300"/>
        <v>3.4867753298704405</v>
      </c>
      <c r="TM13" s="46"/>
      <c r="TO13" s="43"/>
      <c r="TQ13" s="48"/>
      <c r="TR13" s="43">
        <v>1166</v>
      </c>
      <c r="TS13" s="49">
        <f t="shared" si="301"/>
        <v>3.4942611405795798</v>
      </c>
      <c r="TT13" s="46">
        <v>886</v>
      </c>
      <c r="TU13" s="44">
        <f t="shared" si="302"/>
        <v>4.5681876772364012</v>
      </c>
      <c r="TV13" s="47">
        <v>278</v>
      </c>
      <c r="TW13" s="44">
        <f t="shared" si="303"/>
        <v>1.9985621854780735</v>
      </c>
      <c r="TX13" s="48">
        <f t="shared" si="304"/>
        <v>0</v>
      </c>
      <c r="TY13" s="43">
        <v>1164</v>
      </c>
      <c r="TZ13" s="49">
        <f t="shared" si="305"/>
        <v>3.4945510222462395</v>
      </c>
      <c r="UA13" s="46">
        <v>883</v>
      </c>
      <c r="UB13" s="44">
        <f t="shared" si="306"/>
        <v>4.5649588998604145</v>
      </c>
      <c r="UC13" s="47">
        <v>276</v>
      </c>
      <c r="UD13" s="44">
        <f t="shared" si="307"/>
        <v>1.9910546818640888</v>
      </c>
      <c r="UE13" s="48">
        <f t="shared" si="308"/>
        <v>0</v>
      </c>
      <c r="UF13" s="43">
        <v>1159</v>
      </c>
      <c r="UG13" s="49">
        <f t="shared" si="309"/>
        <v>3.4900177662681804</v>
      </c>
      <c r="UH13" s="46"/>
      <c r="UJ13" s="43"/>
      <c r="UL13" s="48"/>
      <c r="UM13" s="43">
        <v>1157</v>
      </c>
      <c r="UN13" s="49">
        <f t="shared" si="310"/>
        <v>3.4883019778099369</v>
      </c>
      <c r="UO13" s="46">
        <v>879</v>
      </c>
      <c r="UP13" s="44">
        <f t="shared" si="311"/>
        <v>4.5674201091192517</v>
      </c>
      <c r="UQ13" s="47">
        <v>269</v>
      </c>
      <c r="UR13" s="44">
        <f t="shared" si="312"/>
        <v>1.9650814522609397</v>
      </c>
      <c r="US13" s="48">
        <f t="shared" si="313"/>
        <v>0</v>
      </c>
      <c r="UT13" s="43">
        <v>1148</v>
      </c>
      <c r="UU13" s="49">
        <f t="shared" si="314"/>
        <v>3.4853360859797191</v>
      </c>
      <c r="UV13" s="46"/>
      <c r="UX13" s="43"/>
      <c r="UZ13" s="48"/>
      <c r="VA13" s="43">
        <v>1144</v>
      </c>
      <c r="VB13" s="49">
        <f t="shared" si="315"/>
        <v>3.4806949219581953</v>
      </c>
      <c r="VC13" s="46">
        <v>876</v>
      </c>
      <c r="VD13" s="44">
        <f t="shared" si="316"/>
        <v>4.5617872207467585</v>
      </c>
      <c r="VE13" s="43">
        <v>267</v>
      </c>
      <c r="VF13" s="44">
        <f t="shared" si="317"/>
        <v>1.9602085015784452</v>
      </c>
      <c r="VG13" s="48">
        <f t="shared" si="318"/>
        <v>0</v>
      </c>
      <c r="VH13" s="43">
        <v>1143</v>
      </c>
      <c r="VI13" s="49">
        <f t="shared" si="319"/>
        <v>3.4821020563594818</v>
      </c>
      <c r="VJ13" s="46"/>
      <c r="VL13" s="43"/>
      <c r="VN13" s="48"/>
      <c r="VO13" s="43">
        <v>1141</v>
      </c>
      <c r="VP13" s="49">
        <f t="shared" si="320"/>
        <v>3.48695067538659</v>
      </c>
      <c r="VQ13" s="46">
        <v>870</v>
      </c>
      <c r="VR13" s="44">
        <f t="shared" si="321"/>
        <v>4.5642935837574106</v>
      </c>
      <c r="VS13" s="43">
        <v>265</v>
      </c>
      <c r="VT13" s="44">
        <f t="shared" si="322"/>
        <v>1.9796802629613026</v>
      </c>
      <c r="VU13" s="48">
        <f t="shared" si="323"/>
        <v>0</v>
      </c>
      <c r="VV13" s="43">
        <v>1135</v>
      </c>
      <c r="VW13" s="49">
        <f t="shared" si="324"/>
        <v>3.4979043392504932</v>
      </c>
      <c r="VX13" s="46">
        <v>869</v>
      </c>
      <c r="VY13" s="44">
        <f t="shared" si="325"/>
        <v>4.5683944905898439</v>
      </c>
      <c r="VZ13" s="43">
        <v>264</v>
      </c>
      <c r="WA13" s="44">
        <f t="shared" si="326"/>
        <v>1.9804951237809454</v>
      </c>
      <c r="WB13" s="48">
        <f t="shared" si="327"/>
        <v>0</v>
      </c>
      <c r="WC13" s="43">
        <v>1133</v>
      </c>
      <c r="WD13" s="49">
        <f t="shared" si="328"/>
        <v>3.5019936327388494</v>
      </c>
      <c r="WE13" s="46"/>
      <c r="WG13" s="43"/>
      <c r="WI13" s="48"/>
      <c r="WJ13" s="43">
        <v>1128</v>
      </c>
      <c r="WK13" s="49">
        <f t="shared" si="329"/>
        <v>3.4993020009306655</v>
      </c>
      <c r="WL13" s="46"/>
      <c r="WN13" s="43"/>
      <c r="WP13" s="48"/>
      <c r="WQ13" s="43">
        <v>1118</v>
      </c>
      <c r="WR13" s="49">
        <f t="shared" si="330"/>
        <v>3.5007515030060117</v>
      </c>
      <c r="WS13" s="46">
        <v>862</v>
      </c>
      <c r="WT13" s="44">
        <f t="shared" si="331"/>
        <v>4.5831561037856234</v>
      </c>
      <c r="WU13" s="43">
        <v>252</v>
      </c>
      <c r="WV13" s="44">
        <f t="shared" si="332"/>
        <v>1.9322189848182796</v>
      </c>
      <c r="WW13" s="48">
        <f t="shared" si="333"/>
        <v>0</v>
      </c>
      <c r="WX13" s="43">
        <v>1114</v>
      </c>
      <c r="WY13" s="49">
        <f t="shared" si="334"/>
        <v>3.4975353992025364</v>
      </c>
      <c r="WZ13" s="46"/>
      <c r="XB13" s="43"/>
      <c r="XD13" s="48"/>
      <c r="XE13" s="43">
        <v>1110</v>
      </c>
      <c r="XF13" s="49">
        <f t="shared" si="335"/>
        <v>3.4991488556837527</v>
      </c>
      <c r="XG13" s="46"/>
      <c r="XI13" s="43"/>
      <c r="XK13" s="48"/>
      <c r="XL13" s="43">
        <v>1103</v>
      </c>
      <c r="XM13" s="49">
        <f t="shared" si="336"/>
        <v>3.4964813288531036</v>
      </c>
      <c r="XN13" s="46"/>
      <c r="XP13" s="43"/>
      <c r="XR13" s="48"/>
      <c r="XS13" s="43">
        <v>1105</v>
      </c>
      <c r="XT13" s="49">
        <f t="shared" si="337"/>
        <v>3.5362263184843834</v>
      </c>
      <c r="XU13" s="46">
        <v>852</v>
      </c>
      <c r="XV13" s="44">
        <f t="shared" si="338"/>
        <v>4.6103896103896105</v>
      </c>
      <c r="XW13" s="43">
        <v>250</v>
      </c>
      <c r="XX13" s="44">
        <f t="shared" si="339"/>
        <v>1.9817677368212445</v>
      </c>
      <c r="XY13" s="48">
        <f t="shared" si="340"/>
        <v>0</v>
      </c>
      <c r="XZ13" s="43">
        <v>1102</v>
      </c>
      <c r="YA13" s="49">
        <f t="shared" si="341"/>
        <v>3.5438641625932599</v>
      </c>
      <c r="YB13" s="46"/>
      <c r="YD13" s="43"/>
      <c r="YF13" s="48"/>
      <c r="YG13" s="43">
        <v>1081</v>
      </c>
      <c r="YH13" s="49">
        <f t="shared" si="342"/>
        <v>3.5638929183700383</v>
      </c>
      <c r="YI13" s="46"/>
      <c r="YK13" s="43"/>
      <c r="YM13" s="48"/>
      <c r="YN13" s="43">
        <v>1069</v>
      </c>
      <c r="YO13" s="49">
        <f t="shared" si="343"/>
        <v>3.5772847438342872</v>
      </c>
      <c r="YP13" s="46">
        <v>824</v>
      </c>
      <c r="YQ13" s="44">
        <f t="shared" si="344"/>
        <v>4.6095323338554479</v>
      </c>
      <c r="YR13" s="43">
        <v>239</v>
      </c>
      <c r="YS13" s="44">
        <f t="shared" si="345"/>
        <v>2.0230235314034197</v>
      </c>
      <c r="YT13" s="48">
        <f t="shared" si="346"/>
        <v>0</v>
      </c>
      <c r="YU13" s="43">
        <v>1063</v>
      </c>
      <c r="YV13" s="49">
        <f t="shared" si="347"/>
        <v>3.5802094910915767</v>
      </c>
      <c r="YW13" s="46"/>
      <c r="YY13" s="43"/>
      <c r="ZA13" s="48"/>
      <c r="ZB13" s="43">
        <v>1051</v>
      </c>
      <c r="ZC13" s="49">
        <f t="shared" si="348"/>
        <v>3.5596951735817104</v>
      </c>
      <c r="ZD13" s="46"/>
      <c r="ZF13" s="43"/>
      <c r="ZH13" s="48"/>
      <c r="ZI13" s="43">
        <v>1027</v>
      </c>
      <c r="ZJ13" s="49">
        <f t="shared" si="349"/>
        <v>3.5532643670207245</v>
      </c>
      <c r="ZK13" s="46"/>
      <c r="ZM13" s="43"/>
      <c r="ZO13" s="48"/>
      <c r="ZP13" s="43">
        <v>1005</v>
      </c>
      <c r="ZQ13" s="49">
        <f t="shared" si="350"/>
        <v>3.5545023696682465</v>
      </c>
      <c r="ZR13" s="46">
        <v>778</v>
      </c>
      <c r="ZS13" s="44">
        <f t="shared" si="351"/>
        <v>4.5718986895457485</v>
      </c>
      <c r="ZT13" s="43">
        <v>215</v>
      </c>
      <c r="ZU13" s="44">
        <f t="shared" si="352"/>
        <v>1.9663435156392901</v>
      </c>
      <c r="ZV13" s="48">
        <f t="shared" si="353"/>
        <v>0</v>
      </c>
      <c r="ZW13" s="43">
        <v>993</v>
      </c>
      <c r="ZX13" s="49">
        <f t="shared" si="354"/>
        <v>3.5521373636201039</v>
      </c>
      <c r="ZY13" s="46"/>
      <c r="AAA13" s="43"/>
      <c r="AAC13" s="48"/>
      <c r="AAD13" s="43">
        <v>972</v>
      </c>
      <c r="AAE13" s="49">
        <f t="shared" si="355"/>
        <v>3.54718633676374</v>
      </c>
      <c r="AAF13" s="46"/>
      <c r="AAH13" s="43"/>
      <c r="AAJ13" s="48"/>
      <c r="AAK13" s="43">
        <v>960</v>
      </c>
      <c r="AAL13" s="49">
        <f t="shared" si="356"/>
        <v>3.5698348951361001</v>
      </c>
      <c r="AAM13" s="46"/>
      <c r="AAO13" s="43"/>
      <c r="AAQ13" s="48"/>
      <c r="AAR13" s="43">
        <v>940</v>
      </c>
      <c r="AAS13" s="49">
        <f t="shared" si="357"/>
        <v>3.6085838227955009</v>
      </c>
      <c r="AAT13" s="46">
        <v>728</v>
      </c>
      <c r="AAU13" s="44">
        <f t="shared" si="358"/>
        <v>4.6172385361831676</v>
      </c>
      <c r="AAV13" s="43">
        <v>195</v>
      </c>
      <c r="AAW13" s="44">
        <f t="shared" si="359"/>
        <v>2.0136307311028503</v>
      </c>
      <c r="AAX13" s="48">
        <f t="shared" si="360"/>
        <v>0</v>
      </c>
      <c r="AAY13" s="43">
        <v>923</v>
      </c>
      <c r="AAZ13" s="49">
        <f t="shared" si="361"/>
        <v>3.6264340719786263</v>
      </c>
      <c r="ABA13" s="46">
        <v>724</v>
      </c>
      <c r="ABB13" s="44">
        <f t="shared" si="362"/>
        <v>4.6229487261349851</v>
      </c>
      <c r="ABC13" s="43">
        <v>194</v>
      </c>
      <c r="ABD13" s="44">
        <f t="shared" si="363"/>
        <v>2.0307756725635926</v>
      </c>
      <c r="ABE13" s="48">
        <f t="shared" si="364"/>
        <v>0</v>
      </c>
      <c r="ABF13" s="43">
        <v>918</v>
      </c>
      <c r="ABG13" s="49">
        <f t="shared" si="365"/>
        <v>3.6406900654372394</v>
      </c>
      <c r="ABH13" s="46"/>
      <c r="ABJ13" s="43"/>
      <c r="ABL13" s="48"/>
      <c r="ABM13" s="43">
        <v>903</v>
      </c>
      <c r="ABN13" s="49">
        <f t="shared" si="366"/>
        <v>3.6440677966101696</v>
      </c>
      <c r="ABO13" s="46"/>
      <c r="ABQ13" s="43"/>
      <c r="ABS13" s="48"/>
      <c r="ABT13" s="43">
        <v>870</v>
      </c>
      <c r="ABU13" s="49">
        <f t="shared" si="367"/>
        <v>3.6901934170342723</v>
      </c>
      <c r="ABV13" s="46">
        <v>681</v>
      </c>
      <c r="ABW13" s="44">
        <f t="shared" si="368"/>
        <v>4.6430762937205969</v>
      </c>
      <c r="ABX13" s="43">
        <v>180</v>
      </c>
      <c r="ABY13" s="44">
        <f t="shared" si="369"/>
        <v>2.1186440677966099</v>
      </c>
      <c r="ABZ13" s="48">
        <f t="shared" si="370"/>
        <v>0</v>
      </c>
      <c r="ACA13" s="43">
        <v>861</v>
      </c>
      <c r="ACB13" s="49">
        <f t="shared" si="371"/>
        <v>3.7131274797308955</v>
      </c>
      <c r="ACC13" s="46"/>
      <c r="ACE13" s="43"/>
      <c r="ACG13" s="48"/>
      <c r="ACH13" s="43">
        <v>842</v>
      </c>
      <c r="ACI13" s="49">
        <f t="shared" si="372"/>
        <v>3.7283032235210767</v>
      </c>
      <c r="ACJ13" s="46"/>
      <c r="ACL13" s="43"/>
      <c r="ACN13" s="48"/>
      <c r="ACO13" s="43">
        <v>799</v>
      </c>
      <c r="ACP13" s="49">
        <f t="shared" si="373"/>
        <v>3.7076566125290027</v>
      </c>
      <c r="ACQ13" s="46"/>
      <c r="ACS13" s="43"/>
      <c r="ACU13" s="48"/>
      <c r="ACV13" s="43">
        <v>776</v>
      </c>
      <c r="ACW13" s="49">
        <f t="shared" si="374"/>
        <v>3.7798343886994643</v>
      </c>
      <c r="ACX13" s="46">
        <v>606</v>
      </c>
      <c r="ACY13" s="44">
        <f t="shared" si="375"/>
        <v>4.6465266063487194</v>
      </c>
      <c r="ACZ13" s="43">
        <v>150</v>
      </c>
      <c r="ADA13" s="44">
        <f t="shared" si="376"/>
        <v>2.1638776687824581</v>
      </c>
      <c r="ADB13" s="48">
        <f t="shared" si="377"/>
        <v>0</v>
      </c>
      <c r="ADC13" s="43">
        <v>756</v>
      </c>
      <c r="ADD13" s="49">
        <f t="shared" si="378"/>
        <v>3.7811343403020907</v>
      </c>
      <c r="ADE13" s="46"/>
      <c r="ADG13" s="43"/>
      <c r="ADI13" s="48"/>
      <c r="ADJ13" s="43">
        <v>746</v>
      </c>
      <c r="ADK13" s="49">
        <f t="shared" si="379"/>
        <v>3.8242682114112885</v>
      </c>
      <c r="ADL13" s="46">
        <v>568</v>
      </c>
      <c r="ADM13" s="44">
        <f t="shared" si="380"/>
        <v>4.6175107714819932</v>
      </c>
      <c r="ADN13" s="43">
        <v>144</v>
      </c>
      <c r="ADO13" s="44">
        <f t="shared" si="381"/>
        <v>2.2716516800757218</v>
      </c>
      <c r="ADP13" s="48"/>
      <c r="ADQ13" s="43">
        <v>712</v>
      </c>
      <c r="ADR13" s="49">
        <f t="shared" si="382"/>
        <v>3.8197424892703862</v>
      </c>
      <c r="ADS13" s="46"/>
      <c r="ADU13" s="43"/>
      <c r="ADW13" s="48"/>
      <c r="ADX13" s="43">
        <v>704</v>
      </c>
      <c r="ADY13" s="49">
        <f t="shared" si="383"/>
        <v>3.8333787095017695</v>
      </c>
      <c r="ADZ13" s="46"/>
      <c r="AEB13" s="43"/>
      <c r="AED13" s="48"/>
      <c r="AEE13" s="43">
        <v>692</v>
      </c>
      <c r="AEF13" s="49">
        <f t="shared" si="384"/>
        <v>3.8626849009210158</v>
      </c>
      <c r="AEG13" s="46"/>
      <c r="AEI13" s="43"/>
      <c r="AEK13" s="48"/>
      <c r="AEL13" s="43">
        <v>673</v>
      </c>
      <c r="AEM13" s="49">
        <f t="shared" si="385"/>
        <v>3.8762815343854395</v>
      </c>
      <c r="AEN13" s="47">
        <v>504</v>
      </c>
      <c r="AEO13" s="44">
        <f t="shared" si="386"/>
        <v>4.5149153453372746</v>
      </c>
      <c r="AEP13" s="11">
        <v>133</v>
      </c>
      <c r="AEQ13" s="44">
        <f t="shared" si="387"/>
        <v>2.4296675191815855</v>
      </c>
      <c r="AER13" s="48">
        <f t="shared" si="388"/>
        <v>1</v>
      </c>
      <c r="AES13" s="28">
        <v>638</v>
      </c>
      <c r="AET13" s="49">
        <f t="shared" si="389"/>
        <v>3.8311415360595689</v>
      </c>
      <c r="AEU13" s="47"/>
      <c r="AEW13" s="11"/>
      <c r="AEY13" s="48"/>
      <c r="AEZ13" s="47">
        <v>611</v>
      </c>
      <c r="AFA13" s="49">
        <f t="shared" si="390"/>
        <v>3.7807066394406288</v>
      </c>
      <c r="AFB13" s="47"/>
      <c r="AFD13" s="11"/>
      <c r="AFF13" s="48"/>
      <c r="AFG13" s="47">
        <v>591</v>
      </c>
      <c r="AFH13" s="49">
        <f t="shared" si="391"/>
        <v>3.7960048814952789</v>
      </c>
      <c r="AFI13" s="47">
        <v>447</v>
      </c>
      <c r="AFJ13" s="44">
        <f t="shared" si="392"/>
        <v>4.4495321521003381</v>
      </c>
      <c r="AFK13" s="11">
        <v>118</v>
      </c>
      <c r="AFL13" s="44">
        <f t="shared" si="393"/>
        <v>2.461923638639683</v>
      </c>
      <c r="AFM13" s="48">
        <f t="shared" si="394"/>
        <v>2</v>
      </c>
      <c r="AFN13" s="28">
        <v>567</v>
      </c>
      <c r="AFO13" s="49">
        <f t="shared" si="395"/>
        <v>3.8158691701998788</v>
      </c>
      <c r="AFP13" s="47"/>
      <c r="AFR13" s="11"/>
      <c r="AFT13" s="48"/>
      <c r="AFU13" s="52">
        <v>549</v>
      </c>
      <c r="AFV13" s="49">
        <f t="shared" si="396"/>
        <v>3.8178025034770515</v>
      </c>
      <c r="AFW13" s="47"/>
      <c r="AFY13" s="11"/>
      <c r="AGA13" s="48"/>
      <c r="AGB13" s="54">
        <v>527</v>
      </c>
      <c r="AGC13" s="49">
        <f t="shared" si="397"/>
        <v>3.8113835249873431</v>
      </c>
      <c r="AGD13" s="47"/>
      <c r="AGF13" s="11"/>
      <c r="AGH13" s="48"/>
      <c r="AGI13" s="51">
        <v>506</v>
      </c>
      <c r="AGJ13" s="49">
        <f t="shared" si="398"/>
        <v>3.8217522658610275</v>
      </c>
      <c r="AGK13" s="47">
        <v>377</v>
      </c>
      <c r="AGL13" s="44">
        <f t="shared" si="399"/>
        <v>4.3883133511814689</v>
      </c>
      <c r="AGM13" s="43">
        <v>100</v>
      </c>
      <c r="AGN13" s="44">
        <f t="shared" si="400"/>
        <v>2.5400050800101601</v>
      </c>
      <c r="AGO13" s="48">
        <f t="shared" si="401"/>
        <v>2</v>
      </c>
      <c r="AGP13" s="28">
        <v>479</v>
      </c>
      <c r="AGQ13" s="49">
        <f t="shared" si="402"/>
        <v>3.8173414089894804</v>
      </c>
      <c r="AGR13" s="47"/>
      <c r="AGT13" s="43"/>
      <c r="AGV13" s="48"/>
      <c r="AGW13" s="51">
        <v>455</v>
      </c>
      <c r="AGX13" s="49">
        <f t="shared" si="403"/>
        <v>3.8380430198228592</v>
      </c>
      <c r="AGY13" s="47"/>
      <c r="AHA13" s="43"/>
      <c r="AHC13" s="48"/>
      <c r="AHD13" s="51">
        <v>409</v>
      </c>
      <c r="AHE13" s="49">
        <f t="shared" si="404"/>
        <v>3.7385740402193788</v>
      </c>
      <c r="AHF13" s="47">
        <v>294</v>
      </c>
      <c r="AHG13" s="44">
        <f t="shared" si="405"/>
        <v>4.2448743863701992</v>
      </c>
      <c r="AHH13" s="43">
        <v>74</v>
      </c>
      <c r="AHI13" s="44">
        <f t="shared" si="406"/>
        <v>2.4010382868267359</v>
      </c>
      <c r="AHJ13" s="48">
        <f t="shared" si="407"/>
        <v>1</v>
      </c>
      <c r="AHK13" s="28">
        <v>369</v>
      </c>
      <c r="AHL13" s="49">
        <f t="shared" si="408"/>
        <v>3.6822672387985227</v>
      </c>
      <c r="AHM13" s="47"/>
      <c r="AHO13" s="43"/>
      <c r="AHQ13" s="48"/>
      <c r="AHR13" s="43">
        <v>340</v>
      </c>
      <c r="AHS13" s="49">
        <f t="shared" si="409"/>
        <v>3.6884356693425908</v>
      </c>
      <c r="AHT13" s="47"/>
      <c r="AHV13" s="43"/>
      <c r="AHX13" s="48"/>
      <c r="AHY13" s="43">
        <v>314</v>
      </c>
      <c r="AHZ13" s="49">
        <f t="shared" si="410"/>
        <v>3.712461574840388</v>
      </c>
      <c r="AIA13" s="47"/>
      <c r="AIC13" s="43"/>
      <c r="AIE13" s="48"/>
      <c r="AIF13" s="43">
        <v>275</v>
      </c>
      <c r="AIG13" s="49">
        <f t="shared" si="411"/>
        <v>3.6236658321254445</v>
      </c>
      <c r="AIH13" s="47">
        <v>190</v>
      </c>
      <c r="AII13" s="44">
        <f t="shared" si="412"/>
        <v>3.9699122440451315</v>
      </c>
      <c r="AIJ13" s="43">
        <v>52</v>
      </c>
      <c r="AIK13" s="44">
        <f t="shared" si="413"/>
        <v>2.5870646766169152</v>
      </c>
      <c r="AIL13" s="48">
        <f t="shared" si="414"/>
        <v>1</v>
      </c>
      <c r="AIM13" s="28">
        <v>243</v>
      </c>
      <c r="AIN13" s="49">
        <f t="shared" si="415"/>
        <v>3.5730039700044109</v>
      </c>
      <c r="AIO13" s="47"/>
      <c r="AIQ13" s="43"/>
      <c r="AIS13" s="48"/>
      <c r="AIT13" s="43">
        <v>220</v>
      </c>
      <c r="AIU13" s="49">
        <f t="shared" si="416"/>
        <v>3.5731687510151042</v>
      </c>
      <c r="AIV13" s="47"/>
      <c r="AIX13" s="43"/>
      <c r="AIZ13" s="48"/>
      <c r="AJA13" s="43">
        <v>191</v>
      </c>
      <c r="AJB13" s="49">
        <f t="shared" si="417"/>
        <v>3.4470312218011188</v>
      </c>
      <c r="AJC13" s="47">
        <v>129</v>
      </c>
      <c r="AJD13" s="44">
        <f t="shared" si="418"/>
        <v>3.6409822184589333</v>
      </c>
      <c r="AJE13" s="43">
        <v>38</v>
      </c>
      <c r="AJF13" s="44">
        <f t="shared" si="419"/>
        <v>2.6224982746721874</v>
      </c>
      <c r="AJG13" s="48">
        <f t="shared" si="420"/>
        <v>1</v>
      </c>
      <c r="AJH13" s="28">
        <v>168</v>
      </c>
      <c r="AJI13" s="49">
        <f t="shared" si="421"/>
        <v>3.3479473893981671</v>
      </c>
      <c r="AJJ13" s="47"/>
      <c r="AJL13" s="43"/>
      <c r="AJN13" s="48"/>
      <c r="AJO13" s="43">
        <v>138</v>
      </c>
      <c r="AJP13" s="49">
        <f t="shared" si="422"/>
        <v>3.0913978494623655</v>
      </c>
      <c r="AJQ13" s="47"/>
      <c r="AJS13" s="43"/>
      <c r="AJU13" s="48"/>
      <c r="AJV13" s="43">
        <v>111</v>
      </c>
      <c r="AJW13" s="49">
        <f t="shared" si="423"/>
        <v>2.9450782700981692</v>
      </c>
      <c r="AJX13" s="47"/>
      <c r="AJZ13" s="43"/>
      <c r="AKB13" s="48"/>
      <c r="AKC13" s="43">
        <v>93</v>
      </c>
      <c r="AKD13" s="49">
        <f t="shared" si="424"/>
        <v>2.9071584870271958</v>
      </c>
      <c r="AKE13" s="47">
        <v>63</v>
      </c>
      <c r="AKF13" s="44">
        <f t="shared" si="425"/>
        <v>2.9453015427769986</v>
      </c>
      <c r="AKG13" s="43">
        <v>19</v>
      </c>
      <c r="AKH13" s="44">
        <f t="shared" si="426"/>
        <v>2.1348314606741572</v>
      </c>
      <c r="AKI13" s="48">
        <f t="shared" si="427"/>
        <v>1</v>
      </c>
      <c r="AKJ13" s="28">
        <v>83</v>
      </c>
      <c r="AKK13" s="49">
        <f t="shared" si="428"/>
        <v>2.7239908106334099</v>
      </c>
      <c r="AKL13" s="46"/>
      <c r="AKN13" s="43"/>
      <c r="AKP13" s="48"/>
      <c r="AKQ13" s="43">
        <v>65</v>
      </c>
      <c r="AKR13" s="49">
        <f t="shared" si="429"/>
        <v>2.7196652719665275</v>
      </c>
      <c r="AKS13" s="47"/>
      <c r="AKU13" s="43"/>
      <c r="AKW13" s="48"/>
      <c r="AKX13" s="43">
        <v>56</v>
      </c>
      <c r="AKY13" s="49">
        <f t="shared" si="430"/>
        <v>2.7958062905641534</v>
      </c>
      <c r="AKZ13" s="47"/>
      <c r="ALB13" s="43"/>
      <c r="ALD13" s="48"/>
      <c r="ALE13" s="43">
        <v>46</v>
      </c>
      <c r="ALF13" s="49">
        <f t="shared" si="431"/>
        <v>2.710665880966411</v>
      </c>
      <c r="ALG13" s="47"/>
      <c r="ALI13" s="43"/>
      <c r="ALK13" s="48"/>
      <c r="ALL13" s="43">
        <v>43</v>
      </c>
      <c r="ALM13" s="49">
        <f t="shared" si="432"/>
        <v>2.6477832512315271</v>
      </c>
      <c r="ALN13" s="47"/>
      <c r="ALP13" s="43"/>
      <c r="ALR13" s="48"/>
      <c r="ALS13" s="43">
        <v>28</v>
      </c>
      <c r="ALT13" s="49">
        <f t="shared" si="433"/>
        <v>2.3391812865497075</v>
      </c>
      <c r="ALU13" s="47">
        <v>10</v>
      </c>
      <c r="ALV13" s="44">
        <f t="shared" si="434"/>
        <v>1.7482517482517483</v>
      </c>
      <c r="ALW13" s="43">
        <v>4</v>
      </c>
      <c r="ALX13" s="44">
        <f t="shared" si="435"/>
        <v>1.8867924528301887</v>
      </c>
      <c r="ALY13" s="48">
        <f t="shared" si="436"/>
        <v>0</v>
      </c>
      <c r="ALZ13" s="28">
        <v>14</v>
      </c>
      <c r="AMA13" s="49">
        <f t="shared" si="437"/>
        <v>1.7834394904458599</v>
      </c>
      <c r="AMB13" s="47"/>
      <c r="AMD13" s="43"/>
      <c r="AMF13" s="48"/>
      <c r="AMG13" s="43">
        <v>3</v>
      </c>
      <c r="AMH13" s="49">
        <f t="shared" si="438"/>
        <v>0.84033613445378152</v>
      </c>
      <c r="AMI13" s="11"/>
      <c r="AMJ13" s="18"/>
    </row>
    <row r="14" spans="1:1024" s="44" customFormat="1" x14ac:dyDescent="0.3">
      <c r="A14" s="42" t="s">
        <v>34</v>
      </c>
      <c r="B14" s="43">
        <v>3511037</v>
      </c>
      <c r="C14" s="44">
        <f t="shared" si="0"/>
        <v>11.948493991750691</v>
      </c>
      <c r="D14" s="43">
        <v>3826173</v>
      </c>
      <c r="E14" s="44">
        <f t="shared" si="1"/>
        <v>12.352542939772292</v>
      </c>
      <c r="F14" s="43">
        <f t="shared" si="2"/>
        <v>7337210</v>
      </c>
      <c r="G14" s="44">
        <f t="shared" si="3"/>
        <v>12.15584027089932</v>
      </c>
      <c r="H14" s="46">
        <v>9797</v>
      </c>
      <c r="I14" s="44">
        <f t="shared" si="4"/>
        <v>13.31747434241827</v>
      </c>
      <c r="J14" s="47">
        <v>3758</v>
      </c>
      <c r="K14" s="44">
        <f t="shared" si="5"/>
        <v>6.6290351031928028</v>
      </c>
      <c r="L14" s="48">
        <f t="shared" si="6"/>
        <v>0</v>
      </c>
      <c r="M14" s="48">
        <v>13555</v>
      </c>
      <c r="N14" s="49">
        <f t="shared" si="7"/>
        <v>10.406510306706076</v>
      </c>
      <c r="O14" s="46">
        <v>9764</v>
      </c>
      <c r="P14" s="44">
        <f t="shared" si="8"/>
        <v>13.309524134076689</v>
      </c>
      <c r="Q14" s="47">
        <v>3745</v>
      </c>
      <c r="R14" s="44">
        <f t="shared" si="9"/>
        <v>6.6230435935980188</v>
      </c>
      <c r="S14" s="48">
        <f t="shared" si="10"/>
        <v>0</v>
      </c>
      <c r="T14" s="48">
        <v>13509</v>
      </c>
      <c r="U14" s="49">
        <f t="shared" si="11"/>
        <v>10.399057780241098</v>
      </c>
      <c r="V14" s="46">
        <v>9728</v>
      </c>
      <c r="W14" s="44">
        <f t="shared" si="12"/>
        <v>13.295066283996174</v>
      </c>
      <c r="X14" s="47">
        <v>3725</v>
      </c>
      <c r="Y14" s="44">
        <f t="shared" si="13"/>
        <v>6.6067184562449004</v>
      </c>
      <c r="Z14" s="48">
        <f t="shared" si="14"/>
        <v>0</v>
      </c>
      <c r="AA14" s="48">
        <v>13453</v>
      </c>
      <c r="AB14" s="49">
        <f t="shared" si="15"/>
        <v>10.384247252068668</v>
      </c>
      <c r="AC14" s="46">
        <v>9688</v>
      </c>
      <c r="AD14" s="44">
        <f t="shared" si="16"/>
        <v>13.289619885046433</v>
      </c>
      <c r="AE14" s="47">
        <v>3695</v>
      </c>
      <c r="AF14" s="44">
        <f t="shared" si="17"/>
        <v>6.5789473684210522</v>
      </c>
      <c r="AG14" s="48">
        <f t="shared" si="18"/>
        <v>0</v>
      </c>
      <c r="AH14" s="48">
        <v>13383</v>
      </c>
      <c r="AI14" s="49">
        <f t="shared" si="19"/>
        <v>10.369354501290069</v>
      </c>
      <c r="AJ14" s="46">
        <v>9654</v>
      </c>
      <c r="AK14" s="44">
        <f t="shared" si="20"/>
        <v>13.281056541477506</v>
      </c>
      <c r="AL14" s="47">
        <v>3679</v>
      </c>
      <c r="AM14" s="44">
        <f t="shared" si="21"/>
        <v>6.5680008569286255</v>
      </c>
      <c r="AN14" s="48">
        <f t="shared" si="22"/>
        <v>0</v>
      </c>
      <c r="AO14" s="48">
        <v>13333</v>
      </c>
      <c r="AP14" s="49">
        <f t="shared" si="23"/>
        <v>10.359429388363999</v>
      </c>
      <c r="AQ14" s="46">
        <v>9576</v>
      </c>
      <c r="AR14" s="44">
        <f t="shared" si="24"/>
        <v>13.242798467729669</v>
      </c>
      <c r="AS14" s="47">
        <v>3649</v>
      </c>
      <c r="AT14" s="44">
        <f t="shared" si="25"/>
        <v>6.5524609887051302</v>
      </c>
      <c r="AU14" s="48">
        <f t="shared" si="26"/>
        <v>0</v>
      </c>
      <c r="AV14" s="48">
        <v>13225</v>
      </c>
      <c r="AW14" s="49">
        <f t="shared" si="27"/>
        <v>10.33203125</v>
      </c>
      <c r="AX14" s="46">
        <v>9549</v>
      </c>
      <c r="AY14" s="44">
        <f t="shared" si="28"/>
        <v>13.236394887860053</v>
      </c>
      <c r="AZ14" s="47">
        <v>3635</v>
      </c>
      <c r="BA14" s="44">
        <f t="shared" si="29"/>
        <v>6.5421233554703671</v>
      </c>
      <c r="BB14" s="48">
        <f t="shared" si="30"/>
        <v>0</v>
      </c>
      <c r="BC14" s="48">
        <v>13184</v>
      </c>
      <c r="BD14" s="49">
        <f t="shared" si="31"/>
        <v>10.323793116949219</v>
      </c>
      <c r="BE14" s="46">
        <v>9527</v>
      </c>
      <c r="BF14" s="44">
        <f t="shared" si="32"/>
        <v>13.227167967122982</v>
      </c>
      <c r="BG14" s="47">
        <v>3624</v>
      </c>
      <c r="BH14" s="44">
        <f t="shared" si="33"/>
        <v>6.5358534122060306</v>
      </c>
      <c r="BI14" s="48">
        <f t="shared" si="34"/>
        <v>0</v>
      </c>
      <c r="BJ14" s="48">
        <v>13151</v>
      </c>
      <c r="BK14" s="49">
        <f t="shared" si="35"/>
        <v>10.31661358394653</v>
      </c>
      <c r="BL14" s="46">
        <v>9520</v>
      </c>
      <c r="BM14" s="44">
        <f t="shared" si="36"/>
        <v>13.229204302270642</v>
      </c>
      <c r="BN14" s="47">
        <v>3618</v>
      </c>
      <c r="BO14" s="44">
        <f t="shared" si="37"/>
        <v>6.5324546357316962</v>
      </c>
      <c r="BP14" s="48">
        <f t="shared" si="38"/>
        <v>0</v>
      </c>
      <c r="BQ14" s="48">
        <v>13138</v>
      </c>
      <c r="BR14" s="49">
        <f t="shared" si="39"/>
        <v>10.316693757999795</v>
      </c>
      <c r="BS14" s="46">
        <v>9512</v>
      </c>
      <c r="BT14" s="44">
        <f t="shared" si="40"/>
        <v>13.229117409807795</v>
      </c>
      <c r="BU14" s="47">
        <v>3618</v>
      </c>
      <c r="BV14" s="44">
        <f t="shared" si="41"/>
        <v>6.540130151843818</v>
      </c>
      <c r="BW14" s="48">
        <f t="shared" si="42"/>
        <v>0</v>
      </c>
      <c r="BX14" s="48">
        <v>13130</v>
      </c>
      <c r="BY14" s="49">
        <f t="shared" si="43"/>
        <v>10.320542044614925</v>
      </c>
      <c r="BZ14" s="46">
        <v>9496</v>
      </c>
      <c r="CA14" s="44">
        <f t="shared" si="44"/>
        <v>13.226732038889043</v>
      </c>
      <c r="CB14" s="47">
        <v>3606</v>
      </c>
      <c r="CC14" s="44">
        <f t="shared" si="45"/>
        <v>6.5270512426014085</v>
      </c>
      <c r="CD14" s="48">
        <f t="shared" si="46"/>
        <v>0</v>
      </c>
      <c r="CE14" s="48">
        <v>13102</v>
      </c>
      <c r="CF14" s="49">
        <f t="shared" si="47"/>
        <v>10.313205972874899</v>
      </c>
      <c r="CG14" s="46">
        <v>9501</v>
      </c>
      <c r="CH14" s="44">
        <f t="shared" si="48"/>
        <v>13.231300569582352</v>
      </c>
      <c r="CI14" s="47">
        <v>3611</v>
      </c>
      <c r="CJ14" s="44">
        <f t="shared" si="49"/>
        <v>6.5392973560304242</v>
      </c>
      <c r="CK14" s="48">
        <f t="shared" si="50"/>
        <v>0</v>
      </c>
      <c r="CL14" s="48">
        <v>13112</v>
      </c>
      <c r="CM14" s="49">
        <f t="shared" si="51"/>
        <v>10.322214962173396</v>
      </c>
      <c r="CN14" s="46">
        <v>9478</v>
      </c>
      <c r="CO14" s="44">
        <f t="shared" si="52"/>
        <v>13.227638759019161</v>
      </c>
      <c r="CP14" s="47">
        <v>3600</v>
      </c>
      <c r="CQ14" s="44">
        <f t="shared" si="53"/>
        <v>6.533101045296168</v>
      </c>
      <c r="CR14" s="48">
        <f t="shared" si="54"/>
        <v>0</v>
      </c>
      <c r="CS14" s="48">
        <v>13078</v>
      </c>
      <c r="CT14" s="49">
        <f t="shared" si="55"/>
        <v>10.317378921874138</v>
      </c>
      <c r="CU14" s="46">
        <v>9465</v>
      </c>
      <c r="CV14" s="44">
        <f t="shared" si="56"/>
        <v>13.222967309304275</v>
      </c>
      <c r="CW14" s="47">
        <v>3592</v>
      </c>
      <c r="CX14" s="44">
        <f t="shared" si="57"/>
        <v>6.5273487188806101</v>
      </c>
      <c r="CY14" s="48">
        <f t="shared" si="58"/>
        <v>0</v>
      </c>
      <c r="CZ14" s="48">
        <v>13057</v>
      </c>
      <c r="DA14" s="49">
        <f t="shared" si="59"/>
        <v>10.312771503040834</v>
      </c>
      <c r="DB14" s="46">
        <v>9439</v>
      </c>
      <c r="DC14" s="44">
        <f t="shared" si="60"/>
        <v>13.215445788530467</v>
      </c>
      <c r="DD14" s="47">
        <v>3590</v>
      </c>
      <c r="DE14" s="44">
        <f t="shared" si="61"/>
        <v>6.5301222351571599</v>
      </c>
      <c r="DF14" s="48">
        <f t="shared" si="62"/>
        <v>0</v>
      </c>
      <c r="DG14" s="48">
        <v>13029</v>
      </c>
      <c r="DH14" s="49">
        <f t="shared" si="63"/>
        <v>10.307753164556962</v>
      </c>
      <c r="DI14" s="46">
        <v>9409</v>
      </c>
      <c r="DJ14" s="44">
        <f t="shared" si="64"/>
        <v>13.196538520876871</v>
      </c>
      <c r="DK14" s="47">
        <v>3583</v>
      </c>
      <c r="DL14" s="44">
        <f t="shared" si="65"/>
        <v>6.532837399263391</v>
      </c>
      <c r="DM14" s="48">
        <f t="shared" si="66"/>
        <v>0</v>
      </c>
      <c r="DN14" s="48">
        <v>12992</v>
      </c>
      <c r="DO14" s="49">
        <f t="shared" si="67"/>
        <v>10.299258789488288</v>
      </c>
      <c r="DP14" s="46">
        <v>9273</v>
      </c>
      <c r="DQ14" s="44">
        <f t="shared" si="68"/>
        <v>13.122293606543458</v>
      </c>
      <c r="DR14" s="47">
        <v>3514</v>
      </c>
      <c r="DS14" s="44">
        <f t="shared" si="69"/>
        <v>6.4607464607464609</v>
      </c>
      <c r="DT14" s="48">
        <f t="shared" si="70"/>
        <v>0</v>
      </c>
      <c r="DU14" s="48">
        <v>12787</v>
      </c>
      <c r="DV14" s="49">
        <f t="shared" si="71"/>
        <v>10.225019191402252</v>
      </c>
      <c r="DW14" s="46">
        <v>9185</v>
      </c>
      <c r="DX14" s="44">
        <f t="shared" si="72"/>
        <v>13.069709862401641</v>
      </c>
      <c r="DY14" s="47">
        <v>3482</v>
      </c>
      <c r="DZ14" s="44">
        <f t="shared" si="73"/>
        <v>6.4342073655228482</v>
      </c>
      <c r="EA14" s="48">
        <f t="shared" si="74"/>
        <v>0</v>
      </c>
      <c r="EB14" s="48">
        <v>12667</v>
      </c>
      <c r="EC14" s="49">
        <f t="shared" si="75"/>
        <v>10.182967024132997</v>
      </c>
      <c r="ED14" s="46">
        <v>9073</v>
      </c>
      <c r="EE14" s="44">
        <f t="shared" si="76"/>
        <v>13.032174662453318</v>
      </c>
      <c r="EF14" s="47">
        <v>3419</v>
      </c>
      <c r="EG14" s="44">
        <f t="shared" si="77"/>
        <v>6.3721927127015192</v>
      </c>
      <c r="EH14" s="48">
        <f t="shared" si="78"/>
        <v>0</v>
      </c>
      <c r="EI14" s="48">
        <v>12492</v>
      </c>
      <c r="EJ14" s="49">
        <f t="shared" si="79"/>
        <v>10.13344149259785</v>
      </c>
      <c r="EK14" s="46">
        <v>8974</v>
      </c>
      <c r="EL14" s="44">
        <f t="shared" si="80"/>
        <v>12.977584960231381</v>
      </c>
      <c r="EM14" s="47">
        <v>3371</v>
      </c>
      <c r="EN14" s="44">
        <f t="shared" si="81"/>
        <v>6.314626105200059</v>
      </c>
      <c r="EO14" s="48">
        <f t="shared" si="82"/>
        <v>0</v>
      </c>
      <c r="EP14" s="48">
        <v>12345</v>
      </c>
      <c r="EQ14" s="49">
        <f t="shared" si="83"/>
        <v>10.074754761943623</v>
      </c>
      <c r="ER14" s="46">
        <v>8899</v>
      </c>
      <c r="ES14" s="44">
        <f t="shared" si="84"/>
        <v>12.950969976569207</v>
      </c>
      <c r="ET14" s="47">
        <v>3334</v>
      </c>
      <c r="EU14" s="44">
        <f t="shared" si="85"/>
        <v>6.284044859108473</v>
      </c>
      <c r="EV14" s="48">
        <f t="shared" si="86"/>
        <v>0</v>
      </c>
      <c r="EW14" s="48">
        <v>12233</v>
      </c>
      <c r="EX14" s="49">
        <f t="shared" si="87"/>
        <v>10.046153340779187</v>
      </c>
      <c r="EY14" s="46">
        <v>8727</v>
      </c>
      <c r="EZ14" s="44">
        <f t="shared" si="88"/>
        <v>12.870922069494425</v>
      </c>
      <c r="FA14" s="47">
        <v>3255</v>
      </c>
      <c r="FB14" s="44">
        <f t="shared" si="89"/>
        <v>6.2120691629451503</v>
      </c>
      <c r="FC14" s="48">
        <f t="shared" si="90"/>
        <v>0</v>
      </c>
      <c r="FD14" s="48">
        <v>11982</v>
      </c>
      <c r="FE14" s="49">
        <f t="shared" si="91"/>
        <v>9.9682201627260785</v>
      </c>
      <c r="FF14" s="46">
        <v>8555</v>
      </c>
      <c r="FG14" s="44">
        <f t="shared" si="92"/>
        <v>12.795584738030783</v>
      </c>
      <c r="FH14" s="47">
        <v>3173</v>
      </c>
      <c r="FI14" s="44">
        <f t="shared" si="93"/>
        <v>6.1337715058959983</v>
      </c>
      <c r="FJ14" s="48">
        <f t="shared" si="94"/>
        <v>0</v>
      </c>
      <c r="FK14" s="48">
        <v>11728</v>
      </c>
      <c r="FL14" s="49">
        <f t="shared" si="95"/>
        <v>9.8896187673392983</v>
      </c>
      <c r="FM14" s="46">
        <v>8345</v>
      </c>
      <c r="FN14" s="44">
        <f t="shared" si="96"/>
        <v>12.716190476190475</v>
      </c>
      <c r="FO14" s="47">
        <v>3081</v>
      </c>
      <c r="FP14" s="44">
        <f t="shared" si="97"/>
        <v>6.0564958424249573</v>
      </c>
      <c r="FQ14" s="48">
        <f t="shared" si="98"/>
        <v>0</v>
      </c>
      <c r="FR14" s="48">
        <v>11426</v>
      </c>
      <c r="FS14" s="49">
        <f t="shared" si="99"/>
        <v>9.8080620793846993</v>
      </c>
      <c r="FT14" s="46">
        <v>8060</v>
      </c>
      <c r="FU14" s="44">
        <f t="shared" si="100"/>
        <v>12.644128951290298</v>
      </c>
      <c r="FV14" s="47">
        <v>2956</v>
      </c>
      <c r="FW14" s="44">
        <f t="shared" si="101"/>
        <v>5.9702698335756992</v>
      </c>
      <c r="FX14" s="48">
        <f t="shared" si="102"/>
        <v>0</v>
      </c>
      <c r="FY14" s="48">
        <v>11016</v>
      </c>
      <c r="FZ14" s="49">
        <f t="shared" si="103"/>
        <v>9.7265511182531768</v>
      </c>
      <c r="GA14" s="46">
        <v>7838</v>
      </c>
      <c r="GB14" s="44">
        <f t="shared" si="104"/>
        <v>12.606758560790055</v>
      </c>
      <c r="GC14" s="47">
        <v>2841</v>
      </c>
      <c r="GD14" s="44">
        <f t="shared" si="105"/>
        <v>5.8717757936507935</v>
      </c>
      <c r="GE14" s="48">
        <f t="shared" si="106"/>
        <v>0</v>
      </c>
      <c r="GF14" s="48">
        <v>10679</v>
      </c>
      <c r="GG14" s="49">
        <f t="shared" si="107"/>
        <v>9.6592707833967992</v>
      </c>
      <c r="GH14" s="46">
        <v>7566</v>
      </c>
      <c r="GI14" s="44">
        <f t="shared" si="108"/>
        <v>12.524001853936303</v>
      </c>
      <c r="GJ14" s="47">
        <v>2725</v>
      </c>
      <c r="GK14" s="44">
        <f t="shared" si="109"/>
        <v>5.7788145477679995</v>
      </c>
      <c r="GL14" s="48">
        <f t="shared" si="110"/>
        <v>0</v>
      </c>
      <c r="GM14" s="48">
        <v>10291</v>
      </c>
      <c r="GN14" s="49">
        <f t="shared" si="111"/>
        <v>9.5670605297163629</v>
      </c>
      <c r="GO14" s="46">
        <v>7336</v>
      </c>
      <c r="GP14" s="44">
        <f t="shared" si="112"/>
        <v>12.466437820752473</v>
      </c>
      <c r="GQ14" s="47">
        <v>2630</v>
      </c>
      <c r="GR14" s="44">
        <f t="shared" si="113"/>
        <v>5.7038755991238155</v>
      </c>
      <c r="GS14" s="48">
        <f t="shared" si="114"/>
        <v>0</v>
      </c>
      <c r="GT14" s="48">
        <v>9966</v>
      </c>
      <c r="GU14" s="49">
        <f t="shared" si="115"/>
        <v>9.4954980706016858</v>
      </c>
      <c r="GV14" s="46">
        <v>7109</v>
      </c>
      <c r="GW14" s="44">
        <f t="shared" si="116"/>
        <v>12.428973547563684</v>
      </c>
      <c r="GX14" s="47">
        <v>2527</v>
      </c>
      <c r="GY14" s="44">
        <f t="shared" si="117"/>
        <v>5.6396179253704695</v>
      </c>
      <c r="GZ14" s="48">
        <f t="shared" si="118"/>
        <v>0</v>
      </c>
      <c r="HA14" s="48">
        <v>9636</v>
      </c>
      <c r="HB14" s="49">
        <f t="shared" si="119"/>
        <v>9.4465957551100423</v>
      </c>
      <c r="HC14" s="46">
        <v>6926</v>
      </c>
      <c r="HD14" s="44">
        <f t="shared" si="120"/>
        <v>12.410851879726193</v>
      </c>
      <c r="HE14" s="47">
        <v>2447</v>
      </c>
      <c r="HF14" s="44">
        <f t="shared" si="121"/>
        <v>5.586502899410986</v>
      </c>
      <c r="HG14" s="48">
        <f t="shared" si="122"/>
        <v>0</v>
      </c>
      <c r="HH14" s="48">
        <v>9373</v>
      </c>
      <c r="HI14" s="49">
        <f t="shared" si="123"/>
        <v>9.4098867560838482</v>
      </c>
      <c r="HJ14" s="46">
        <v>6773</v>
      </c>
      <c r="HK14" s="44">
        <f t="shared" si="124"/>
        <v>12.44533460732792</v>
      </c>
      <c r="HL14" s="47">
        <v>2390</v>
      </c>
      <c r="HM14" s="44">
        <f t="shared" si="125"/>
        <v>5.616261308894372</v>
      </c>
      <c r="HN14" s="48">
        <f t="shared" si="126"/>
        <v>0</v>
      </c>
      <c r="HO14" s="48">
        <v>9163</v>
      </c>
      <c r="HP14" s="49">
        <f t="shared" si="127"/>
        <v>9.4486321498912123</v>
      </c>
      <c r="HQ14" s="46">
        <v>6625</v>
      </c>
      <c r="HR14" s="44">
        <f t="shared" si="128"/>
        <v>12.431742695764763</v>
      </c>
      <c r="HS14" s="47">
        <v>2333</v>
      </c>
      <c r="HT14" s="44">
        <f t="shared" si="129"/>
        <v>5.6018440704012296</v>
      </c>
      <c r="HU14" s="48">
        <f t="shared" si="130"/>
        <v>0</v>
      </c>
      <c r="HV14" s="48">
        <v>8958</v>
      </c>
      <c r="HW14" s="49">
        <f t="shared" si="131"/>
        <v>9.4356316754092138</v>
      </c>
      <c r="HX14" s="46">
        <v>6490</v>
      </c>
      <c r="HY14" s="44">
        <f t="shared" si="132"/>
        <v>12.423905968834948</v>
      </c>
      <c r="HZ14" s="47">
        <v>2279</v>
      </c>
      <c r="IA14" s="44">
        <f t="shared" si="133"/>
        <v>5.5809966940124891</v>
      </c>
      <c r="IB14" s="48">
        <f t="shared" si="134"/>
        <v>0</v>
      </c>
      <c r="IC14" s="48">
        <v>8769</v>
      </c>
      <c r="ID14" s="49">
        <f t="shared" si="135"/>
        <v>9.4216367797320384</v>
      </c>
      <c r="IE14" s="46">
        <v>6332</v>
      </c>
      <c r="IF14" s="44">
        <f t="shared" si="136"/>
        <v>12.422750191285241</v>
      </c>
      <c r="IG14" s="47">
        <v>2205</v>
      </c>
      <c r="IH14" s="44">
        <f t="shared" si="137"/>
        <v>5.542707757277161</v>
      </c>
      <c r="II14" s="48">
        <f t="shared" si="138"/>
        <v>0</v>
      </c>
      <c r="IJ14" s="48">
        <v>8537</v>
      </c>
      <c r="IK14" s="49">
        <f t="shared" si="139"/>
        <v>9.4068515641356214</v>
      </c>
      <c r="IL14" s="46">
        <v>6167</v>
      </c>
      <c r="IM14" s="44">
        <f t="shared" si="140"/>
        <v>12.436476566911349</v>
      </c>
      <c r="IN14" s="47">
        <v>2140</v>
      </c>
      <c r="IO14" s="44">
        <f t="shared" si="141"/>
        <v>5.5474906677727089</v>
      </c>
      <c r="IP14" s="48">
        <f t="shared" si="142"/>
        <v>0</v>
      </c>
      <c r="IQ14" s="48">
        <v>8307</v>
      </c>
      <c r="IR14" s="49">
        <f t="shared" si="143"/>
        <v>9.422213148223765</v>
      </c>
      <c r="IS14" s="46">
        <v>5986</v>
      </c>
      <c r="IT14" s="44">
        <f t="shared" si="144"/>
        <v>12.438958502171518</v>
      </c>
      <c r="IU14" s="47">
        <v>2070</v>
      </c>
      <c r="IV14" s="44">
        <f t="shared" si="145"/>
        <v>5.550341868883228</v>
      </c>
      <c r="IW14" s="48">
        <f t="shared" si="146"/>
        <v>0</v>
      </c>
      <c r="IX14" s="48">
        <v>8056</v>
      </c>
      <c r="IY14" s="49">
        <f t="shared" si="147"/>
        <v>9.4312674143623134</v>
      </c>
      <c r="IZ14" s="46">
        <v>5817</v>
      </c>
      <c r="JA14" s="44">
        <f t="shared" si="148"/>
        <v>12.504836837353285</v>
      </c>
      <c r="JB14" s="47">
        <v>1990</v>
      </c>
      <c r="JC14" s="44">
        <f t="shared" si="149"/>
        <v>5.5581934474764685</v>
      </c>
      <c r="JD14" s="48">
        <f t="shared" si="150"/>
        <v>0</v>
      </c>
      <c r="JE14" s="48">
        <v>7807</v>
      </c>
      <c r="JF14" s="49">
        <f t="shared" si="151"/>
        <v>9.4836068560877536</v>
      </c>
      <c r="JG14" s="46">
        <v>5588</v>
      </c>
      <c r="JH14" s="44">
        <f t="shared" si="152"/>
        <v>12.55673902296526</v>
      </c>
      <c r="JI14" s="47">
        <v>1904</v>
      </c>
      <c r="JJ14" s="44">
        <f t="shared" si="153"/>
        <v>5.5853794479157495</v>
      </c>
      <c r="JK14" s="48">
        <f t="shared" si="154"/>
        <v>0</v>
      </c>
      <c r="JL14" s="48">
        <v>7492</v>
      </c>
      <c r="JM14" s="49">
        <f t="shared" si="155"/>
        <v>9.5328981690015393</v>
      </c>
      <c r="JN14" s="46">
        <v>5336</v>
      </c>
      <c r="JO14" s="44">
        <f t="shared" si="156"/>
        <v>12.534648813718583</v>
      </c>
      <c r="JP14" s="47">
        <v>1833</v>
      </c>
      <c r="JQ14" s="44">
        <f t="shared" si="157"/>
        <v>5.6443418013856812</v>
      </c>
      <c r="JR14" s="48">
        <f t="shared" si="158"/>
        <v>0</v>
      </c>
      <c r="JS14" s="48">
        <v>7169</v>
      </c>
      <c r="JT14" s="49">
        <f t="shared" si="159"/>
        <v>9.5529349057232338</v>
      </c>
      <c r="JU14" s="46">
        <v>5066</v>
      </c>
      <c r="JV14" s="44">
        <f t="shared" si="160"/>
        <v>12.576649040490553</v>
      </c>
      <c r="JW14" s="47">
        <v>1752</v>
      </c>
      <c r="JX14" s="44">
        <f t="shared" si="161"/>
        <v>5.7412504915454186</v>
      </c>
      <c r="JY14" s="48">
        <f t="shared" si="162"/>
        <v>0</v>
      </c>
      <c r="JZ14" s="48">
        <v>6818</v>
      </c>
      <c r="KA14" s="49">
        <f t="shared" si="163"/>
        <v>9.6303515685692904</v>
      </c>
      <c r="KB14" s="46">
        <v>4875</v>
      </c>
      <c r="KC14" s="44">
        <f t="shared" si="164"/>
        <v>12.63149712390527</v>
      </c>
      <c r="KD14" s="47">
        <v>1673</v>
      </c>
      <c r="KE14" s="44">
        <f t="shared" si="165"/>
        <v>5.7803268493245348</v>
      </c>
      <c r="KF14" s="48">
        <f t="shared" si="166"/>
        <v>0</v>
      </c>
      <c r="KG14" s="48">
        <v>6548</v>
      </c>
      <c r="KH14" s="49">
        <f t="shared" si="167"/>
        <v>9.6954262108177751</v>
      </c>
      <c r="KI14" s="46">
        <v>4631</v>
      </c>
      <c r="KJ14" s="44">
        <f t="shared" si="168"/>
        <v>12.727072855690219</v>
      </c>
      <c r="KK14" s="47">
        <v>1559</v>
      </c>
      <c r="KL14" s="44">
        <f t="shared" si="169"/>
        <v>5.7542538663123315</v>
      </c>
      <c r="KM14" s="48">
        <f t="shared" si="170"/>
        <v>0</v>
      </c>
      <c r="KN14" s="48">
        <v>6190</v>
      </c>
      <c r="KO14" s="49">
        <f t="shared" si="171"/>
        <v>9.7511027095148091</v>
      </c>
      <c r="KP14" s="46">
        <v>4357</v>
      </c>
      <c r="KQ14" s="44">
        <f t="shared" si="172"/>
        <v>12.737903815231691</v>
      </c>
      <c r="KR14" s="47">
        <v>1438</v>
      </c>
      <c r="KS14" s="44">
        <f t="shared" si="173"/>
        <v>5.7104280835517436</v>
      </c>
      <c r="KT14" s="48">
        <f t="shared" si="174"/>
        <v>0</v>
      </c>
      <c r="KU14" s="48">
        <v>5795</v>
      </c>
      <c r="KV14" s="49">
        <f t="shared" si="175"/>
        <v>9.7580278512132281</v>
      </c>
      <c r="KW14" s="46">
        <v>4113</v>
      </c>
      <c r="KX14" s="44">
        <f t="shared" si="176"/>
        <v>12.764174657853086</v>
      </c>
      <c r="KY14" s="47">
        <v>1339</v>
      </c>
      <c r="KZ14" s="44">
        <f t="shared" si="177"/>
        <v>5.6756527636486949</v>
      </c>
      <c r="LA14" s="48">
        <f t="shared" si="178"/>
        <v>0</v>
      </c>
      <c r="LB14" s="48">
        <v>5452</v>
      </c>
      <c r="LC14" s="49">
        <f t="shared" si="179"/>
        <v>9.7679835169757236</v>
      </c>
      <c r="LD14" s="46">
        <v>3753</v>
      </c>
      <c r="LE14" s="44">
        <f t="shared" si="180"/>
        <v>12.989305368082235</v>
      </c>
      <c r="LF14" s="47">
        <v>1203</v>
      </c>
      <c r="LG14" s="44">
        <f t="shared" si="181"/>
        <v>5.7195835116245899</v>
      </c>
      <c r="LH14" s="48">
        <f t="shared" si="182"/>
        <v>0</v>
      </c>
      <c r="LI14" s="48">
        <v>4956</v>
      </c>
      <c r="LJ14" s="49">
        <f t="shared" si="183"/>
        <v>9.9266915034250705</v>
      </c>
      <c r="LK14" s="46">
        <v>3392</v>
      </c>
      <c r="LL14" s="44">
        <f t="shared" si="184"/>
        <v>12.905680477875434</v>
      </c>
      <c r="LM14" s="47">
        <v>1095</v>
      </c>
      <c r="LN14" s="44">
        <f t="shared" si="185"/>
        <v>5.6838826888139113</v>
      </c>
      <c r="LO14" s="48">
        <f t="shared" si="186"/>
        <v>0</v>
      </c>
      <c r="LP14" s="48">
        <v>4487</v>
      </c>
      <c r="LQ14" s="49">
        <f t="shared" si="187"/>
        <v>9.851146043734083</v>
      </c>
      <c r="LR14" s="46">
        <v>3132</v>
      </c>
      <c r="LS14" s="44">
        <f t="shared" si="188"/>
        <v>13.05</v>
      </c>
      <c r="LT14" s="47">
        <v>999</v>
      </c>
      <c r="LU14" s="44">
        <f t="shared" si="189"/>
        <v>5.6326116373477673</v>
      </c>
      <c r="LV14" s="48">
        <f t="shared" si="190"/>
        <v>0</v>
      </c>
      <c r="LW14" s="48">
        <v>4131</v>
      </c>
      <c r="LX14" s="49">
        <f t="shared" si="191"/>
        <v>9.8979298447383552</v>
      </c>
      <c r="LY14" s="46">
        <v>3028</v>
      </c>
      <c r="LZ14" s="44">
        <f t="shared" si="192"/>
        <v>13.112766326000347</v>
      </c>
      <c r="MA14" s="47">
        <v>953</v>
      </c>
      <c r="MB14" s="44">
        <f t="shared" si="193"/>
        <v>5.5678896938537035</v>
      </c>
      <c r="MC14" s="48">
        <f t="shared" si="194"/>
        <v>0</v>
      </c>
      <c r="MD14" s="43">
        <v>3981</v>
      </c>
      <c r="ME14" s="49">
        <f t="shared" si="195"/>
        <v>9.9010147234381218</v>
      </c>
      <c r="MF14" s="46">
        <v>2942</v>
      </c>
      <c r="MG14" s="44">
        <f t="shared" si="196"/>
        <v>13.120456673950853</v>
      </c>
      <c r="MH14" s="47">
        <v>933</v>
      </c>
      <c r="MI14" s="44">
        <f t="shared" si="197"/>
        <v>5.611017560740919</v>
      </c>
      <c r="MJ14" s="48">
        <f t="shared" si="198"/>
        <v>0</v>
      </c>
      <c r="MK14" s="43">
        <v>3875</v>
      </c>
      <c r="ML14" s="49">
        <f t="shared" si="199"/>
        <v>9.9229213080330858</v>
      </c>
      <c r="MM14" s="46">
        <v>2843</v>
      </c>
      <c r="MN14" s="44">
        <f t="shared" si="200"/>
        <v>13.244817144188215</v>
      </c>
      <c r="MO14" s="47">
        <v>904</v>
      </c>
      <c r="MP14" s="44">
        <f t="shared" si="201"/>
        <v>5.649293838270216</v>
      </c>
      <c r="MQ14" s="48">
        <f t="shared" si="202"/>
        <v>0</v>
      </c>
      <c r="MR14" s="43">
        <v>3747</v>
      </c>
      <c r="MS14" s="49">
        <f t="shared" si="203"/>
        <v>10.000800704620065</v>
      </c>
      <c r="MT14" s="46">
        <v>2839</v>
      </c>
      <c r="MU14" s="44">
        <f t="shared" si="204"/>
        <v>13.249638306809167</v>
      </c>
      <c r="MV14" s="47">
        <v>900</v>
      </c>
      <c r="MW14" s="44">
        <f t="shared" si="205"/>
        <v>5.6334501752628938</v>
      </c>
      <c r="MX14" s="48">
        <f t="shared" si="206"/>
        <v>0</v>
      </c>
      <c r="MY14" s="43">
        <v>3739</v>
      </c>
      <c r="MZ14" s="49">
        <f t="shared" si="207"/>
        <v>9.9965243429671418</v>
      </c>
      <c r="NA14" s="46">
        <v>2802</v>
      </c>
      <c r="NB14" s="44">
        <f t="shared" si="208"/>
        <v>13.288437826045719</v>
      </c>
      <c r="NC14" s="47">
        <v>884</v>
      </c>
      <c r="ND14" s="44">
        <f t="shared" si="209"/>
        <v>5.6237674152299766</v>
      </c>
      <c r="NE14" s="48">
        <f t="shared" si="210"/>
        <v>0</v>
      </c>
      <c r="NF14" s="43">
        <v>3686</v>
      </c>
      <c r="NG14" s="49">
        <f t="shared" si="211"/>
        <v>10.014943621790518</v>
      </c>
      <c r="NH14" s="46">
        <v>2789</v>
      </c>
      <c r="NI14" s="44">
        <f t="shared" si="212"/>
        <v>13.291078917270301</v>
      </c>
      <c r="NJ14" s="47">
        <v>882</v>
      </c>
      <c r="NK14" s="44">
        <f t="shared" si="213"/>
        <v>5.6336228921819114</v>
      </c>
      <c r="NL14" s="48">
        <f t="shared" si="214"/>
        <v>0</v>
      </c>
      <c r="NM14" s="43">
        <v>3671</v>
      </c>
      <c r="NN14" s="49">
        <f t="shared" si="215"/>
        <v>10.01910480349345</v>
      </c>
      <c r="NO14" s="46">
        <v>2758</v>
      </c>
      <c r="NP14" s="44">
        <f t="shared" si="216"/>
        <v>13.285803747772052</v>
      </c>
      <c r="NQ14" s="47">
        <v>871</v>
      </c>
      <c r="NR14" s="44">
        <f t="shared" si="217"/>
        <v>5.629160473082143</v>
      </c>
      <c r="NS14" s="48">
        <f t="shared" si="218"/>
        <v>0</v>
      </c>
      <c r="NT14" s="43">
        <v>3629</v>
      </c>
      <c r="NU14" s="49">
        <f t="shared" si="219"/>
        <v>10.016007948774563</v>
      </c>
      <c r="NV14" s="46">
        <v>2747</v>
      </c>
      <c r="NW14" s="44">
        <f t="shared" si="220"/>
        <v>13.293650793650794</v>
      </c>
      <c r="NX14" s="47">
        <v>866</v>
      </c>
      <c r="NY14" s="44">
        <f t="shared" si="221"/>
        <v>5.628493435590797</v>
      </c>
      <c r="NZ14" s="48">
        <f t="shared" si="222"/>
        <v>0</v>
      </c>
      <c r="OA14" s="43">
        <v>3613</v>
      </c>
      <c r="OB14" s="49">
        <f t="shared" si="223"/>
        <v>10.022191400832178</v>
      </c>
      <c r="OC14" s="46">
        <v>2742</v>
      </c>
      <c r="OD14" s="44">
        <f t="shared" si="224"/>
        <v>13.28359655072183</v>
      </c>
      <c r="OE14" s="47">
        <v>864</v>
      </c>
      <c r="OF14" s="44">
        <f t="shared" si="225"/>
        <v>5.6231695411649856</v>
      </c>
      <c r="OG14" s="48">
        <f t="shared" si="226"/>
        <v>0</v>
      </c>
      <c r="OH14" s="43">
        <v>3606</v>
      </c>
      <c r="OI14" s="49">
        <f t="shared" si="227"/>
        <v>10.01471936012442</v>
      </c>
      <c r="OJ14" s="46">
        <v>2736</v>
      </c>
      <c r="OK14" s="44">
        <f t="shared" si="228"/>
        <v>13.293814683445895</v>
      </c>
      <c r="OL14" s="47">
        <v>863</v>
      </c>
      <c r="OM14" s="44">
        <f t="shared" si="229"/>
        <v>5.6338947643295469</v>
      </c>
      <c r="ON14" s="48">
        <f t="shared" si="230"/>
        <v>0</v>
      </c>
      <c r="OO14" s="43">
        <v>3599</v>
      </c>
      <c r="OP14" s="49">
        <f t="shared" si="231"/>
        <v>10.025348895512408</v>
      </c>
      <c r="OQ14" s="46">
        <v>2729</v>
      </c>
      <c r="OR14" s="44">
        <f t="shared" si="232"/>
        <v>13.318042067249037</v>
      </c>
      <c r="OS14" s="47">
        <v>859</v>
      </c>
      <c r="OT14" s="44">
        <f t="shared" si="233"/>
        <v>5.6383327863472266</v>
      </c>
      <c r="OU14" s="48">
        <f t="shared" si="234"/>
        <v>0</v>
      </c>
      <c r="OV14" s="43">
        <v>3588</v>
      </c>
      <c r="OW14" s="49">
        <f t="shared" si="235"/>
        <v>10.043105861277501</v>
      </c>
      <c r="OX14" s="46">
        <v>2718</v>
      </c>
      <c r="OY14" s="44">
        <f t="shared" si="236"/>
        <v>13.292903604440751</v>
      </c>
      <c r="OZ14" s="47">
        <v>857</v>
      </c>
      <c r="PA14" s="44">
        <f t="shared" si="237"/>
        <v>5.6407556111367079</v>
      </c>
      <c r="PB14" s="48">
        <f t="shared" si="238"/>
        <v>0</v>
      </c>
      <c r="PC14" s="43">
        <v>3575</v>
      </c>
      <c r="PD14" s="49">
        <f t="shared" si="239"/>
        <v>10.030864197530864</v>
      </c>
      <c r="PE14" s="46">
        <v>2716</v>
      </c>
      <c r="PF14" s="44">
        <f t="shared" si="240"/>
        <v>13.307854377970504</v>
      </c>
      <c r="PG14" s="47">
        <v>856</v>
      </c>
      <c r="PH14" s="44">
        <f t="shared" si="241"/>
        <v>5.6468104756250419</v>
      </c>
      <c r="PI14" s="48">
        <f t="shared" si="242"/>
        <v>0</v>
      </c>
      <c r="PJ14" s="43">
        <v>3572</v>
      </c>
      <c r="PK14" s="49">
        <f t="shared" si="243"/>
        <v>10.042735042735043</v>
      </c>
      <c r="PL14" s="46">
        <v>2730</v>
      </c>
      <c r="PM14" s="44">
        <f t="shared" si="244"/>
        <v>13.280793928779918</v>
      </c>
      <c r="PN14" s="47">
        <v>867</v>
      </c>
      <c r="PO14" s="44">
        <f t="shared" si="245"/>
        <v>5.6295045776248296</v>
      </c>
      <c r="PP14" s="48">
        <f t="shared" si="246"/>
        <v>0</v>
      </c>
      <c r="PQ14" s="43">
        <v>3597</v>
      </c>
      <c r="PR14" s="49">
        <f t="shared" si="247"/>
        <v>10.00361542954084</v>
      </c>
      <c r="PS14" s="46">
        <v>2715</v>
      </c>
      <c r="PT14" s="44">
        <f t="shared" si="248"/>
        <v>13.304258342725536</v>
      </c>
      <c r="PU14" s="47">
        <v>856</v>
      </c>
      <c r="PV14" s="44">
        <f t="shared" si="249"/>
        <v>5.6483008907951175</v>
      </c>
      <c r="PW14" s="48">
        <f t="shared" si="250"/>
        <v>0</v>
      </c>
      <c r="PX14" s="43">
        <v>3571</v>
      </c>
      <c r="PY14" s="49">
        <f t="shared" si="251"/>
        <v>10.041617456835947</v>
      </c>
      <c r="PZ14" s="46">
        <v>2728</v>
      </c>
      <c r="QA14" s="44">
        <f t="shared" si="252"/>
        <v>13.282048785237841</v>
      </c>
      <c r="QB14" s="47">
        <v>866</v>
      </c>
      <c r="QC14" s="44">
        <f t="shared" si="253"/>
        <v>5.6332531060951023</v>
      </c>
      <c r="QD14" s="48">
        <f t="shared" si="254"/>
        <v>0</v>
      </c>
      <c r="QE14" s="43">
        <v>3594</v>
      </c>
      <c r="QF14" s="49">
        <f t="shared" si="255"/>
        <v>10.007796836711963</v>
      </c>
      <c r="QG14" s="46">
        <v>2726</v>
      </c>
      <c r="QH14" s="44">
        <f t="shared" si="256"/>
        <v>13.291725583889999</v>
      </c>
      <c r="QI14" s="47">
        <v>866</v>
      </c>
      <c r="QJ14" s="44">
        <f t="shared" si="257"/>
        <v>5.6475805399765227</v>
      </c>
      <c r="QK14" s="48">
        <f t="shared" si="258"/>
        <v>0</v>
      </c>
      <c r="QL14" s="43">
        <v>3592</v>
      </c>
      <c r="QM14" s="49">
        <f t="shared" si="259"/>
        <v>10.021482576793238</v>
      </c>
      <c r="QN14" s="46">
        <v>2721</v>
      </c>
      <c r="QO14" s="44">
        <f t="shared" si="260"/>
        <v>13.330393885949441</v>
      </c>
      <c r="QP14" s="47">
        <v>861</v>
      </c>
      <c r="QQ14" s="44">
        <f t="shared" si="261"/>
        <v>5.6525735294117645</v>
      </c>
      <c r="QR14" s="48">
        <f t="shared" si="262"/>
        <v>0</v>
      </c>
      <c r="QS14" s="43">
        <v>3582</v>
      </c>
      <c r="QT14" s="49">
        <f t="shared" si="263"/>
        <v>10.04937717427898</v>
      </c>
      <c r="QU14" s="46">
        <v>2619</v>
      </c>
      <c r="QV14" s="44">
        <f t="shared" si="264"/>
        <v>13.258074314062975</v>
      </c>
      <c r="QW14" s="47">
        <v>829</v>
      </c>
      <c r="QX14" s="44">
        <f t="shared" si="265"/>
        <v>5.6913359879170669</v>
      </c>
      <c r="QY14" s="48">
        <f t="shared" si="266"/>
        <v>0</v>
      </c>
      <c r="QZ14" s="43">
        <v>3448</v>
      </c>
      <c r="RA14" s="49">
        <f t="shared" si="267"/>
        <v>10.046620046620047</v>
      </c>
      <c r="RB14" s="46">
        <v>2613</v>
      </c>
      <c r="RC14" s="44">
        <f t="shared" si="268"/>
        <v>13.259247982950221</v>
      </c>
      <c r="RD14" s="47">
        <v>827</v>
      </c>
      <c r="RE14" s="44">
        <f t="shared" si="269"/>
        <v>5.7018753447324872</v>
      </c>
      <c r="RF14" s="48">
        <f t="shared" si="270"/>
        <v>0</v>
      </c>
      <c r="RG14" s="43">
        <v>3440</v>
      </c>
      <c r="RH14" s="49">
        <f t="shared" si="271"/>
        <v>10.05524538891</v>
      </c>
      <c r="RI14" s="46">
        <v>2610</v>
      </c>
      <c r="RJ14" s="44">
        <f t="shared" si="272"/>
        <v>13.263543042992174</v>
      </c>
      <c r="RK14" s="47">
        <v>823</v>
      </c>
      <c r="RL14" s="44">
        <f t="shared" si="273"/>
        <v>5.6899889380530979</v>
      </c>
      <c r="RM14" s="48">
        <f t="shared" si="274"/>
        <v>0</v>
      </c>
      <c r="RN14" s="43">
        <v>3433</v>
      </c>
      <c r="RO14" s="49">
        <f t="shared" si="275"/>
        <v>10.055064143869719</v>
      </c>
      <c r="RP14" s="46">
        <v>2612</v>
      </c>
      <c r="RQ14" s="44">
        <f t="shared" si="276"/>
        <v>13.281806162920775</v>
      </c>
      <c r="RR14" s="47">
        <v>819</v>
      </c>
      <c r="RS14" s="44">
        <f t="shared" si="277"/>
        <v>5.6875</v>
      </c>
      <c r="RT14" s="48">
        <f t="shared" si="278"/>
        <v>0</v>
      </c>
      <c r="RU14" s="43">
        <v>3431</v>
      </c>
      <c r="RV14" s="49">
        <f t="shared" si="279"/>
        <v>10.071625667821287</v>
      </c>
      <c r="RW14" s="46">
        <v>2617</v>
      </c>
      <c r="RX14" s="44">
        <f t="shared" si="280"/>
        <v>13.306554126201251</v>
      </c>
      <c r="RY14" s="47">
        <v>815</v>
      </c>
      <c r="RZ14" s="44">
        <f t="shared" si="281"/>
        <v>5.675882721637997</v>
      </c>
      <c r="SA14" s="48">
        <f t="shared" si="282"/>
        <v>0</v>
      </c>
      <c r="SB14" s="43">
        <v>3432</v>
      </c>
      <c r="SC14" s="49">
        <f t="shared" si="283"/>
        <v>10.086404514195028</v>
      </c>
      <c r="SD14" s="46">
        <v>2611</v>
      </c>
      <c r="SE14" s="44">
        <f t="shared" si="284"/>
        <v>13.301069791136017</v>
      </c>
      <c r="SF14" s="47">
        <v>812</v>
      </c>
      <c r="SG14" s="44">
        <f t="shared" si="285"/>
        <v>5.6703910614525146</v>
      </c>
      <c r="SH14" s="48">
        <f t="shared" si="286"/>
        <v>0</v>
      </c>
      <c r="SI14" s="43">
        <v>3423</v>
      </c>
      <c r="SJ14" s="49">
        <f t="shared" si="287"/>
        <v>10.082474226804123</v>
      </c>
      <c r="SK14" s="46">
        <v>2600</v>
      </c>
      <c r="SL14" s="44">
        <f t="shared" si="288"/>
        <v>13.303315595579207</v>
      </c>
      <c r="SM14" s="47">
        <v>811</v>
      </c>
      <c r="SN14" s="44">
        <f t="shared" si="289"/>
        <v>5.7144870349492667</v>
      </c>
      <c r="SO14" s="48">
        <f t="shared" si="290"/>
        <v>0</v>
      </c>
      <c r="SP14" s="43">
        <v>3411</v>
      </c>
      <c r="SQ14" s="49">
        <f t="shared" si="291"/>
        <v>10.110860801517667</v>
      </c>
      <c r="SR14" s="46">
        <v>2591</v>
      </c>
      <c r="SS14" s="44">
        <f t="shared" si="292"/>
        <v>13.312438986795458</v>
      </c>
      <c r="ST14" s="47">
        <v>808</v>
      </c>
      <c r="SU14" s="44">
        <f t="shared" si="293"/>
        <v>5.7431231786196602</v>
      </c>
      <c r="SV14" s="48">
        <f t="shared" si="294"/>
        <v>0</v>
      </c>
      <c r="SW14" s="43">
        <v>3399</v>
      </c>
      <c r="SX14" s="49">
        <f t="shared" si="295"/>
        <v>10.136585947751401</v>
      </c>
      <c r="SY14" s="46">
        <v>2590</v>
      </c>
      <c r="SZ14" s="44">
        <f t="shared" si="296"/>
        <v>13.299101412066753</v>
      </c>
      <c r="TA14" s="47">
        <v>807</v>
      </c>
      <c r="TB14" s="44">
        <f t="shared" si="297"/>
        <v>5.7368308807848152</v>
      </c>
      <c r="TC14" s="48">
        <f t="shared" si="298"/>
        <v>0</v>
      </c>
      <c r="TD14" s="43">
        <v>3397</v>
      </c>
      <c r="TE14" s="49">
        <f t="shared" si="299"/>
        <v>10.127601216385427</v>
      </c>
      <c r="TF14" s="46"/>
      <c r="TH14" s="43"/>
      <c r="TJ14" s="48"/>
      <c r="TK14" s="43">
        <v>3395</v>
      </c>
      <c r="TL14" s="49">
        <f t="shared" si="300"/>
        <v>10.134933428861425</v>
      </c>
      <c r="TM14" s="46"/>
      <c r="TO14" s="43"/>
      <c r="TQ14" s="48"/>
      <c r="TR14" s="43">
        <v>3384</v>
      </c>
      <c r="TS14" s="49">
        <f t="shared" si="301"/>
        <v>10.141148970601456</v>
      </c>
      <c r="TT14" s="46">
        <v>2580</v>
      </c>
      <c r="TU14" s="44">
        <f t="shared" si="302"/>
        <v>13.302397525135346</v>
      </c>
      <c r="TV14" s="47">
        <v>797</v>
      </c>
      <c r="TW14" s="44">
        <f t="shared" si="303"/>
        <v>5.7296908698777855</v>
      </c>
      <c r="TX14" s="48">
        <f t="shared" si="304"/>
        <v>0</v>
      </c>
      <c r="TY14" s="43">
        <v>3377</v>
      </c>
      <c r="TZ14" s="49">
        <f t="shared" si="305"/>
        <v>10.13840103275391</v>
      </c>
      <c r="UA14" s="46">
        <v>2572</v>
      </c>
      <c r="UB14" s="44">
        <f t="shared" si="306"/>
        <v>13.296799875924107</v>
      </c>
      <c r="UC14" s="47">
        <v>795</v>
      </c>
      <c r="UD14" s="44">
        <f t="shared" si="307"/>
        <v>5.7351031597172124</v>
      </c>
      <c r="UE14" s="48">
        <f t="shared" si="308"/>
        <v>0</v>
      </c>
      <c r="UF14" s="43">
        <v>3367</v>
      </c>
      <c r="UG14" s="49">
        <f t="shared" si="309"/>
        <v>10.138817790358036</v>
      </c>
      <c r="UH14" s="46"/>
      <c r="UJ14" s="43"/>
      <c r="UL14" s="48"/>
      <c r="UM14" s="43">
        <v>3365</v>
      </c>
      <c r="UN14" s="49">
        <f t="shared" si="310"/>
        <v>10.145320791123975</v>
      </c>
      <c r="UO14" s="46">
        <v>2557</v>
      </c>
      <c r="UP14" s="44">
        <f t="shared" si="311"/>
        <v>13.286567939724602</v>
      </c>
      <c r="UQ14" s="47">
        <v>793</v>
      </c>
      <c r="UR14" s="44">
        <f t="shared" si="312"/>
        <v>5.7929724596391265</v>
      </c>
      <c r="US14" s="48">
        <f t="shared" si="313"/>
        <v>0</v>
      </c>
      <c r="UT14" s="43">
        <v>3350</v>
      </c>
      <c r="UU14" s="49">
        <f t="shared" si="314"/>
        <v>10.170623595846742</v>
      </c>
      <c r="UV14" s="46"/>
      <c r="UX14" s="43"/>
      <c r="UZ14" s="48"/>
      <c r="VA14" s="43">
        <v>3344</v>
      </c>
      <c r="VB14" s="49">
        <f t="shared" si="315"/>
        <v>10.174339002647031</v>
      </c>
      <c r="VC14" s="46">
        <v>2552</v>
      </c>
      <c r="VD14" s="44">
        <f t="shared" si="316"/>
        <v>13.289590168202887</v>
      </c>
      <c r="VE14" s="43">
        <v>790</v>
      </c>
      <c r="VF14" s="44">
        <f t="shared" si="317"/>
        <v>5.7998678511122534</v>
      </c>
      <c r="VG14" s="48">
        <f t="shared" si="318"/>
        <v>0</v>
      </c>
      <c r="VH14" s="43">
        <v>3342</v>
      </c>
      <c r="VI14" s="49">
        <f t="shared" si="319"/>
        <v>10.181264280274181</v>
      </c>
      <c r="VJ14" s="46"/>
      <c r="VL14" s="43"/>
      <c r="VN14" s="48"/>
      <c r="VO14" s="43">
        <v>3335</v>
      </c>
      <c r="VP14" s="49">
        <f t="shared" si="320"/>
        <v>10.191919809302611</v>
      </c>
      <c r="VQ14" s="46">
        <v>2532</v>
      </c>
      <c r="VR14" s="44">
        <f t="shared" si="321"/>
        <v>13.283668223073292</v>
      </c>
      <c r="VS14" s="43">
        <v>785</v>
      </c>
      <c r="VT14" s="44">
        <f t="shared" si="322"/>
        <v>5.8643358733004627</v>
      </c>
      <c r="VU14" s="48">
        <f t="shared" si="323"/>
        <v>0</v>
      </c>
      <c r="VV14" s="43">
        <v>3317</v>
      </c>
      <c r="VW14" s="49">
        <f t="shared" si="324"/>
        <v>10.22250986193294</v>
      </c>
      <c r="VX14" s="46">
        <v>2528</v>
      </c>
      <c r="VY14" s="44">
        <f t="shared" si="325"/>
        <v>13.289874881715907</v>
      </c>
      <c r="VZ14" s="43">
        <v>779</v>
      </c>
      <c r="WA14" s="44">
        <f t="shared" si="326"/>
        <v>5.8439609902475622</v>
      </c>
      <c r="WB14" s="48">
        <f t="shared" si="327"/>
        <v>0</v>
      </c>
      <c r="WC14" s="43">
        <v>3307</v>
      </c>
      <c r="WD14" s="49">
        <f t="shared" si="328"/>
        <v>10.221617778876766</v>
      </c>
      <c r="WE14" s="46"/>
      <c r="WG14" s="43"/>
      <c r="WI14" s="48"/>
      <c r="WJ14" s="43">
        <v>3298</v>
      </c>
      <c r="WK14" s="49">
        <f t="shared" si="329"/>
        <v>10.231115247401892</v>
      </c>
      <c r="WL14" s="46"/>
      <c r="WN14" s="43"/>
      <c r="WP14" s="48"/>
      <c r="WQ14" s="43">
        <v>3281</v>
      </c>
      <c r="WR14" s="49">
        <f t="shared" si="330"/>
        <v>10.273672344689379</v>
      </c>
      <c r="WS14" s="46">
        <v>2499</v>
      </c>
      <c r="WT14" s="44">
        <f t="shared" si="331"/>
        <v>13.286899191833262</v>
      </c>
      <c r="WU14" s="43">
        <v>773</v>
      </c>
      <c r="WV14" s="44">
        <f t="shared" si="332"/>
        <v>5.9270050605735314</v>
      </c>
      <c r="WW14" s="48">
        <f t="shared" si="333"/>
        <v>0</v>
      </c>
      <c r="WX14" s="43">
        <v>3272</v>
      </c>
      <c r="WY14" s="49">
        <f t="shared" si="334"/>
        <v>10.2728328780886</v>
      </c>
      <c r="WZ14" s="46"/>
      <c r="XB14" s="43"/>
      <c r="XD14" s="48"/>
      <c r="XE14" s="43">
        <v>3262</v>
      </c>
      <c r="XF14" s="49">
        <f t="shared" si="335"/>
        <v>10.283084294811172</v>
      </c>
      <c r="XG14" s="46"/>
      <c r="XI14" s="43"/>
      <c r="XK14" s="48"/>
      <c r="XL14" s="43">
        <v>3249</v>
      </c>
      <c r="XM14" s="49">
        <f t="shared" si="336"/>
        <v>10.299245546186521</v>
      </c>
      <c r="XN14" s="46"/>
      <c r="XP14" s="43"/>
      <c r="XR14" s="48"/>
      <c r="XS14" s="43">
        <v>3233</v>
      </c>
      <c r="XT14" s="49">
        <f t="shared" si="337"/>
        <v>10.34626216077829</v>
      </c>
      <c r="XU14" s="46">
        <v>2463</v>
      </c>
      <c r="XV14" s="44">
        <f t="shared" si="338"/>
        <v>13.327922077922077</v>
      </c>
      <c r="XW14" s="43">
        <v>762</v>
      </c>
      <c r="XX14" s="44">
        <f t="shared" si="339"/>
        <v>6.040428061831153</v>
      </c>
      <c r="XY14" s="48">
        <f t="shared" si="340"/>
        <v>0</v>
      </c>
      <c r="XZ14" s="43">
        <v>3225</v>
      </c>
      <c r="YA14" s="49">
        <f t="shared" si="341"/>
        <v>10.371108824286082</v>
      </c>
      <c r="YB14" s="46"/>
      <c r="YD14" s="43"/>
      <c r="YF14" s="48"/>
      <c r="YG14" s="43">
        <v>3174</v>
      </c>
      <c r="YH14" s="49">
        <f t="shared" si="342"/>
        <v>10.464196228405644</v>
      </c>
      <c r="YI14" s="46"/>
      <c r="YK14" s="43"/>
      <c r="YM14" s="48"/>
      <c r="YN14" s="43">
        <v>3135</v>
      </c>
      <c r="YO14" s="49">
        <f t="shared" si="343"/>
        <v>10.490914566810561</v>
      </c>
      <c r="YP14" s="46">
        <v>2399</v>
      </c>
      <c r="YQ14" s="44">
        <f t="shared" si="344"/>
        <v>13.420228238979636</v>
      </c>
      <c r="YR14" s="43">
        <v>728</v>
      </c>
      <c r="YS14" s="44">
        <f t="shared" si="345"/>
        <v>6.1621804638564415</v>
      </c>
      <c r="YT14" s="48">
        <f t="shared" si="346"/>
        <v>0</v>
      </c>
      <c r="YU14" s="43">
        <v>3127</v>
      </c>
      <c r="YV14" s="49">
        <f t="shared" si="347"/>
        <v>10.531810986494223</v>
      </c>
      <c r="YW14" s="46"/>
      <c r="YY14" s="43"/>
      <c r="ZA14" s="48"/>
      <c r="ZB14" s="43">
        <v>3107</v>
      </c>
      <c r="ZC14" s="49">
        <f t="shared" si="348"/>
        <v>10.523285351397121</v>
      </c>
      <c r="ZD14" s="46"/>
      <c r="ZF14" s="43"/>
      <c r="ZH14" s="48"/>
      <c r="ZI14" s="43">
        <v>3043</v>
      </c>
      <c r="ZJ14" s="49">
        <f t="shared" si="349"/>
        <v>10.528318859633949</v>
      </c>
      <c r="ZK14" s="46"/>
      <c r="ZM14" s="43"/>
      <c r="ZO14" s="48"/>
      <c r="ZP14" s="43">
        <v>2989</v>
      </c>
      <c r="ZQ14" s="49">
        <f t="shared" si="350"/>
        <v>10.57154983376954</v>
      </c>
      <c r="ZR14" s="46">
        <v>2299</v>
      </c>
      <c r="ZS14" s="44">
        <f t="shared" si="351"/>
        <v>13.510019392372334</v>
      </c>
      <c r="ZT14" s="43">
        <v>676</v>
      </c>
      <c r="ZU14" s="44">
        <f t="shared" si="352"/>
        <v>6.1825498445216756</v>
      </c>
      <c r="ZV14" s="48">
        <f t="shared" si="353"/>
        <v>1</v>
      </c>
      <c r="ZW14" s="43">
        <v>2976</v>
      </c>
      <c r="ZX14" s="49">
        <f t="shared" si="354"/>
        <v>10.645680558039707</v>
      </c>
      <c r="ZY14" s="46"/>
      <c r="AAA14" s="43"/>
      <c r="AAC14" s="48"/>
      <c r="AAD14" s="43">
        <v>2935</v>
      </c>
      <c r="AAE14" s="49">
        <f t="shared" si="355"/>
        <v>10.710897014816437</v>
      </c>
      <c r="AAF14" s="46"/>
      <c r="AAH14" s="43"/>
      <c r="AAJ14" s="48"/>
      <c r="AAK14" s="43">
        <v>2891</v>
      </c>
      <c r="AAL14" s="49">
        <f t="shared" si="356"/>
        <v>10.750409043581733</v>
      </c>
      <c r="AAM14" s="46"/>
      <c r="AAO14" s="43"/>
      <c r="AAQ14" s="48"/>
      <c r="AAR14" s="43">
        <v>2822</v>
      </c>
      <c r="AAS14" s="49">
        <f t="shared" si="357"/>
        <v>10.833429306307343</v>
      </c>
      <c r="AAT14" s="46">
        <v>2124</v>
      </c>
      <c r="AAU14" s="44">
        <f t="shared" si="358"/>
        <v>13.471173970951988</v>
      </c>
      <c r="AAV14" s="43">
        <v>632</v>
      </c>
      <c r="AAW14" s="44">
        <f t="shared" si="359"/>
        <v>6.5262288310615455</v>
      </c>
      <c r="AAX14" s="48">
        <f t="shared" si="360"/>
        <v>0</v>
      </c>
      <c r="AAY14" s="43">
        <v>2756</v>
      </c>
      <c r="AAZ14" s="49">
        <f t="shared" si="361"/>
        <v>10.828225679710828</v>
      </c>
      <c r="ABA14" s="46">
        <v>2109</v>
      </c>
      <c r="ABB14" s="44">
        <f t="shared" si="362"/>
        <v>13.466573015771663</v>
      </c>
      <c r="ABC14" s="43">
        <v>618</v>
      </c>
      <c r="ABD14" s="44">
        <f t="shared" si="363"/>
        <v>6.4691719878572185</v>
      </c>
      <c r="ABE14" s="48">
        <f t="shared" si="364"/>
        <v>0</v>
      </c>
      <c r="ABF14" s="43">
        <v>2727</v>
      </c>
      <c r="ABG14" s="49">
        <f t="shared" si="365"/>
        <v>10.814991076740036</v>
      </c>
      <c r="ABH14" s="46"/>
      <c r="ABJ14" s="43"/>
      <c r="ABL14" s="48"/>
      <c r="ABM14" s="43">
        <v>2708</v>
      </c>
      <c r="ABN14" s="49">
        <f t="shared" si="366"/>
        <v>10.928167877320421</v>
      </c>
      <c r="ABO14" s="46"/>
      <c r="ABQ14" s="43"/>
      <c r="ABS14" s="48"/>
      <c r="ABT14" s="43">
        <v>2612</v>
      </c>
      <c r="ABU14" s="49">
        <f t="shared" si="367"/>
        <v>11.079063454360366</v>
      </c>
      <c r="ABV14" s="46">
        <v>1993</v>
      </c>
      <c r="ABW14" s="44">
        <f t="shared" si="368"/>
        <v>13.5883275380105</v>
      </c>
      <c r="ABX14" s="43">
        <v>578</v>
      </c>
      <c r="ABY14" s="44">
        <f t="shared" si="369"/>
        <v>6.8032015065913374</v>
      </c>
      <c r="ABZ14" s="48">
        <f t="shared" si="370"/>
        <v>5</v>
      </c>
      <c r="ACA14" s="43">
        <v>2576</v>
      </c>
      <c r="ACB14" s="49">
        <f t="shared" si="371"/>
        <v>11.109194410902191</v>
      </c>
      <c r="ACC14" s="46"/>
      <c r="ACE14" s="43"/>
      <c r="ACG14" s="48"/>
      <c r="ACH14" s="43">
        <v>2515</v>
      </c>
      <c r="ACI14" s="49">
        <f t="shared" si="372"/>
        <v>11.136202621324831</v>
      </c>
      <c r="ACJ14" s="46"/>
      <c r="ACL14" s="43"/>
      <c r="ACN14" s="48"/>
      <c r="ACO14" s="43">
        <v>2418</v>
      </c>
      <c r="ACP14" s="49">
        <f t="shared" si="373"/>
        <v>11.220417633410673</v>
      </c>
      <c r="ACQ14" s="46"/>
      <c r="ACS14" s="43"/>
      <c r="ACU14" s="48"/>
      <c r="ACV14" s="43">
        <v>2330</v>
      </c>
      <c r="ACW14" s="49">
        <f t="shared" si="374"/>
        <v>11.349245007306381</v>
      </c>
      <c r="ACX14" s="46">
        <v>1776</v>
      </c>
      <c r="ACY14" s="44">
        <f t="shared" si="375"/>
        <v>13.617543321576445</v>
      </c>
      <c r="ACZ14" s="43">
        <v>504</v>
      </c>
      <c r="ADA14" s="44">
        <f t="shared" si="376"/>
        <v>7.2706289671090589</v>
      </c>
      <c r="ADB14" s="48">
        <f t="shared" si="377"/>
        <v>4</v>
      </c>
      <c r="ADC14" s="43">
        <v>2284</v>
      </c>
      <c r="ADD14" s="49">
        <f t="shared" si="378"/>
        <v>11.423427028108431</v>
      </c>
      <c r="ADE14" s="46"/>
      <c r="ADG14" s="43"/>
      <c r="ADI14" s="48"/>
      <c r="ADJ14" s="43">
        <v>2242</v>
      </c>
      <c r="ADK14" s="49">
        <f t="shared" si="379"/>
        <v>11.493310093812479</v>
      </c>
      <c r="ADL14" s="46">
        <v>1674</v>
      </c>
      <c r="ADM14" s="44">
        <f t="shared" si="380"/>
        <v>13.608649703276157</v>
      </c>
      <c r="ADN14" s="43">
        <v>468</v>
      </c>
      <c r="ADO14" s="44">
        <f t="shared" si="381"/>
        <v>7.3828679602460952</v>
      </c>
      <c r="ADP14" s="48"/>
      <c r="ADQ14" s="43">
        <v>2142</v>
      </c>
      <c r="ADR14" s="49">
        <f t="shared" si="382"/>
        <v>11.491416309012875</v>
      </c>
      <c r="ADS14" s="46"/>
      <c r="ADU14" s="43"/>
      <c r="ADW14" s="48"/>
      <c r="ADX14" s="43">
        <v>2118</v>
      </c>
      <c r="ADY14" s="49">
        <f t="shared" si="383"/>
        <v>11.532806969779472</v>
      </c>
      <c r="ADZ14" s="46"/>
      <c r="AEB14" s="43"/>
      <c r="AED14" s="48"/>
      <c r="AEE14" s="43">
        <v>2075</v>
      </c>
      <c r="AEF14" s="49">
        <f t="shared" si="384"/>
        <v>11.58247278816634</v>
      </c>
      <c r="AEG14" s="46"/>
      <c r="AEI14" s="43"/>
      <c r="AEK14" s="48"/>
      <c r="AEL14" s="43">
        <v>2020</v>
      </c>
      <c r="AEM14" s="49">
        <f t="shared" si="385"/>
        <v>11.634604308259417</v>
      </c>
      <c r="AEN14" s="47">
        <v>1532</v>
      </c>
      <c r="AEO14" s="44">
        <f t="shared" si="386"/>
        <v>13.723909343366477</v>
      </c>
      <c r="AEP14" s="11">
        <v>423</v>
      </c>
      <c r="AEQ14" s="44">
        <f t="shared" si="387"/>
        <v>7.7274388016076001</v>
      </c>
      <c r="AER14" s="48">
        <f t="shared" si="388"/>
        <v>2</v>
      </c>
      <c r="AES14" s="28">
        <v>1957</v>
      </c>
      <c r="AET14" s="49">
        <f t="shared" si="389"/>
        <v>11.751636341800275</v>
      </c>
      <c r="AEU14" s="47"/>
      <c r="AEW14" s="11"/>
      <c r="AEY14" s="48"/>
      <c r="AEZ14" s="47">
        <v>1905</v>
      </c>
      <c r="AFA14" s="49">
        <f t="shared" si="390"/>
        <v>11.787636903656953</v>
      </c>
      <c r="AFB14" s="47"/>
      <c r="AFD14" s="11"/>
      <c r="AFF14" s="48"/>
      <c r="AFG14" s="47">
        <v>1821</v>
      </c>
      <c r="AFH14" s="49">
        <f t="shared" si="391"/>
        <v>11.696319609480378</v>
      </c>
      <c r="AFI14" s="47">
        <v>1349</v>
      </c>
      <c r="AFJ14" s="44">
        <f t="shared" si="392"/>
        <v>13.428230141349792</v>
      </c>
      <c r="AFK14" s="11">
        <v>372</v>
      </c>
      <c r="AFL14" s="44">
        <f t="shared" si="393"/>
        <v>7.7613185896098473</v>
      </c>
      <c r="AFM14" s="48">
        <f t="shared" si="394"/>
        <v>3</v>
      </c>
      <c r="AFN14" s="28">
        <v>1724</v>
      </c>
      <c r="AFO14" s="49">
        <f t="shared" si="395"/>
        <v>11.602395854364358</v>
      </c>
      <c r="AFP14" s="47"/>
      <c r="AFR14" s="11"/>
      <c r="AFT14" s="48"/>
      <c r="AFU14" s="52">
        <v>1682</v>
      </c>
      <c r="AFV14" s="49">
        <f t="shared" si="396"/>
        <v>11.696801112656468</v>
      </c>
      <c r="AFW14" s="47"/>
      <c r="AFY14" s="11"/>
      <c r="AGA14" s="48"/>
      <c r="AGB14" s="54">
        <v>1616</v>
      </c>
      <c r="AGC14" s="49">
        <f t="shared" si="397"/>
        <v>11.687278513054169</v>
      </c>
      <c r="AGD14" s="47"/>
      <c r="AGF14" s="11"/>
      <c r="AGH14" s="48"/>
      <c r="AGI14" s="51">
        <v>1520</v>
      </c>
      <c r="AGJ14" s="49">
        <f t="shared" si="398"/>
        <v>11.48036253776435</v>
      </c>
      <c r="AGK14" s="47">
        <v>1144</v>
      </c>
      <c r="AGL14" s="44">
        <f t="shared" si="399"/>
        <v>13.316261203585148</v>
      </c>
      <c r="AGM14" s="43">
        <v>299</v>
      </c>
      <c r="AGN14" s="44">
        <f t="shared" si="400"/>
        <v>7.594615189230379</v>
      </c>
      <c r="AGO14" s="48">
        <f t="shared" si="401"/>
        <v>5</v>
      </c>
      <c r="AGP14" s="28">
        <v>1448</v>
      </c>
      <c r="AGQ14" s="49">
        <f t="shared" si="402"/>
        <v>11.539687599617469</v>
      </c>
      <c r="AGR14" s="47"/>
      <c r="AGT14" s="43"/>
      <c r="AGV14" s="48"/>
      <c r="AGW14" s="51">
        <v>1367</v>
      </c>
      <c r="AGX14" s="49">
        <f t="shared" si="403"/>
        <v>11.530999578237031</v>
      </c>
      <c r="AGY14" s="47"/>
      <c r="AHA14" s="43"/>
      <c r="AHC14" s="48"/>
      <c r="AHD14" s="51">
        <v>1271</v>
      </c>
      <c r="AHE14" s="49">
        <f t="shared" si="404"/>
        <v>11.617915904936014</v>
      </c>
      <c r="AHF14" s="47">
        <v>923</v>
      </c>
      <c r="AHG14" s="44">
        <f t="shared" si="405"/>
        <v>13.326595437481952</v>
      </c>
      <c r="AHH14" s="43">
        <v>236</v>
      </c>
      <c r="AHI14" s="44">
        <f t="shared" si="406"/>
        <v>7.6573653471771568</v>
      </c>
      <c r="AHJ14" s="48">
        <f t="shared" si="407"/>
        <v>3</v>
      </c>
      <c r="AHK14" s="28">
        <v>1162</v>
      </c>
      <c r="AHL14" s="49">
        <f t="shared" si="408"/>
        <v>11.595649136812693</v>
      </c>
      <c r="AHM14" s="47"/>
      <c r="AHO14" s="43"/>
      <c r="AHQ14" s="48"/>
      <c r="AHR14" s="43">
        <v>1073</v>
      </c>
      <c r="AHS14" s="49">
        <f t="shared" si="409"/>
        <v>11.640269038837058</v>
      </c>
      <c r="AHT14" s="47"/>
      <c r="AHV14" s="43"/>
      <c r="AHX14" s="48"/>
      <c r="AHY14" s="43">
        <v>971</v>
      </c>
      <c r="AHZ14" s="49">
        <f t="shared" si="410"/>
        <v>11.480255379522346</v>
      </c>
      <c r="AIA14" s="47"/>
      <c r="AIC14" s="43"/>
      <c r="AIE14" s="48"/>
      <c r="AIF14" s="43">
        <v>873</v>
      </c>
      <c r="AIG14" s="49">
        <f t="shared" si="411"/>
        <v>11.503491896165503</v>
      </c>
      <c r="AIH14" s="47">
        <v>606</v>
      </c>
      <c r="AII14" s="44">
        <f t="shared" si="412"/>
        <v>12.661930631007104</v>
      </c>
      <c r="AIJ14" s="43">
        <v>154</v>
      </c>
      <c r="AIK14" s="44">
        <f t="shared" si="413"/>
        <v>7.6616915422885565</v>
      </c>
      <c r="AIL14" s="48">
        <f t="shared" si="414"/>
        <v>1</v>
      </c>
      <c r="AIM14" s="28">
        <v>761</v>
      </c>
      <c r="AIN14" s="49">
        <f t="shared" si="415"/>
        <v>11.189530951330687</v>
      </c>
      <c r="AIO14" s="47"/>
      <c r="AIQ14" s="43"/>
      <c r="AIS14" s="48"/>
      <c r="AIT14" s="43">
        <v>680</v>
      </c>
      <c r="AIU14" s="49">
        <f t="shared" si="416"/>
        <v>11.04433977586487</v>
      </c>
      <c r="AIV14" s="47"/>
      <c r="AIX14" s="43"/>
      <c r="AIZ14" s="48"/>
      <c r="AJA14" s="43">
        <v>606</v>
      </c>
      <c r="AJB14" s="49">
        <f t="shared" si="417"/>
        <v>10.936654033567947</v>
      </c>
      <c r="AJC14" s="47">
        <v>437</v>
      </c>
      <c r="AJD14" s="44">
        <f t="shared" si="418"/>
        <v>12.334180073384138</v>
      </c>
      <c r="AJE14" s="43">
        <v>99</v>
      </c>
      <c r="AJF14" s="44">
        <f t="shared" si="419"/>
        <v>6.8322981366459627</v>
      </c>
      <c r="AJG14" s="48">
        <f t="shared" si="420"/>
        <v>5</v>
      </c>
      <c r="AJH14" s="28">
        <v>541</v>
      </c>
      <c r="AJI14" s="49">
        <f t="shared" si="421"/>
        <v>10.781187724192906</v>
      </c>
      <c r="AJJ14" s="47"/>
      <c r="AJL14" s="43"/>
      <c r="AJN14" s="48"/>
      <c r="AJO14" s="43">
        <v>469</v>
      </c>
      <c r="AJP14" s="49">
        <f t="shared" si="422"/>
        <v>10.506272401433691</v>
      </c>
      <c r="AJQ14" s="47"/>
      <c r="AJS14" s="43"/>
      <c r="AJU14" s="48"/>
      <c r="AJV14" s="43">
        <v>388</v>
      </c>
      <c r="AJW14" s="49">
        <f t="shared" si="423"/>
        <v>10.294507827009818</v>
      </c>
      <c r="AJX14" s="47"/>
      <c r="AJZ14" s="43"/>
      <c r="AKB14" s="48"/>
      <c r="AKC14" s="43">
        <v>329</v>
      </c>
      <c r="AKD14" s="49">
        <f t="shared" si="424"/>
        <v>10.284463894967178</v>
      </c>
      <c r="AKE14" s="47">
        <v>252</v>
      </c>
      <c r="AKF14" s="44">
        <f t="shared" si="425"/>
        <v>11.781206171107995</v>
      </c>
      <c r="AKG14" s="43">
        <v>57</v>
      </c>
      <c r="AKH14" s="44">
        <f t="shared" si="426"/>
        <v>6.4044943820224711</v>
      </c>
      <c r="AKI14" s="48">
        <f t="shared" si="427"/>
        <v>3</v>
      </c>
      <c r="AKJ14" s="28">
        <v>312</v>
      </c>
      <c r="AKK14" s="49">
        <f t="shared" si="428"/>
        <v>10.239579914670168</v>
      </c>
      <c r="AKL14" s="46"/>
      <c r="AKN14" s="43"/>
      <c r="AKP14" s="48"/>
      <c r="AKQ14" s="43">
        <v>220</v>
      </c>
      <c r="AKR14" s="49">
        <f t="shared" si="429"/>
        <v>9.2050209205020916</v>
      </c>
      <c r="AKS14" s="47"/>
      <c r="AKU14" s="43"/>
      <c r="AKW14" s="48"/>
      <c r="AKX14" s="43">
        <v>173</v>
      </c>
      <c r="AKY14" s="49">
        <f t="shared" si="430"/>
        <v>8.6370444333499741</v>
      </c>
      <c r="AKZ14" s="47"/>
      <c r="ALB14" s="43"/>
      <c r="ALD14" s="48"/>
      <c r="ALE14" s="43">
        <v>144</v>
      </c>
      <c r="ALF14" s="49">
        <f t="shared" si="431"/>
        <v>8.4855627578078963</v>
      </c>
      <c r="ALG14" s="47"/>
      <c r="ALI14" s="43"/>
      <c r="ALK14" s="48"/>
      <c r="ALL14" s="43">
        <v>139</v>
      </c>
      <c r="ALM14" s="49">
        <f t="shared" si="432"/>
        <v>8.5591133004926121</v>
      </c>
      <c r="ALN14" s="47"/>
      <c r="ALP14" s="43"/>
      <c r="ALR14" s="48"/>
      <c r="ALS14" s="43">
        <v>98</v>
      </c>
      <c r="ALT14" s="49">
        <f t="shared" si="433"/>
        <v>8.1871345029239766</v>
      </c>
      <c r="ALU14" s="47">
        <v>53</v>
      </c>
      <c r="ALV14" s="44">
        <f t="shared" si="434"/>
        <v>9.265734265734265</v>
      </c>
      <c r="ALW14" s="43">
        <v>12</v>
      </c>
      <c r="ALX14" s="44">
        <f t="shared" si="435"/>
        <v>5.6603773584905666</v>
      </c>
      <c r="ALY14" s="48">
        <f t="shared" si="436"/>
        <v>0</v>
      </c>
      <c r="ALZ14" s="28">
        <v>65</v>
      </c>
      <c r="AMA14" s="49">
        <f t="shared" si="437"/>
        <v>8.2802547770700627</v>
      </c>
      <c r="AMB14" s="47"/>
      <c r="AMD14" s="43"/>
      <c r="AMF14" s="48"/>
      <c r="AMG14" s="43">
        <v>37</v>
      </c>
      <c r="AMH14" s="49">
        <f t="shared" si="438"/>
        <v>10.364145658263306</v>
      </c>
      <c r="AMI14" s="11"/>
      <c r="AMJ14" s="18"/>
    </row>
    <row r="15" spans="1:1024" s="44" customFormat="1" x14ac:dyDescent="0.3">
      <c r="A15" s="42" t="s">
        <v>35</v>
      </c>
      <c r="B15" s="43">
        <v>2727000</v>
      </c>
      <c r="C15" s="44">
        <f t="shared" si="0"/>
        <v>9.2803189244386015</v>
      </c>
      <c r="D15" s="43">
        <v>3235533</v>
      </c>
      <c r="E15" s="44">
        <f t="shared" si="1"/>
        <v>10.445701309258695</v>
      </c>
      <c r="F15" s="43">
        <f t="shared" si="2"/>
        <v>5962533</v>
      </c>
      <c r="G15" s="44">
        <f t="shared" si="3"/>
        <v>9.8783595887218905</v>
      </c>
      <c r="H15" s="46">
        <v>22175</v>
      </c>
      <c r="I15" s="44">
        <f t="shared" si="4"/>
        <v>30.143410589274787</v>
      </c>
      <c r="J15" s="47">
        <v>10665</v>
      </c>
      <c r="K15" s="44">
        <f t="shared" si="5"/>
        <v>18.812841771035458</v>
      </c>
      <c r="L15" s="48">
        <f t="shared" si="6"/>
        <v>0</v>
      </c>
      <c r="M15" s="48">
        <v>32840</v>
      </c>
      <c r="N15" s="49">
        <f t="shared" si="7"/>
        <v>25.212083989098304</v>
      </c>
      <c r="O15" s="46">
        <v>22124</v>
      </c>
      <c r="P15" s="44">
        <f t="shared" si="8"/>
        <v>30.157713226373684</v>
      </c>
      <c r="Q15" s="47">
        <v>10638</v>
      </c>
      <c r="R15" s="44">
        <f t="shared" si="9"/>
        <v>18.81333451233531</v>
      </c>
      <c r="S15" s="48">
        <f t="shared" si="10"/>
        <v>0</v>
      </c>
      <c r="T15" s="48">
        <v>32762</v>
      </c>
      <c r="U15" s="49">
        <f t="shared" si="11"/>
        <v>25.219774298338798</v>
      </c>
      <c r="V15" s="46">
        <v>22070</v>
      </c>
      <c r="W15" s="44">
        <f t="shared" si="12"/>
        <v>30.162634959682933</v>
      </c>
      <c r="X15" s="47">
        <v>10613</v>
      </c>
      <c r="Y15" s="44">
        <f t="shared" si="13"/>
        <v>18.823383349295874</v>
      </c>
      <c r="Z15" s="48">
        <f t="shared" si="14"/>
        <v>0</v>
      </c>
      <c r="AA15" s="48">
        <v>32683</v>
      </c>
      <c r="AB15" s="49">
        <f t="shared" si="15"/>
        <v>25.227707793009756</v>
      </c>
      <c r="AC15" s="46">
        <v>22008</v>
      </c>
      <c r="AD15" s="44">
        <f t="shared" si="16"/>
        <v>30.189714536550571</v>
      </c>
      <c r="AE15" s="47">
        <v>10558</v>
      </c>
      <c r="AF15" s="44">
        <f t="shared" si="17"/>
        <v>18.798518624029629</v>
      </c>
      <c r="AG15" s="48">
        <f t="shared" si="18"/>
        <v>0</v>
      </c>
      <c r="AH15" s="48">
        <v>32566</v>
      </c>
      <c r="AI15" s="49">
        <f t="shared" si="19"/>
        <v>25.232638323919325</v>
      </c>
      <c r="AJ15" s="46">
        <v>21951</v>
      </c>
      <c r="AK15" s="44">
        <f t="shared" si="20"/>
        <v>30.198101527032605</v>
      </c>
      <c r="AL15" s="47">
        <v>10518</v>
      </c>
      <c r="AM15" s="44">
        <f t="shared" si="21"/>
        <v>18.777448495019105</v>
      </c>
      <c r="AN15" s="48">
        <f t="shared" si="22"/>
        <v>0</v>
      </c>
      <c r="AO15" s="48">
        <v>32469</v>
      </c>
      <c r="AP15" s="49">
        <f t="shared" si="23"/>
        <v>25.227654152163105</v>
      </c>
      <c r="AQ15" s="46">
        <v>21847</v>
      </c>
      <c r="AR15" s="44">
        <f t="shared" si="24"/>
        <v>30.212554106567463</v>
      </c>
      <c r="AS15" s="47">
        <v>10460</v>
      </c>
      <c r="AT15" s="44">
        <f t="shared" si="25"/>
        <v>18.782883513799852</v>
      </c>
      <c r="AU15" s="48">
        <f t="shared" si="26"/>
        <v>0</v>
      </c>
      <c r="AV15" s="48">
        <v>32307</v>
      </c>
      <c r="AW15" s="49">
        <f t="shared" si="27"/>
        <v>25.239843750000002</v>
      </c>
      <c r="AX15" s="46">
        <v>21804</v>
      </c>
      <c r="AY15" s="44">
        <f t="shared" si="28"/>
        <v>30.223725430401156</v>
      </c>
      <c r="AZ15" s="47">
        <v>10430</v>
      </c>
      <c r="BA15" s="44">
        <f t="shared" si="29"/>
        <v>18.771484621060779</v>
      </c>
      <c r="BB15" s="48">
        <f t="shared" si="30"/>
        <v>0</v>
      </c>
      <c r="BC15" s="48">
        <v>32234</v>
      </c>
      <c r="BD15" s="49">
        <f t="shared" si="31"/>
        <v>25.240985082808031</v>
      </c>
      <c r="BE15" s="46">
        <v>21774</v>
      </c>
      <c r="BF15" s="44">
        <f t="shared" si="32"/>
        <v>30.230750006941935</v>
      </c>
      <c r="BG15" s="47">
        <v>10403</v>
      </c>
      <c r="BH15" s="44">
        <f t="shared" si="33"/>
        <v>18.761722695137788</v>
      </c>
      <c r="BI15" s="48">
        <f t="shared" si="34"/>
        <v>0</v>
      </c>
      <c r="BJ15" s="48">
        <v>32177</v>
      </c>
      <c r="BK15" s="49">
        <f t="shared" si="35"/>
        <v>25.242010135400161</v>
      </c>
      <c r="BL15" s="46">
        <v>21753</v>
      </c>
      <c r="BM15" s="44">
        <f t="shared" si="36"/>
        <v>30.228453906228285</v>
      </c>
      <c r="BN15" s="47">
        <v>10394</v>
      </c>
      <c r="BO15" s="44">
        <f t="shared" si="37"/>
        <v>18.766814119346392</v>
      </c>
      <c r="BP15" s="48">
        <f t="shared" si="38"/>
        <v>0</v>
      </c>
      <c r="BQ15" s="48">
        <v>32147</v>
      </c>
      <c r="BR15" s="49">
        <f t="shared" si="39"/>
        <v>25.243625684154321</v>
      </c>
      <c r="BS15" s="46">
        <v>21731</v>
      </c>
      <c r="BT15" s="44">
        <f t="shared" si="40"/>
        <v>30.223081416372281</v>
      </c>
      <c r="BU15" s="47">
        <v>10378</v>
      </c>
      <c r="BV15" s="44">
        <f t="shared" si="41"/>
        <v>18.759942154736081</v>
      </c>
      <c r="BW15" s="48">
        <f t="shared" si="42"/>
        <v>0</v>
      </c>
      <c r="BX15" s="48">
        <v>32109</v>
      </c>
      <c r="BY15" s="49">
        <f t="shared" si="43"/>
        <v>25.238559368662656</v>
      </c>
      <c r="BZ15" s="46">
        <v>21697</v>
      </c>
      <c r="CA15" s="44">
        <f t="shared" si="44"/>
        <v>30.221188400144861</v>
      </c>
      <c r="CB15" s="47">
        <v>10364</v>
      </c>
      <c r="CC15" s="44">
        <f t="shared" si="45"/>
        <v>18.759389650116749</v>
      </c>
      <c r="CD15" s="48">
        <f t="shared" si="46"/>
        <v>0</v>
      </c>
      <c r="CE15" s="48">
        <v>32061</v>
      </c>
      <c r="CF15" s="49">
        <f t="shared" si="47"/>
        <v>25.236734597492148</v>
      </c>
      <c r="CG15" s="46">
        <v>21703</v>
      </c>
      <c r="CH15" s="44">
        <f t="shared" si="48"/>
        <v>30.224072861977248</v>
      </c>
      <c r="CI15" s="47">
        <v>10359</v>
      </c>
      <c r="CJ15" s="44">
        <f t="shared" si="49"/>
        <v>18.75950742484607</v>
      </c>
      <c r="CK15" s="48">
        <f t="shared" si="50"/>
        <v>0</v>
      </c>
      <c r="CL15" s="48">
        <v>32062</v>
      </c>
      <c r="CM15" s="49">
        <f t="shared" si="51"/>
        <v>25.240303242617713</v>
      </c>
      <c r="CN15" s="46">
        <v>21655</v>
      </c>
      <c r="CO15" s="44">
        <f t="shared" si="52"/>
        <v>30.222042342958428</v>
      </c>
      <c r="CP15" s="47">
        <v>10335</v>
      </c>
      <c r="CQ15" s="44">
        <f t="shared" si="53"/>
        <v>18.755444250871083</v>
      </c>
      <c r="CR15" s="48">
        <f t="shared" si="54"/>
        <v>0</v>
      </c>
      <c r="CS15" s="48">
        <v>31990</v>
      </c>
      <c r="CT15" s="49">
        <f t="shared" si="55"/>
        <v>25.2372650031162</v>
      </c>
      <c r="CU15" s="46">
        <v>21637</v>
      </c>
      <c r="CV15" s="44">
        <f t="shared" si="56"/>
        <v>30.22771723945236</v>
      </c>
      <c r="CW15" s="47">
        <v>10321</v>
      </c>
      <c r="CX15" s="44">
        <f t="shared" si="57"/>
        <v>18.755224423041977</v>
      </c>
      <c r="CY15" s="48">
        <f t="shared" si="58"/>
        <v>0</v>
      </c>
      <c r="CZ15" s="48">
        <v>31958</v>
      </c>
      <c r="DA15" s="49">
        <f t="shared" si="59"/>
        <v>25.241292157017615</v>
      </c>
      <c r="DB15" s="46">
        <v>21591</v>
      </c>
      <c r="DC15" s="44">
        <f t="shared" si="60"/>
        <v>30.229334677419356</v>
      </c>
      <c r="DD15" s="47">
        <v>10304</v>
      </c>
      <c r="DE15" s="44">
        <f t="shared" si="61"/>
        <v>18.742724097788127</v>
      </c>
      <c r="DF15" s="48">
        <f t="shared" si="62"/>
        <v>0</v>
      </c>
      <c r="DG15" s="48">
        <v>31895</v>
      </c>
      <c r="DH15" s="49">
        <f t="shared" si="63"/>
        <v>25.233386075949365</v>
      </c>
      <c r="DI15" s="46">
        <v>21559</v>
      </c>
      <c r="DJ15" s="44">
        <f t="shared" si="64"/>
        <v>30.23745073563444</v>
      </c>
      <c r="DK15" s="47">
        <v>10280</v>
      </c>
      <c r="DL15" s="44">
        <f t="shared" si="65"/>
        <v>18.743390584545818</v>
      </c>
      <c r="DM15" s="48">
        <f t="shared" si="66"/>
        <v>0</v>
      </c>
      <c r="DN15" s="48">
        <v>31839</v>
      </c>
      <c r="DO15" s="49">
        <f t="shared" si="67"/>
        <v>25.240001585477028</v>
      </c>
      <c r="DP15" s="46">
        <v>21347</v>
      </c>
      <c r="DQ15" s="44">
        <f t="shared" si="68"/>
        <v>30.20830385192313</v>
      </c>
      <c r="DR15" s="47">
        <v>10179</v>
      </c>
      <c r="DS15" s="44">
        <f t="shared" si="69"/>
        <v>18.714837286265858</v>
      </c>
      <c r="DT15" s="48">
        <f t="shared" si="70"/>
        <v>0</v>
      </c>
      <c r="DU15" s="48">
        <v>31526</v>
      </c>
      <c r="DV15" s="49">
        <f t="shared" si="71"/>
        <v>25.20950614124872</v>
      </c>
      <c r="DW15" s="46">
        <v>21211</v>
      </c>
      <c r="DX15" s="44">
        <f t="shared" si="72"/>
        <v>30.181994109025712</v>
      </c>
      <c r="DY15" s="47">
        <v>10117</v>
      </c>
      <c r="DZ15" s="44">
        <f t="shared" si="73"/>
        <v>18.694680045087495</v>
      </c>
      <c r="EA15" s="48">
        <f t="shared" si="74"/>
        <v>0</v>
      </c>
      <c r="EB15" s="48">
        <v>31328</v>
      </c>
      <c r="EC15" s="49">
        <f t="shared" si="75"/>
        <v>25.184494428991748</v>
      </c>
      <c r="ED15" s="46">
        <v>20992</v>
      </c>
      <c r="EE15" s="44">
        <f t="shared" si="76"/>
        <v>30.152255099109453</v>
      </c>
      <c r="EF15" s="47">
        <v>10014</v>
      </c>
      <c r="EG15" s="44">
        <f t="shared" si="77"/>
        <v>18.663684651942969</v>
      </c>
      <c r="EH15" s="48">
        <f t="shared" si="78"/>
        <v>0</v>
      </c>
      <c r="EI15" s="48">
        <v>31006</v>
      </c>
      <c r="EJ15" s="49">
        <f t="shared" si="79"/>
        <v>25.151896167106063</v>
      </c>
      <c r="EK15" s="46">
        <v>20807</v>
      </c>
      <c r="EL15" s="44">
        <f t="shared" si="80"/>
        <v>30.089660159074477</v>
      </c>
      <c r="EM15" s="47">
        <v>9926</v>
      </c>
      <c r="EN15" s="44">
        <f t="shared" si="81"/>
        <v>18.593586093211449</v>
      </c>
      <c r="EO15" s="48">
        <f t="shared" si="82"/>
        <v>0</v>
      </c>
      <c r="EP15" s="48">
        <v>30733</v>
      </c>
      <c r="EQ15" s="49">
        <f t="shared" si="83"/>
        <v>25.081201952111247</v>
      </c>
      <c r="ER15" s="46">
        <v>20639</v>
      </c>
      <c r="ES15" s="44">
        <f t="shared" si="84"/>
        <v>30.036528750018192</v>
      </c>
      <c r="ET15" s="47">
        <v>9832</v>
      </c>
      <c r="EU15" s="44">
        <f t="shared" si="85"/>
        <v>18.53171237395156</v>
      </c>
      <c r="EV15" s="48">
        <f t="shared" si="86"/>
        <v>0</v>
      </c>
      <c r="EW15" s="48">
        <v>30471</v>
      </c>
      <c r="EX15" s="49">
        <f t="shared" si="87"/>
        <v>25.023815780829118</v>
      </c>
      <c r="EY15" s="46">
        <v>20310</v>
      </c>
      <c r="EZ15" s="44">
        <f t="shared" si="88"/>
        <v>29.953985015633293</v>
      </c>
      <c r="FA15" s="47">
        <v>9668</v>
      </c>
      <c r="FB15" s="44">
        <f t="shared" si="89"/>
        <v>18.451085919309897</v>
      </c>
      <c r="FC15" s="48">
        <f t="shared" si="90"/>
        <v>0</v>
      </c>
      <c r="FD15" s="48">
        <v>29978</v>
      </c>
      <c r="FE15" s="49">
        <f t="shared" si="91"/>
        <v>24.939684863812584</v>
      </c>
      <c r="FF15" s="46">
        <v>20000</v>
      </c>
      <c r="FG15" s="44">
        <f t="shared" si="92"/>
        <v>29.913698978447179</v>
      </c>
      <c r="FH15" s="47">
        <v>9488</v>
      </c>
      <c r="FI15" s="44">
        <f t="shared" si="93"/>
        <v>18.341387976029385</v>
      </c>
      <c r="FJ15" s="48">
        <f t="shared" si="94"/>
        <v>0</v>
      </c>
      <c r="FK15" s="48">
        <v>29488</v>
      </c>
      <c r="FL15" s="49">
        <f t="shared" si="95"/>
        <v>24.865712671495672</v>
      </c>
      <c r="FM15" s="46">
        <v>19565</v>
      </c>
      <c r="FN15" s="44">
        <f t="shared" si="96"/>
        <v>29.813333333333329</v>
      </c>
      <c r="FO15" s="47">
        <v>9284</v>
      </c>
      <c r="FP15" s="44">
        <f t="shared" si="97"/>
        <v>18.25008354465216</v>
      </c>
      <c r="FQ15" s="48">
        <f t="shared" si="98"/>
        <v>0</v>
      </c>
      <c r="FR15" s="48">
        <v>28849</v>
      </c>
      <c r="FS15" s="49">
        <f t="shared" si="99"/>
        <v>24.763940392803185</v>
      </c>
      <c r="FT15" s="46">
        <v>18921</v>
      </c>
      <c r="FU15" s="44">
        <f t="shared" si="100"/>
        <v>29.682328025727507</v>
      </c>
      <c r="FV15" s="47">
        <v>8942</v>
      </c>
      <c r="FW15" s="44">
        <f t="shared" si="101"/>
        <v>18.060268217805785</v>
      </c>
      <c r="FX15" s="48">
        <f t="shared" si="102"/>
        <v>0</v>
      </c>
      <c r="FY15" s="48">
        <v>27863</v>
      </c>
      <c r="FZ15" s="49">
        <f t="shared" si="103"/>
        <v>24.601569880890363</v>
      </c>
      <c r="GA15" s="46">
        <v>18394</v>
      </c>
      <c r="GB15" s="44">
        <f t="shared" si="104"/>
        <v>29.585189712576199</v>
      </c>
      <c r="GC15" s="47">
        <v>8670</v>
      </c>
      <c r="GD15" s="44">
        <f t="shared" si="105"/>
        <v>17.919146825396826</v>
      </c>
      <c r="GE15" s="48">
        <f t="shared" si="106"/>
        <v>0</v>
      </c>
      <c r="GF15" s="48">
        <v>27064</v>
      </c>
      <c r="GG15" s="49">
        <f t="shared" si="107"/>
        <v>24.479680164982771</v>
      </c>
      <c r="GH15" s="46">
        <v>17849</v>
      </c>
      <c r="GI15" s="44">
        <f t="shared" si="108"/>
        <v>29.545454545454547</v>
      </c>
      <c r="GJ15" s="47">
        <v>8387</v>
      </c>
      <c r="GK15" s="44">
        <f t="shared" si="109"/>
        <v>17.786024811790902</v>
      </c>
      <c r="GL15" s="48">
        <f t="shared" si="110"/>
        <v>0</v>
      </c>
      <c r="GM15" s="48">
        <v>26236</v>
      </c>
      <c r="GN15" s="49">
        <f t="shared" si="111"/>
        <v>24.390379949240941</v>
      </c>
      <c r="GO15" s="46">
        <v>17393</v>
      </c>
      <c r="GP15" s="44">
        <f t="shared" si="112"/>
        <v>29.556809298847842</v>
      </c>
      <c r="GQ15" s="47">
        <v>8158</v>
      </c>
      <c r="GR15" s="44">
        <f t="shared" si="113"/>
        <v>17.692858227244137</v>
      </c>
      <c r="GS15" s="48">
        <f t="shared" si="114"/>
        <v>0</v>
      </c>
      <c r="GT15" s="48">
        <v>25551</v>
      </c>
      <c r="GU15" s="49">
        <f t="shared" si="115"/>
        <v>24.344719165356583</v>
      </c>
      <c r="GV15" s="46">
        <v>16895</v>
      </c>
      <c r="GW15" s="44">
        <f t="shared" si="116"/>
        <v>29.538262496284773</v>
      </c>
      <c r="GX15" s="47">
        <v>7878</v>
      </c>
      <c r="GY15" s="44">
        <f t="shared" si="117"/>
        <v>17.58168184252812</v>
      </c>
      <c r="GZ15" s="48">
        <f t="shared" si="118"/>
        <v>0</v>
      </c>
      <c r="HA15" s="48">
        <v>24773</v>
      </c>
      <c r="HB15" s="49">
        <f t="shared" si="119"/>
        <v>24.286064408607423</v>
      </c>
      <c r="HC15" s="46">
        <v>16450</v>
      </c>
      <c r="HD15" s="44">
        <f t="shared" si="120"/>
        <v>29.477117155861375</v>
      </c>
      <c r="HE15" s="47">
        <v>7671</v>
      </c>
      <c r="HF15" s="44">
        <f t="shared" si="121"/>
        <v>17.512898954385644</v>
      </c>
      <c r="HG15" s="48">
        <f t="shared" si="122"/>
        <v>0</v>
      </c>
      <c r="HH15" s="48">
        <v>24121</v>
      </c>
      <c r="HI15" s="49">
        <f t="shared" si="123"/>
        <v>24.215926431611919</v>
      </c>
      <c r="HJ15" s="46">
        <v>16061</v>
      </c>
      <c r="HK15" s="44">
        <f t="shared" si="124"/>
        <v>29.511962074161186</v>
      </c>
      <c r="HL15" s="47">
        <v>7463</v>
      </c>
      <c r="HM15" s="44">
        <f t="shared" si="125"/>
        <v>17.537304664551755</v>
      </c>
      <c r="HN15" s="48">
        <f t="shared" si="126"/>
        <v>0</v>
      </c>
      <c r="HO15" s="48">
        <v>23524</v>
      </c>
      <c r="HP15" s="49">
        <f t="shared" si="127"/>
        <v>24.25729812223517</v>
      </c>
      <c r="HQ15" s="46">
        <v>15713</v>
      </c>
      <c r="HR15" s="44">
        <f t="shared" si="128"/>
        <v>29.48527894015875</v>
      </c>
      <c r="HS15" s="47">
        <v>7279</v>
      </c>
      <c r="HT15" s="44">
        <f t="shared" si="129"/>
        <v>17.477849544985233</v>
      </c>
      <c r="HU15" s="48">
        <f t="shared" si="130"/>
        <v>0</v>
      </c>
      <c r="HV15" s="48">
        <v>22992</v>
      </c>
      <c r="HW15" s="49">
        <f t="shared" si="131"/>
        <v>24.217910636415343</v>
      </c>
      <c r="HX15" s="46">
        <v>15389</v>
      </c>
      <c r="HY15" s="44">
        <f t="shared" si="132"/>
        <v>29.459397373559476</v>
      </c>
      <c r="HZ15" s="47">
        <v>7137</v>
      </c>
      <c r="IA15" s="44">
        <f t="shared" si="133"/>
        <v>17.477653973307213</v>
      </c>
      <c r="IB15" s="48">
        <f t="shared" si="134"/>
        <v>0</v>
      </c>
      <c r="IC15" s="48">
        <v>22526</v>
      </c>
      <c r="ID15" s="49">
        <f t="shared" si="135"/>
        <v>24.20250770900261</v>
      </c>
      <c r="IE15" s="46">
        <v>15050</v>
      </c>
      <c r="IF15" s="44">
        <f t="shared" si="136"/>
        <v>29.526593553196918</v>
      </c>
      <c r="IG15" s="47">
        <v>6953</v>
      </c>
      <c r="IH15" s="44">
        <f t="shared" si="137"/>
        <v>17.477753757980995</v>
      </c>
      <c r="II15" s="48">
        <f t="shared" si="138"/>
        <v>0</v>
      </c>
      <c r="IJ15" s="48">
        <v>22003</v>
      </c>
      <c r="IK15" s="49">
        <f t="shared" si="139"/>
        <v>24.244928542307143</v>
      </c>
      <c r="IL15" s="46">
        <v>14667</v>
      </c>
      <c r="IM15" s="44">
        <f t="shared" si="140"/>
        <v>29.577720416229731</v>
      </c>
      <c r="IN15" s="47">
        <v>6731</v>
      </c>
      <c r="IO15" s="44">
        <f t="shared" si="141"/>
        <v>17.448672749896307</v>
      </c>
      <c r="IP15" s="48">
        <f t="shared" si="142"/>
        <v>0</v>
      </c>
      <c r="IQ15" s="48">
        <v>21398</v>
      </c>
      <c r="IR15" s="49">
        <f t="shared" si="143"/>
        <v>24.270677373984846</v>
      </c>
      <c r="IS15" s="46">
        <v>14277</v>
      </c>
      <c r="IT15" s="44">
        <f t="shared" si="144"/>
        <v>29.66772645096939</v>
      </c>
      <c r="IU15" s="47">
        <v>6518</v>
      </c>
      <c r="IV15" s="44">
        <f t="shared" si="145"/>
        <v>17.476873575546321</v>
      </c>
      <c r="IW15" s="48">
        <f t="shared" si="146"/>
        <v>0</v>
      </c>
      <c r="IX15" s="48">
        <v>20795</v>
      </c>
      <c r="IY15" s="49">
        <f t="shared" si="147"/>
        <v>24.344985834367463</v>
      </c>
      <c r="IZ15" s="46">
        <v>13806</v>
      </c>
      <c r="JA15" s="44">
        <f t="shared" si="148"/>
        <v>29.678833999742039</v>
      </c>
      <c r="JB15" s="47">
        <v>6297</v>
      </c>
      <c r="JC15" s="44">
        <f t="shared" si="149"/>
        <v>17.587911627517247</v>
      </c>
      <c r="JD15" s="48">
        <f t="shared" si="150"/>
        <v>0</v>
      </c>
      <c r="JE15" s="48">
        <v>20103</v>
      </c>
      <c r="JF15" s="49">
        <f t="shared" si="151"/>
        <v>24.420257285504306</v>
      </c>
      <c r="JG15" s="46">
        <v>13251</v>
      </c>
      <c r="JH15" s="44">
        <f t="shared" si="152"/>
        <v>29.776189834164757</v>
      </c>
      <c r="JI15" s="47">
        <v>6024</v>
      </c>
      <c r="JJ15" s="44">
        <f t="shared" si="153"/>
        <v>17.671389597817477</v>
      </c>
      <c r="JK15" s="48">
        <f t="shared" si="154"/>
        <v>0</v>
      </c>
      <c r="JL15" s="48">
        <v>19275</v>
      </c>
      <c r="JM15" s="49">
        <f t="shared" si="155"/>
        <v>24.525709050654655</v>
      </c>
      <c r="JN15" s="46">
        <v>12686</v>
      </c>
      <c r="JO15" s="44">
        <f t="shared" si="156"/>
        <v>29.800328870096308</v>
      </c>
      <c r="JP15" s="47">
        <v>5753</v>
      </c>
      <c r="JQ15" s="44">
        <f t="shared" si="157"/>
        <v>17.715165511932256</v>
      </c>
      <c r="JR15" s="48">
        <f t="shared" si="158"/>
        <v>0</v>
      </c>
      <c r="JS15" s="48">
        <v>18439</v>
      </c>
      <c r="JT15" s="49">
        <f t="shared" si="159"/>
        <v>24.570590978746086</v>
      </c>
      <c r="JU15" s="46">
        <v>12058</v>
      </c>
      <c r="JV15" s="44">
        <f t="shared" si="160"/>
        <v>29.934708671582133</v>
      </c>
      <c r="JW15" s="47">
        <v>5435</v>
      </c>
      <c r="JX15" s="44">
        <f t="shared" si="161"/>
        <v>17.810329007733646</v>
      </c>
      <c r="JY15" s="48">
        <f t="shared" si="162"/>
        <v>0</v>
      </c>
      <c r="JZ15" s="48">
        <v>17493</v>
      </c>
      <c r="KA15" s="49">
        <f t="shared" si="163"/>
        <v>24.708674096360014</v>
      </c>
      <c r="KB15" s="46">
        <v>11582</v>
      </c>
      <c r="KC15" s="44">
        <f t="shared" si="164"/>
        <v>30.00984609006581</v>
      </c>
      <c r="KD15" s="47">
        <v>5216</v>
      </c>
      <c r="KE15" s="44">
        <f t="shared" si="165"/>
        <v>18.021628718515704</v>
      </c>
      <c r="KF15" s="48">
        <f t="shared" si="166"/>
        <v>0</v>
      </c>
      <c r="KG15" s="48">
        <v>16798</v>
      </c>
      <c r="KH15" s="49">
        <f t="shared" si="167"/>
        <v>24.872292225002589</v>
      </c>
      <c r="KI15" s="46">
        <v>10945</v>
      </c>
      <c r="KJ15" s="44">
        <f t="shared" si="168"/>
        <v>30.07942397009921</v>
      </c>
      <c r="KK15" s="47">
        <v>4917</v>
      </c>
      <c r="KL15" s="44">
        <f t="shared" si="169"/>
        <v>18.148599269183922</v>
      </c>
      <c r="KM15" s="48">
        <f t="shared" si="170"/>
        <v>0</v>
      </c>
      <c r="KN15" s="48">
        <v>15862</v>
      </c>
      <c r="KO15" s="49">
        <f t="shared" si="171"/>
        <v>24.987397605545052</v>
      </c>
      <c r="KP15" s="46">
        <v>10359</v>
      </c>
      <c r="KQ15" s="44">
        <f t="shared" si="172"/>
        <v>30.285046045899723</v>
      </c>
      <c r="KR15" s="47">
        <v>4638</v>
      </c>
      <c r="KS15" s="44">
        <f t="shared" si="173"/>
        <v>18.417917560162021</v>
      </c>
      <c r="KT15" s="48">
        <f t="shared" si="174"/>
        <v>0</v>
      </c>
      <c r="KU15" s="48">
        <v>14997</v>
      </c>
      <c r="KV15" s="49">
        <f t="shared" si="175"/>
        <v>25.253001498644483</v>
      </c>
      <c r="KW15" s="46">
        <v>9767</v>
      </c>
      <c r="KX15" s="44">
        <f t="shared" si="176"/>
        <v>30.310647674021663</v>
      </c>
      <c r="KY15" s="47">
        <v>4375</v>
      </c>
      <c r="KZ15" s="44">
        <f t="shared" si="177"/>
        <v>18.544421837911155</v>
      </c>
      <c r="LA15" s="48">
        <f t="shared" si="178"/>
        <v>0</v>
      </c>
      <c r="LB15" s="48">
        <v>14142</v>
      </c>
      <c r="LC15" s="49">
        <f t="shared" si="179"/>
        <v>25.337274926095137</v>
      </c>
      <c r="LD15" s="46">
        <v>8815</v>
      </c>
      <c r="LE15" s="44">
        <f t="shared" si="180"/>
        <v>30.50911985602049</v>
      </c>
      <c r="LF15" s="47">
        <v>3945</v>
      </c>
      <c r="LG15" s="44">
        <f t="shared" si="181"/>
        <v>18.756240193980886</v>
      </c>
      <c r="LH15" s="48">
        <f t="shared" si="182"/>
        <v>0</v>
      </c>
      <c r="LI15" s="48">
        <v>12760</v>
      </c>
      <c r="LJ15" s="49">
        <f t="shared" si="183"/>
        <v>25.557825581861156</v>
      </c>
      <c r="LK15" s="46">
        <v>8059</v>
      </c>
      <c r="LL15" s="44">
        <f t="shared" si="184"/>
        <v>30.662405357074917</v>
      </c>
      <c r="LM15" s="47">
        <v>3573</v>
      </c>
      <c r="LN15" s="44">
        <f t="shared" si="185"/>
        <v>18.546587075006489</v>
      </c>
      <c r="LO15" s="48">
        <f t="shared" si="186"/>
        <v>0</v>
      </c>
      <c r="LP15" s="48">
        <v>11632</v>
      </c>
      <c r="LQ15" s="49">
        <f t="shared" si="187"/>
        <v>25.537894089751472</v>
      </c>
      <c r="LR15" s="46">
        <v>7394</v>
      </c>
      <c r="LS15" s="44">
        <f t="shared" si="188"/>
        <v>30.808333333333334</v>
      </c>
      <c r="LT15" s="47">
        <v>3309</v>
      </c>
      <c r="LU15" s="44">
        <f t="shared" si="189"/>
        <v>18.656968876860621</v>
      </c>
      <c r="LV15" s="48">
        <f t="shared" si="190"/>
        <v>0</v>
      </c>
      <c r="LW15" s="48">
        <v>10703</v>
      </c>
      <c r="LX15" s="49">
        <f t="shared" si="191"/>
        <v>25.644527506229636</v>
      </c>
      <c r="LY15" s="46">
        <v>7130</v>
      </c>
      <c r="LZ15" s="44">
        <f t="shared" si="192"/>
        <v>30.876494023904382</v>
      </c>
      <c r="MA15" s="47">
        <v>3193</v>
      </c>
      <c r="MB15" s="44">
        <f t="shared" si="193"/>
        <v>18.655059593362935</v>
      </c>
      <c r="MC15" s="48">
        <f t="shared" si="194"/>
        <v>0</v>
      </c>
      <c r="MD15" s="43">
        <v>10323</v>
      </c>
      <c r="ME15" s="49">
        <f t="shared" si="195"/>
        <v>25.673995224830882</v>
      </c>
      <c r="MF15" s="46">
        <v>6946</v>
      </c>
      <c r="MG15" s="44">
        <f t="shared" si="196"/>
        <v>30.977121705391784</v>
      </c>
      <c r="MH15" s="47">
        <v>3099</v>
      </c>
      <c r="MI15" s="44">
        <f t="shared" si="197"/>
        <v>18.637238393071929</v>
      </c>
      <c r="MJ15" s="48">
        <f t="shared" si="198"/>
        <v>0</v>
      </c>
      <c r="MK15" s="43">
        <v>10045</v>
      </c>
      <c r="ML15" s="49">
        <f t="shared" si="199"/>
        <v>25.722772784307701</v>
      </c>
      <c r="MM15" s="46">
        <v>6692</v>
      </c>
      <c r="MN15" s="44">
        <f t="shared" si="200"/>
        <v>31.176333566270674</v>
      </c>
      <c r="MO15" s="47">
        <v>2986</v>
      </c>
      <c r="MP15" s="44">
        <f t="shared" si="201"/>
        <v>18.66016747906512</v>
      </c>
      <c r="MQ15" s="48">
        <f t="shared" si="202"/>
        <v>0</v>
      </c>
      <c r="MR15" s="43">
        <v>9678</v>
      </c>
      <c r="MS15" s="49">
        <f t="shared" si="203"/>
        <v>25.830731043318124</v>
      </c>
      <c r="MT15" s="46">
        <v>6686</v>
      </c>
      <c r="MU15" s="44">
        <f t="shared" si="204"/>
        <v>31.203621598917252</v>
      </c>
      <c r="MV15" s="47">
        <v>2980</v>
      </c>
      <c r="MW15" s="44">
        <f t="shared" si="205"/>
        <v>18.652979469203807</v>
      </c>
      <c r="MX15" s="48">
        <f t="shared" si="206"/>
        <v>0</v>
      </c>
      <c r="MY15" s="43">
        <v>9666</v>
      </c>
      <c r="MZ15" s="49">
        <f t="shared" si="207"/>
        <v>25.842846830468147</v>
      </c>
      <c r="NA15" s="46">
        <v>6605</v>
      </c>
      <c r="NB15" s="44">
        <f t="shared" si="208"/>
        <v>31.324101299440386</v>
      </c>
      <c r="NC15" s="47">
        <v>2951</v>
      </c>
      <c r="ND15" s="44">
        <f t="shared" si="209"/>
        <v>18.773458871429479</v>
      </c>
      <c r="NE15" s="48">
        <f t="shared" si="210"/>
        <v>0</v>
      </c>
      <c r="NF15" s="43">
        <v>9556</v>
      </c>
      <c r="NG15" s="49">
        <f t="shared" si="211"/>
        <v>25.963863605488385</v>
      </c>
      <c r="NH15" s="46">
        <v>6589</v>
      </c>
      <c r="NI15" s="44">
        <f t="shared" si="212"/>
        <v>31.400114372855509</v>
      </c>
      <c r="NJ15" s="47">
        <v>2943</v>
      </c>
      <c r="NK15" s="44">
        <f t="shared" si="213"/>
        <v>18.797904956566171</v>
      </c>
      <c r="NL15" s="48">
        <f t="shared" si="214"/>
        <v>0</v>
      </c>
      <c r="NM15" s="43">
        <v>9532</v>
      </c>
      <c r="NN15" s="49">
        <f t="shared" si="215"/>
        <v>26.015283842794762</v>
      </c>
      <c r="NO15" s="46">
        <v>6539</v>
      </c>
      <c r="NP15" s="44">
        <f t="shared" si="216"/>
        <v>31.499590539043304</v>
      </c>
      <c r="NQ15" s="47">
        <v>2915</v>
      </c>
      <c r="NR15" s="44">
        <f t="shared" si="217"/>
        <v>18.839268403024622</v>
      </c>
      <c r="NS15" s="48">
        <f t="shared" si="218"/>
        <v>0</v>
      </c>
      <c r="NT15" s="43">
        <v>9454</v>
      </c>
      <c r="NU15" s="49">
        <f t="shared" si="219"/>
        <v>26.092956502539195</v>
      </c>
      <c r="NV15" s="46">
        <v>6512</v>
      </c>
      <c r="NW15" s="44">
        <f t="shared" si="220"/>
        <v>31.513743708865661</v>
      </c>
      <c r="NX15" s="47">
        <v>2897</v>
      </c>
      <c r="NY15" s="44">
        <f t="shared" si="221"/>
        <v>18.828805407513325</v>
      </c>
      <c r="NZ15" s="48">
        <f t="shared" si="222"/>
        <v>0</v>
      </c>
      <c r="OA15" s="43">
        <v>9409</v>
      </c>
      <c r="OB15" s="49">
        <f t="shared" si="223"/>
        <v>26.099861303744799</v>
      </c>
      <c r="OC15" s="46">
        <v>6505</v>
      </c>
      <c r="OD15" s="44">
        <f t="shared" si="224"/>
        <v>31.513419242321483</v>
      </c>
      <c r="OE15" s="47">
        <v>2892</v>
      </c>
      <c r="OF15" s="44">
        <f t="shared" si="225"/>
        <v>18.821998047510576</v>
      </c>
      <c r="OG15" s="48">
        <f t="shared" si="226"/>
        <v>0</v>
      </c>
      <c r="OH15" s="43">
        <v>9397</v>
      </c>
      <c r="OI15" s="49">
        <f t="shared" si="227"/>
        <v>26.097703224373035</v>
      </c>
      <c r="OJ15" s="46">
        <v>6489</v>
      </c>
      <c r="OK15" s="44">
        <f t="shared" si="228"/>
        <v>31.529080219620038</v>
      </c>
      <c r="OL15" s="47">
        <v>2883</v>
      </c>
      <c r="OM15" s="44">
        <f t="shared" si="229"/>
        <v>18.82099490795143</v>
      </c>
      <c r="ON15" s="48">
        <f t="shared" si="230"/>
        <v>0</v>
      </c>
      <c r="OO15" s="43">
        <v>9372</v>
      </c>
      <c r="OP15" s="49">
        <f t="shared" si="231"/>
        <v>26.106576784868658</v>
      </c>
      <c r="OQ15" s="46">
        <v>6466</v>
      </c>
      <c r="OR15" s="44">
        <f t="shared" si="232"/>
        <v>31.555316968425164</v>
      </c>
      <c r="OS15" s="47">
        <v>2873</v>
      </c>
      <c r="OT15" s="44">
        <f t="shared" si="233"/>
        <v>18.857893009517561</v>
      </c>
      <c r="OU15" s="48">
        <f t="shared" si="234"/>
        <v>0</v>
      </c>
      <c r="OV15" s="43">
        <v>9339</v>
      </c>
      <c r="OW15" s="49">
        <f t="shared" si="235"/>
        <v>26.140625874713091</v>
      </c>
      <c r="OX15" s="46">
        <v>6456</v>
      </c>
      <c r="OY15" s="44">
        <f t="shared" si="236"/>
        <v>31.574314080305179</v>
      </c>
      <c r="OZ15" s="47">
        <v>2865</v>
      </c>
      <c r="PA15" s="44">
        <f t="shared" si="237"/>
        <v>18.857368524978611</v>
      </c>
      <c r="PB15" s="48">
        <f t="shared" si="238"/>
        <v>0</v>
      </c>
      <c r="PC15" s="43">
        <v>9321</v>
      </c>
      <c r="PD15" s="49">
        <f t="shared" si="239"/>
        <v>26.15319865319865</v>
      </c>
      <c r="PE15" s="46">
        <v>6442</v>
      </c>
      <c r="PF15" s="44">
        <f t="shared" si="240"/>
        <v>31.564505855259934</v>
      </c>
      <c r="PG15" s="47">
        <v>2857</v>
      </c>
      <c r="PH15" s="44">
        <f t="shared" si="241"/>
        <v>18.84688963651956</v>
      </c>
      <c r="PI15" s="48">
        <f t="shared" si="242"/>
        <v>0</v>
      </c>
      <c r="PJ15" s="43">
        <v>9299</v>
      </c>
      <c r="PK15" s="49">
        <f t="shared" si="243"/>
        <v>26.144286999550161</v>
      </c>
      <c r="PL15" s="46">
        <v>6473</v>
      </c>
      <c r="PM15" s="44">
        <f t="shared" si="244"/>
        <v>31.489589414282936</v>
      </c>
      <c r="PN15" s="47">
        <v>2887</v>
      </c>
      <c r="PO15" s="44">
        <f t="shared" si="245"/>
        <v>18.745536004155575</v>
      </c>
      <c r="PP15" s="48">
        <f t="shared" si="246"/>
        <v>0</v>
      </c>
      <c r="PQ15" s="43">
        <v>9360</v>
      </c>
      <c r="PR15" s="49">
        <f t="shared" si="247"/>
        <v>26.031092694051228</v>
      </c>
      <c r="PS15" s="46">
        <v>6442</v>
      </c>
      <c r="PT15" s="44">
        <f t="shared" si="248"/>
        <v>31.567599353163128</v>
      </c>
      <c r="PU15" s="47">
        <v>2856</v>
      </c>
      <c r="PV15" s="44">
        <f t="shared" si="249"/>
        <v>18.84526558891455</v>
      </c>
      <c r="PW15" s="48">
        <f t="shared" si="250"/>
        <v>0</v>
      </c>
      <c r="PX15" s="43">
        <v>9298</v>
      </c>
      <c r="PY15" s="49">
        <f t="shared" si="251"/>
        <v>26.145886058151962</v>
      </c>
      <c r="PZ15" s="46">
        <v>6466</v>
      </c>
      <c r="QA15" s="44">
        <f t="shared" si="252"/>
        <v>31.481571644189106</v>
      </c>
      <c r="QB15" s="47">
        <v>2886</v>
      </c>
      <c r="QC15" s="44">
        <f t="shared" si="253"/>
        <v>18.773173746178365</v>
      </c>
      <c r="QD15" s="48">
        <f t="shared" si="254"/>
        <v>0</v>
      </c>
      <c r="QE15" s="43">
        <v>9352</v>
      </c>
      <c r="QF15" s="49">
        <f t="shared" si="255"/>
        <v>26.041434617955002</v>
      </c>
      <c r="QG15" s="46">
        <v>6458</v>
      </c>
      <c r="QH15" s="44">
        <f t="shared" si="256"/>
        <v>31.488614754498023</v>
      </c>
      <c r="QI15" s="47">
        <v>2877</v>
      </c>
      <c r="QJ15" s="44">
        <f t="shared" si="257"/>
        <v>18.762227729229163</v>
      </c>
      <c r="QK15" s="48">
        <f t="shared" si="258"/>
        <v>0</v>
      </c>
      <c r="QL15" s="43">
        <v>9335</v>
      </c>
      <c r="QM15" s="49">
        <f t="shared" si="259"/>
        <v>26.044136930502471</v>
      </c>
      <c r="QN15" s="46">
        <v>6423</v>
      </c>
      <c r="QO15" s="44">
        <f t="shared" si="260"/>
        <v>31.466784244562024</v>
      </c>
      <c r="QP15" s="47">
        <v>2862</v>
      </c>
      <c r="QQ15" s="44">
        <f t="shared" si="261"/>
        <v>18.78939075630252</v>
      </c>
      <c r="QR15" s="48">
        <f t="shared" si="262"/>
        <v>0</v>
      </c>
      <c r="QS15" s="43">
        <v>9285</v>
      </c>
      <c r="QT15" s="49">
        <f t="shared" si="263"/>
        <v>26.049264953428349</v>
      </c>
      <c r="QU15" s="46">
        <v>6257</v>
      </c>
      <c r="QV15" s="44">
        <f t="shared" si="264"/>
        <v>31.674597549863321</v>
      </c>
      <c r="QW15" s="47">
        <v>2760</v>
      </c>
      <c r="QX15" s="44">
        <f t="shared" si="265"/>
        <v>18.948235617190718</v>
      </c>
      <c r="QY15" s="48">
        <f t="shared" si="266"/>
        <v>0</v>
      </c>
      <c r="QZ15" s="43">
        <v>9017</v>
      </c>
      <c r="RA15" s="49">
        <f t="shared" si="267"/>
        <v>26.273310023310025</v>
      </c>
      <c r="RB15" s="46">
        <v>6250</v>
      </c>
      <c r="RC15" s="44">
        <f t="shared" si="268"/>
        <v>31.714619170852998</v>
      </c>
      <c r="RD15" s="47">
        <v>2749</v>
      </c>
      <c r="RE15" s="44">
        <f t="shared" si="269"/>
        <v>18.953392167677883</v>
      </c>
      <c r="RF15" s="48">
        <f t="shared" si="270"/>
        <v>0</v>
      </c>
      <c r="RG15" s="43">
        <v>8999</v>
      </c>
      <c r="RH15" s="49">
        <f t="shared" si="271"/>
        <v>26.304405015930548</v>
      </c>
      <c r="RI15" s="46">
        <v>6245</v>
      </c>
      <c r="RJ15" s="44">
        <f t="shared" si="272"/>
        <v>31.73594877528204</v>
      </c>
      <c r="RK15" s="47">
        <v>2744</v>
      </c>
      <c r="RL15" s="44">
        <f t="shared" si="273"/>
        <v>18.971238938053098</v>
      </c>
      <c r="RM15" s="48">
        <f t="shared" si="274"/>
        <v>0</v>
      </c>
      <c r="RN15" s="43">
        <v>8989</v>
      </c>
      <c r="RO15" s="49">
        <f t="shared" si="275"/>
        <v>26.328276023665865</v>
      </c>
      <c r="RP15" s="46">
        <v>6230</v>
      </c>
      <c r="RQ15" s="44">
        <f t="shared" si="276"/>
        <v>31.679039967456525</v>
      </c>
      <c r="RR15" s="47">
        <v>2737</v>
      </c>
      <c r="RS15" s="44">
        <f t="shared" si="277"/>
        <v>19.006944444444446</v>
      </c>
      <c r="RT15" s="48">
        <f t="shared" si="278"/>
        <v>0</v>
      </c>
      <c r="RU15" s="43">
        <v>8967</v>
      </c>
      <c r="RV15" s="49">
        <f t="shared" si="279"/>
        <v>26.322432924323376</v>
      </c>
      <c r="RW15" s="46">
        <v>6237</v>
      </c>
      <c r="RX15" s="44">
        <f t="shared" si="280"/>
        <v>31.713021813189606</v>
      </c>
      <c r="RY15" s="47">
        <v>2732</v>
      </c>
      <c r="RZ15" s="44">
        <f t="shared" si="281"/>
        <v>19.026394595723936</v>
      </c>
      <c r="SA15" s="48">
        <f t="shared" si="282"/>
        <v>0</v>
      </c>
      <c r="SB15" s="43">
        <v>8969</v>
      </c>
      <c r="SC15" s="49">
        <f t="shared" si="283"/>
        <v>26.359254687591843</v>
      </c>
      <c r="SD15" s="46">
        <v>6226</v>
      </c>
      <c r="SE15" s="44">
        <f t="shared" si="284"/>
        <v>31.716760061130923</v>
      </c>
      <c r="SF15" s="47">
        <v>2725</v>
      </c>
      <c r="SG15" s="44">
        <f t="shared" si="285"/>
        <v>19.029329608938546</v>
      </c>
      <c r="SH15" s="48">
        <f t="shared" si="286"/>
        <v>0</v>
      </c>
      <c r="SI15" s="43">
        <v>8951</v>
      </c>
      <c r="SJ15" s="49">
        <f t="shared" si="287"/>
        <v>26.365243004418261</v>
      </c>
      <c r="SK15" s="46">
        <v>6201</v>
      </c>
      <c r="SL15" s="44">
        <f t="shared" si="288"/>
        <v>31.728407695456408</v>
      </c>
      <c r="SM15" s="47">
        <v>2708</v>
      </c>
      <c r="SN15" s="44">
        <f t="shared" si="289"/>
        <v>19.081172491544532</v>
      </c>
      <c r="SO15" s="48">
        <f t="shared" si="290"/>
        <v>0</v>
      </c>
      <c r="SP15" s="43">
        <v>8909</v>
      </c>
      <c r="SQ15" s="49">
        <f t="shared" si="291"/>
        <v>26.407991463125448</v>
      </c>
      <c r="SR15" s="46">
        <v>6178</v>
      </c>
      <c r="SS15" s="44">
        <f t="shared" si="292"/>
        <v>31.742280224014795</v>
      </c>
      <c r="ST15" s="47">
        <v>2702</v>
      </c>
      <c r="SU15" s="44">
        <f t="shared" si="293"/>
        <v>19.205345084938514</v>
      </c>
      <c r="SV15" s="48">
        <f t="shared" si="294"/>
        <v>0</v>
      </c>
      <c r="SW15" s="43">
        <v>8880</v>
      </c>
      <c r="SX15" s="49">
        <f t="shared" si="295"/>
        <v>26.482166288918048</v>
      </c>
      <c r="SY15" s="46">
        <v>6177</v>
      </c>
      <c r="SZ15" s="44">
        <f t="shared" si="296"/>
        <v>31.717586649550704</v>
      </c>
      <c r="TA15" s="47">
        <v>2702</v>
      </c>
      <c r="TB15" s="44">
        <f t="shared" si="297"/>
        <v>19.208075638018059</v>
      </c>
      <c r="TC15" s="48">
        <f t="shared" si="298"/>
        <v>0</v>
      </c>
      <c r="TD15" s="43">
        <v>8879</v>
      </c>
      <c r="TE15" s="49">
        <f t="shared" si="299"/>
        <v>26.47128972631328</v>
      </c>
      <c r="TF15" s="46"/>
      <c r="TH15" s="43"/>
      <c r="TJ15" s="48"/>
      <c r="TK15" s="43">
        <v>8874</v>
      </c>
      <c r="TL15" s="49">
        <f t="shared" si="300"/>
        <v>26.491133799032777</v>
      </c>
      <c r="TM15" s="46"/>
      <c r="TO15" s="43"/>
      <c r="TQ15" s="48"/>
      <c r="TR15" s="43">
        <v>8858</v>
      </c>
      <c r="TS15" s="49">
        <f t="shared" si="301"/>
        <v>26.545596212053102</v>
      </c>
      <c r="TT15" s="46">
        <v>6163</v>
      </c>
      <c r="TU15" s="44">
        <f t="shared" si="302"/>
        <v>31.776230987367875</v>
      </c>
      <c r="TV15" s="47">
        <v>2683</v>
      </c>
      <c r="TW15" s="44">
        <f t="shared" si="303"/>
        <v>19.2882818116463</v>
      </c>
      <c r="TX15" s="48">
        <f t="shared" si="304"/>
        <v>0</v>
      </c>
      <c r="TY15" s="43">
        <v>8846</v>
      </c>
      <c r="TZ15" s="49">
        <f t="shared" si="305"/>
        <v>26.557386892431474</v>
      </c>
      <c r="UA15" s="46">
        <v>6154</v>
      </c>
      <c r="UB15" s="44">
        <f t="shared" si="306"/>
        <v>31.815126919298969</v>
      </c>
      <c r="UC15" s="47">
        <v>2676</v>
      </c>
      <c r="UD15" s="44">
        <f t="shared" si="307"/>
        <v>19.304573654595298</v>
      </c>
      <c r="UE15" s="48">
        <f t="shared" si="308"/>
        <v>0</v>
      </c>
      <c r="UF15" s="43">
        <v>8830</v>
      </c>
      <c r="UG15" s="49">
        <f t="shared" si="309"/>
        <v>26.589177632569484</v>
      </c>
      <c r="UH15" s="46"/>
      <c r="UJ15" s="43"/>
      <c r="UL15" s="48"/>
      <c r="UM15" s="43">
        <v>8823</v>
      </c>
      <c r="UN15" s="49">
        <f t="shared" si="310"/>
        <v>26.600940665701884</v>
      </c>
      <c r="UO15" s="46">
        <v>6128</v>
      </c>
      <c r="UP15" s="44">
        <f t="shared" si="311"/>
        <v>31.842036892699404</v>
      </c>
      <c r="UQ15" s="47">
        <v>2656</v>
      </c>
      <c r="UR15" s="44">
        <f t="shared" si="312"/>
        <v>19.402439915260427</v>
      </c>
      <c r="US15" s="48">
        <f t="shared" si="313"/>
        <v>0</v>
      </c>
      <c r="UT15" s="43">
        <v>8784</v>
      </c>
      <c r="UU15" s="49">
        <f t="shared" si="314"/>
        <v>26.668285870423219</v>
      </c>
      <c r="UV15" s="46"/>
      <c r="UX15" s="43"/>
      <c r="UZ15" s="48"/>
      <c r="VA15" s="43">
        <v>8768</v>
      </c>
      <c r="VB15" s="49">
        <f t="shared" si="315"/>
        <v>26.677214227036238</v>
      </c>
      <c r="VC15" s="46">
        <v>6115</v>
      </c>
      <c r="VD15" s="44">
        <f t="shared" si="316"/>
        <v>31.843982711034734</v>
      </c>
      <c r="VE15" s="43">
        <v>2645</v>
      </c>
      <c r="VF15" s="44">
        <f t="shared" si="317"/>
        <v>19.418544893913808</v>
      </c>
      <c r="VG15" s="48">
        <f t="shared" si="318"/>
        <v>0</v>
      </c>
      <c r="VH15" s="43">
        <v>8760</v>
      </c>
      <c r="VI15" s="49">
        <f t="shared" si="319"/>
        <v>26.686976389946686</v>
      </c>
      <c r="VJ15" s="46"/>
      <c r="VL15" s="43"/>
      <c r="VN15" s="48"/>
      <c r="VO15" s="43">
        <v>8738</v>
      </c>
      <c r="VP15" s="49">
        <f t="shared" si="320"/>
        <v>26.70374671474849</v>
      </c>
      <c r="VQ15" s="46">
        <v>6078</v>
      </c>
      <c r="VR15" s="44">
        <f t="shared" si="321"/>
        <v>31.887099312732804</v>
      </c>
      <c r="VS15" s="43">
        <v>2613</v>
      </c>
      <c r="VT15" s="44">
        <f t="shared" si="322"/>
        <v>19.520394441954281</v>
      </c>
      <c r="VU15" s="48">
        <f t="shared" si="323"/>
        <v>0</v>
      </c>
      <c r="VV15" s="43">
        <v>8691</v>
      </c>
      <c r="VW15" s="49">
        <f t="shared" si="324"/>
        <v>26.784393491124259</v>
      </c>
      <c r="VX15" s="46">
        <v>6071</v>
      </c>
      <c r="VY15" s="44">
        <f t="shared" si="325"/>
        <v>31.915676585006835</v>
      </c>
      <c r="VZ15" s="43">
        <v>2606</v>
      </c>
      <c r="WA15" s="44">
        <f t="shared" si="326"/>
        <v>19.549887471867965</v>
      </c>
      <c r="WB15" s="48">
        <f t="shared" si="327"/>
        <v>0</v>
      </c>
      <c r="WC15" s="43">
        <v>8677</v>
      </c>
      <c r="WD15" s="49">
        <f t="shared" si="328"/>
        <v>26.819769418601059</v>
      </c>
      <c r="WE15" s="46"/>
      <c r="WG15" s="43"/>
      <c r="WI15" s="48"/>
      <c r="WJ15" s="43">
        <v>8654</v>
      </c>
      <c r="WK15" s="49">
        <f t="shared" si="329"/>
        <v>26.846595315650688</v>
      </c>
      <c r="WL15" s="46"/>
      <c r="WN15" s="43"/>
      <c r="WP15" s="48"/>
      <c r="WQ15" s="43">
        <v>8596</v>
      </c>
      <c r="WR15" s="49">
        <f t="shared" si="330"/>
        <v>26.91633266533066</v>
      </c>
      <c r="WS15" s="46">
        <v>6012</v>
      </c>
      <c r="WT15" s="44">
        <f t="shared" si="331"/>
        <v>31.965121225010634</v>
      </c>
      <c r="WU15" s="43">
        <v>2575</v>
      </c>
      <c r="WV15" s="44">
        <f t="shared" si="332"/>
        <v>19.743904309155038</v>
      </c>
      <c r="WW15" s="48">
        <f t="shared" si="333"/>
        <v>0</v>
      </c>
      <c r="WX15" s="43">
        <v>8587</v>
      </c>
      <c r="WY15" s="49">
        <f t="shared" si="334"/>
        <v>26.959907067282028</v>
      </c>
      <c r="WZ15" s="46"/>
      <c r="XB15" s="43"/>
      <c r="XD15" s="48"/>
      <c r="XE15" s="43">
        <v>8570</v>
      </c>
      <c r="XF15" s="49">
        <f t="shared" si="335"/>
        <v>27.015951074963745</v>
      </c>
      <c r="XG15" s="46"/>
      <c r="XI15" s="43"/>
      <c r="XK15" s="48"/>
      <c r="XL15" s="43">
        <v>8536</v>
      </c>
      <c r="XM15" s="49">
        <f t="shared" si="336"/>
        <v>27.05889811703544</v>
      </c>
      <c r="XN15" s="46"/>
      <c r="XP15" s="43"/>
      <c r="XR15" s="48"/>
      <c r="XS15" s="43">
        <v>8487</v>
      </c>
      <c r="XT15" s="49">
        <f t="shared" si="337"/>
        <v>27.160138248847925</v>
      </c>
      <c r="XU15" s="46">
        <v>5940</v>
      </c>
      <c r="XV15" s="44">
        <f t="shared" si="338"/>
        <v>32.142857142857146</v>
      </c>
      <c r="XW15" s="43">
        <v>2526</v>
      </c>
      <c r="XX15" s="44">
        <f t="shared" si="339"/>
        <v>20.023781212841854</v>
      </c>
      <c r="XY15" s="48">
        <f t="shared" si="340"/>
        <v>0</v>
      </c>
      <c r="XZ15" s="43">
        <v>8466</v>
      </c>
      <c r="YA15" s="49">
        <f t="shared" si="341"/>
        <v>27.225366606637508</v>
      </c>
      <c r="YB15" s="46"/>
      <c r="YD15" s="43"/>
      <c r="YF15" s="48"/>
      <c r="YG15" s="43">
        <v>8337</v>
      </c>
      <c r="YH15" s="49">
        <f t="shared" si="342"/>
        <v>27.485823552683637</v>
      </c>
      <c r="YI15" s="46"/>
      <c r="YK15" s="43"/>
      <c r="YM15" s="48"/>
      <c r="YN15" s="43">
        <v>8258</v>
      </c>
      <c r="YO15" s="49">
        <f t="shared" si="343"/>
        <v>27.634440986514068</v>
      </c>
      <c r="YP15" s="46">
        <v>5804</v>
      </c>
      <c r="YQ15" s="44">
        <f t="shared" si="344"/>
        <v>32.468113671962406</v>
      </c>
      <c r="YR15" s="43">
        <v>2417</v>
      </c>
      <c r="YS15" s="44">
        <f t="shared" si="345"/>
        <v>20.458777721347555</v>
      </c>
      <c r="YT15" s="48">
        <f t="shared" si="346"/>
        <v>0</v>
      </c>
      <c r="YU15" s="43">
        <v>8221</v>
      </c>
      <c r="YV15" s="49">
        <f t="shared" si="347"/>
        <v>27.688525142299014</v>
      </c>
      <c r="YW15" s="46"/>
      <c r="YY15" s="43"/>
      <c r="ZA15" s="48"/>
      <c r="ZB15" s="43">
        <v>8196</v>
      </c>
      <c r="ZC15" s="49">
        <f t="shared" si="348"/>
        <v>27.759525825571551</v>
      </c>
      <c r="ZD15" s="46"/>
      <c r="ZF15" s="43"/>
      <c r="ZH15" s="48"/>
      <c r="ZI15" s="43">
        <v>8058</v>
      </c>
      <c r="ZJ15" s="49">
        <f t="shared" si="349"/>
        <v>27.879458879701069</v>
      </c>
      <c r="ZK15" s="46"/>
      <c r="ZM15" s="43"/>
      <c r="ZO15" s="48"/>
      <c r="ZP15" s="43">
        <v>7912</v>
      </c>
      <c r="ZQ15" s="49">
        <f t="shared" si="350"/>
        <v>27.983306217726533</v>
      </c>
      <c r="ZR15" s="46">
        <v>5566</v>
      </c>
      <c r="ZS15" s="44">
        <f t="shared" si="351"/>
        <v>32.708468002585647</v>
      </c>
      <c r="ZT15" s="43">
        <v>2283</v>
      </c>
      <c r="ZU15" s="44">
        <f t="shared" si="352"/>
        <v>20.879824400951161</v>
      </c>
      <c r="ZV15" s="48">
        <f t="shared" si="353"/>
        <v>0</v>
      </c>
      <c r="ZW15" s="43">
        <v>7849</v>
      </c>
      <c r="ZX15" s="49">
        <f t="shared" si="354"/>
        <v>28.077267036308349</v>
      </c>
      <c r="ZY15" s="46"/>
      <c r="AAA15" s="43"/>
      <c r="AAC15" s="48"/>
      <c r="AAD15" s="43">
        <v>7738</v>
      </c>
      <c r="AAE15" s="49">
        <f t="shared" si="355"/>
        <v>28.238814685059481</v>
      </c>
      <c r="AAF15" s="46"/>
      <c r="AAH15" s="43"/>
      <c r="AAJ15" s="48"/>
      <c r="AAK15" s="43">
        <v>7625</v>
      </c>
      <c r="AAL15" s="49">
        <f t="shared" si="356"/>
        <v>28.354157370221628</v>
      </c>
      <c r="AAM15" s="46"/>
      <c r="AAO15" s="43"/>
      <c r="AAQ15" s="48"/>
      <c r="AAR15" s="43">
        <v>7471</v>
      </c>
      <c r="AAS15" s="49">
        <f t="shared" si="357"/>
        <v>28.68056355330339</v>
      </c>
      <c r="AAT15" s="46">
        <v>5239</v>
      </c>
      <c r="AAU15" s="44">
        <f t="shared" si="358"/>
        <v>33.227627322889582</v>
      </c>
      <c r="AAV15" s="43">
        <v>2088</v>
      </c>
      <c r="AAW15" s="44">
        <f t="shared" si="359"/>
        <v>21.561338289962826</v>
      </c>
      <c r="AAX15" s="48">
        <f t="shared" si="360"/>
        <v>0</v>
      </c>
      <c r="AAY15" s="43">
        <v>7327</v>
      </c>
      <c r="AAZ15" s="49">
        <f t="shared" si="361"/>
        <v>28.787521609303791</v>
      </c>
      <c r="ABA15" s="46">
        <v>5214</v>
      </c>
      <c r="ABB15" s="44">
        <f t="shared" si="362"/>
        <v>33.292893174126817</v>
      </c>
      <c r="ABC15" s="43">
        <v>2077</v>
      </c>
      <c r="ABD15" s="44">
        <f t="shared" si="363"/>
        <v>21.741861195435987</v>
      </c>
      <c r="ABE15" s="48">
        <f t="shared" si="364"/>
        <v>0</v>
      </c>
      <c r="ABF15" s="43">
        <v>7291</v>
      </c>
      <c r="ABG15" s="49">
        <f t="shared" si="365"/>
        <v>28.915328177672023</v>
      </c>
      <c r="ABH15" s="46"/>
      <c r="ABJ15" s="43"/>
      <c r="ABL15" s="48"/>
      <c r="ABM15" s="43">
        <v>7191</v>
      </c>
      <c r="ABN15" s="49">
        <f t="shared" si="366"/>
        <v>29.019370460048428</v>
      </c>
      <c r="ABO15" s="46"/>
      <c r="ABQ15" s="43"/>
      <c r="ABS15" s="48"/>
      <c r="ABT15" s="43">
        <v>6951</v>
      </c>
      <c r="ABU15" s="49">
        <f t="shared" si="367"/>
        <v>29.483372921615203</v>
      </c>
      <c r="ABV15" s="46">
        <v>4952</v>
      </c>
      <c r="ABW15" s="44">
        <f t="shared" si="368"/>
        <v>33.762869025703964</v>
      </c>
      <c r="ABX15" s="43">
        <v>1923</v>
      </c>
      <c r="ABY15" s="44">
        <f t="shared" si="369"/>
        <v>22.63418079096045</v>
      </c>
      <c r="ABZ15" s="48">
        <f t="shared" si="370"/>
        <v>7</v>
      </c>
      <c r="ACA15" s="43">
        <v>6882</v>
      </c>
      <c r="ACB15" s="49">
        <f t="shared" si="371"/>
        <v>29.679144385026738</v>
      </c>
      <c r="ACC15" s="46"/>
      <c r="ACE15" s="43"/>
      <c r="ACG15" s="48"/>
      <c r="ACH15" s="43">
        <v>6747</v>
      </c>
      <c r="ACI15" s="49">
        <f t="shared" si="372"/>
        <v>29.875132837407016</v>
      </c>
      <c r="ACJ15" s="46"/>
      <c r="ACL15" s="43"/>
      <c r="ACN15" s="48"/>
      <c r="ACO15" s="43">
        <v>6532</v>
      </c>
      <c r="ACP15" s="49">
        <f t="shared" si="373"/>
        <v>30.310904872389795</v>
      </c>
      <c r="ACQ15" s="46"/>
      <c r="ACS15" s="43"/>
      <c r="ACU15" s="48"/>
      <c r="ACV15" s="43">
        <v>6333</v>
      </c>
      <c r="ACW15" s="49">
        <f t="shared" si="374"/>
        <v>30.847540185094985</v>
      </c>
      <c r="ACX15" s="46">
        <v>4532</v>
      </c>
      <c r="ACY15" s="44">
        <f t="shared" si="375"/>
        <v>34.749271584112869</v>
      </c>
      <c r="ACZ15" s="43">
        <v>1664</v>
      </c>
      <c r="ADA15" s="44">
        <f t="shared" si="376"/>
        <v>24.004616272360067</v>
      </c>
      <c r="ADB15" s="48">
        <f t="shared" si="377"/>
        <v>7</v>
      </c>
      <c r="ADC15" s="43">
        <v>6203</v>
      </c>
      <c r="ADD15" s="49">
        <f t="shared" si="378"/>
        <v>31.024307292187657</v>
      </c>
      <c r="ADE15" s="46"/>
      <c r="ADG15" s="43"/>
      <c r="ADI15" s="48"/>
      <c r="ADJ15" s="43">
        <v>6074</v>
      </c>
      <c r="ADK15" s="49">
        <f t="shared" si="379"/>
        <v>31.137540370123546</v>
      </c>
      <c r="ADL15" s="46">
        <v>4319</v>
      </c>
      <c r="ADM15" s="44">
        <f t="shared" si="380"/>
        <v>35.11096658808227</v>
      </c>
      <c r="ADN15" s="43">
        <v>1555</v>
      </c>
      <c r="ADO15" s="44">
        <f t="shared" si="381"/>
        <v>24.53068307303991</v>
      </c>
      <c r="ADP15" s="48"/>
      <c r="ADQ15" s="43">
        <v>5874</v>
      </c>
      <c r="ADR15" s="49">
        <f t="shared" si="382"/>
        <v>31.512875536480689</v>
      </c>
      <c r="ADS15" s="46"/>
      <c r="ADU15" s="43"/>
      <c r="ADW15" s="48"/>
      <c r="ADX15" s="43">
        <v>5796</v>
      </c>
      <c r="ADY15" s="49">
        <f t="shared" si="383"/>
        <v>31.560032670841277</v>
      </c>
      <c r="ADZ15" s="46"/>
      <c r="AEB15" s="43"/>
      <c r="AED15" s="48"/>
      <c r="AEE15" s="43">
        <v>5669</v>
      </c>
      <c r="AEF15" s="49">
        <f t="shared" si="384"/>
        <v>31.643873848730113</v>
      </c>
      <c r="AEG15" s="46"/>
      <c r="AEI15" s="43"/>
      <c r="AEK15" s="48"/>
      <c r="AEL15" s="43">
        <v>5547</v>
      </c>
      <c r="AEM15" s="49">
        <f t="shared" si="385"/>
        <v>31.949084206888607</v>
      </c>
      <c r="AEN15" s="47">
        <v>3968</v>
      </c>
      <c r="AEO15" s="44">
        <f t="shared" si="386"/>
        <v>35.546000179163308</v>
      </c>
      <c r="AEP15" s="11">
        <v>1393</v>
      </c>
      <c r="AEQ15" s="44">
        <f t="shared" si="387"/>
        <v>25.447570332480819</v>
      </c>
      <c r="AER15" s="48">
        <f t="shared" si="388"/>
        <v>5</v>
      </c>
      <c r="AES15" s="28">
        <v>5366</v>
      </c>
      <c r="AET15" s="49">
        <f t="shared" si="389"/>
        <v>32.222422386356811</v>
      </c>
      <c r="AEU15" s="47"/>
      <c r="AEW15" s="11"/>
      <c r="AEY15" s="48"/>
      <c r="AEZ15" s="47">
        <v>5245</v>
      </c>
      <c r="AFA15" s="49">
        <f t="shared" si="390"/>
        <v>32.454674834478062</v>
      </c>
      <c r="AFB15" s="47"/>
      <c r="AFD15" s="11"/>
      <c r="AFF15" s="48"/>
      <c r="AFG15" s="47">
        <v>5103</v>
      </c>
      <c r="AFH15" s="49">
        <f t="shared" si="391"/>
        <v>32.776671590982083</v>
      </c>
      <c r="AFI15" s="47">
        <v>3657</v>
      </c>
      <c r="AFJ15" s="44">
        <f t="shared" si="392"/>
        <v>36.402548277921561</v>
      </c>
      <c r="AFK15" s="11">
        <v>1244</v>
      </c>
      <c r="AFL15" s="44">
        <f t="shared" si="393"/>
        <v>25.954517003964117</v>
      </c>
      <c r="AFM15" s="48">
        <f t="shared" si="394"/>
        <v>8</v>
      </c>
      <c r="AFN15" s="28">
        <v>4909</v>
      </c>
      <c r="AFO15" s="49">
        <f t="shared" si="395"/>
        <v>33.037216501783426</v>
      </c>
      <c r="AFP15" s="47"/>
      <c r="AFR15" s="11"/>
      <c r="AFT15" s="48"/>
      <c r="AFU15" s="52">
        <v>4756</v>
      </c>
      <c r="AFV15" s="49">
        <f t="shared" si="396"/>
        <v>33.073713490959669</v>
      </c>
      <c r="AFW15" s="47"/>
      <c r="AFY15" s="11"/>
      <c r="AGA15" s="48"/>
      <c r="AGB15" s="54">
        <v>4588</v>
      </c>
      <c r="AGC15" s="49">
        <f t="shared" si="397"/>
        <v>33.181456570478055</v>
      </c>
      <c r="AGD15" s="47"/>
      <c r="AGF15" s="11"/>
      <c r="AGH15" s="48"/>
      <c r="AGI15" s="51">
        <v>4412</v>
      </c>
      <c r="AGJ15" s="49">
        <f t="shared" si="398"/>
        <v>33.323262839879156</v>
      </c>
      <c r="AGK15" s="47">
        <v>3146</v>
      </c>
      <c r="AGL15" s="44">
        <f t="shared" si="399"/>
        <v>36.619718309859159</v>
      </c>
      <c r="AGM15" s="43">
        <v>1041</v>
      </c>
      <c r="AGN15" s="44">
        <f t="shared" si="400"/>
        <v>26.441452882905764</v>
      </c>
      <c r="AGO15" s="48">
        <f t="shared" si="401"/>
        <v>9</v>
      </c>
      <c r="AGP15" s="28">
        <v>4196</v>
      </c>
      <c r="AGQ15" s="49">
        <f t="shared" si="402"/>
        <v>33.439591966847303</v>
      </c>
      <c r="AGR15" s="47"/>
      <c r="AGT15" s="43"/>
      <c r="AGV15" s="48"/>
      <c r="AGW15" s="51">
        <v>4009</v>
      </c>
      <c r="AGX15" s="49">
        <f t="shared" si="403"/>
        <v>33.816954871362292</v>
      </c>
      <c r="AGY15" s="47"/>
      <c r="AHA15" s="43"/>
      <c r="AHC15" s="48"/>
      <c r="AHD15" s="51">
        <v>3724</v>
      </c>
      <c r="AHE15" s="49">
        <f t="shared" si="404"/>
        <v>34.040219378427786</v>
      </c>
      <c r="AHF15" s="47">
        <v>2597</v>
      </c>
      <c r="AHG15" s="44">
        <f t="shared" si="405"/>
        <v>37.496390412936762</v>
      </c>
      <c r="AHH15" s="43">
        <v>854</v>
      </c>
      <c r="AHI15" s="44">
        <f t="shared" si="406"/>
        <v>27.709279688513956</v>
      </c>
      <c r="AHJ15" s="48">
        <f t="shared" si="407"/>
        <v>5</v>
      </c>
      <c r="AHK15" s="28">
        <v>3456</v>
      </c>
      <c r="AHL15" s="49">
        <f t="shared" si="408"/>
        <v>34.48757609021056</v>
      </c>
      <c r="AHM15" s="47"/>
      <c r="AHO15" s="43"/>
      <c r="AHQ15" s="48"/>
      <c r="AHR15" s="43">
        <v>3206</v>
      </c>
      <c r="AHS15" s="49">
        <f t="shared" si="409"/>
        <v>34.779778693859839</v>
      </c>
      <c r="AHT15" s="47"/>
      <c r="AHV15" s="43"/>
      <c r="AHX15" s="48"/>
      <c r="AHY15" s="43">
        <v>2967</v>
      </c>
      <c r="AHZ15" s="49">
        <f t="shared" si="410"/>
        <v>35.079214944431307</v>
      </c>
      <c r="AIA15" s="47"/>
      <c r="AIC15" s="43"/>
      <c r="AIE15" s="48"/>
      <c r="AIF15" s="43">
        <v>2660</v>
      </c>
      <c r="AIG15" s="49">
        <f t="shared" si="411"/>
        <v>35.050731321649756</v>
      </c>
      <c r="AIH15" s="47">
        <v>1846</v>
      </c>
      <c r="AII15" s="44">
        <f t="shared" si="412"/>
        <v>38.570831592143747</v>
      </c>
      <c r="AIJ15" s="43">
        <v>555</v>
      </c>
      <c r="AIK15" s="44">
        <f t="shared" si="413"/>
        <v>27.611940298507463</v>
      </c>
      <c r="AIL15" s="48">
        <f t="shared" si="414"/>
        <v>2</v>
      </c>
      <c r="AIM15" s="28">
        <v>2403</v>
      </c>
      <c r="AIN15" s="49">
        <f t="shared" si="415"/>
        <v>35.333039258932509</v>
      </c>
      <c r="AIO15" s="47"/>
      <c r="AIQ15" s="43"/>
      <c r="AIS15" s="48"/>
      <c r="AIT15" s="43">
        <v>2180</v>
      </c>
      <c r="AIU15" s="49">
        <f t="shared" si="416"/>
        <v>35.406853987331495</v>
      </c>
      <c r="AIV15" s="47"/>
      <c r="AIX15" s="43"/>
      <c r="AIZ15" s="48"/>
      <c r="AJA15" s="43">
        <v>1960</v>
      </c>
      <c r="AJB15" s="49">
        <f t="shared" si="417"/>
        <v>35.372676412199965</v>
      </c>
      <c r="AJC15" s="47">
        <v>1371</v>
      </c>
      <c r="AJD15" s="44">
        <f t="shared" si="418"/>
        <v>38.696020321761218</v>
      </c>
      <c r="AJE15" s="43">
        <v>390</v>
      </c>
      <c r="AJF15" s="44">
        <f t="shared" si="419"/>
        <v>26.915113871635612</v>
      </c>
      <c r="AJG15" s="48">
        <f t="shared" si="420"/>
        <v>7</v>
      </c>
      <c r="AJH15" s="28">
        <v>1768</v>
      </c>
      <c r="AJI15" s="49">
        <f t="shared" si="421"/>
        <v>35.233160621761655</v>
      </c>
      <c r="AJJ15" s="47"/>
      <c r="AJL15" s="43"/>
      <c r="AJN15" s="48"/>
      <c r="AJO15" s="43">
        <v>1585</v>
      </c>
      <c r="AJP15" s="49">
        <f t="shared" si="422"/>
        <v>35.506272401433691</v>
      </c>
      <c r="AJQ15" s="47"/>
      <c r="AJS15" s="43"/>
      <c r="AJU15" s="48"/>
      <c r="AJV15" s="43">
        <v>1341</v>
      </c>
      <c r="AJW15" s="49">
        <f t="shared" si="423"/>
        <v>35.579729371185991</v>
      </c>
      <c r="AJX15" s="47"/>
      <c r="AJZ15" s="43"/>
      <c r="AKB15" s="48"/>
      <c r="AKC15" s="43">
        <v>1134</v>
      </c>
      <c r="AKD15" s="49">
        <f t="shared" si="424"/>
        <v>35.448577680525162</v>
      </c>
      <c r="AKE15" s="47">
        <v>837</v>
      </c>
      <c r="AKF15" s="44">
        <f t="shared" si="425"/>
        <v>39.130434782608695</v>
      </c>
      <c r="AKG15" s="43">
        <v>246</v>
      </c>
      <c r="AKH15" s="44">
        <f t="shared" si="426"/>
        <v>27.640449438202246</v>
      </c>
      <c r="AKI15" s="48">
        <f t="shared" si="427"/>
        <v>7</v>
      </c>
      <c r="AKJ15" s="28">
        <v>1090</v>
      </c>
      <c r="AKK15" s="49">
        <f t="shared" si="428"/>
        <v>35.772891368559243</v>
      </c>
      <c r="AKL15" s="46"/>
      <c r="AKN15" s="43"/>
      <c r="AKP15" s="48"/>
      <c r="AKQ15" s="43">
        <v>856</v>
      </c>
      <c r="AKR15" s="49">
        <f t="shared" si="429"/>
        <v>35.81589958158996</v>
      </c>
      <c r="AKS15" s="47"/>
      <c r="AKU15" s="43"/>
      <c r="AKW15" s="48"/>
      <c r="AKX15" s="43">
        <v>708</v>
      </c>
      <c r="AKY15" s="49">
        <f t="shared" si="430"/>
        <v>35.34697953070394</v>
      </c>
      <c r="AKZ15" s="47"/>
      <c r="ALB15" s="43"/>
      <c r="ALD15" s="48"/>
      <c r="ALE15" s="43">
        <v>602</v>
      </c>
      <c r="ALF15" s="49">
        <f t="shared" si="431"/>
        <v>35.474366529169124</v>
      </c>
      <c r="ALG15" s="47"/>
      <c r="ALI15" s="43"/>
      <c r="ALK15" s="48"/>
      <c r="ALL15" s="43">
        <v>578</v>
      </c>
      <c r="ALM15" s="49">
        <f t="shared" si="432"/>
        <v>35.591133004926107</v>
      </c>
      <c r="ALN15" s="47"/>
      <c r="ALP15" s="43"/>
      <c r="ALR15" s="48"/>
      <c r="ALS15" s="43">
        <v>428</v>
      </c>
      <c r="ALT15" s="49">
        <f t="shared" si="433"/>
        <v>35.756056808688385</v>
      </c>
      <c r="ALU15" s="47">
        <v>216</v>
      </c>
      <c r="ALV15" s="44">
        <f t="shared" si="434"/>
        <v>37.76223776223776</v>
      </c>
      <c r="ALW15" s="43">
        <v>57</v>
      </c>
      <c r="ALX15" s="44">
        <f t="shared" si="435"/>
        <v>26.886792452830189</v>
      </c>
      <c r="ALY15" s="48">
        <f t="shared" si="436"/>
        <v>1</v>
      </c>
      <c r="ALZ15" s="28">
        <v>274</v>
      </c>
      <c r="AMA15" s="49">
        <f t="shared" si="437"/>
        <v>34.904458598726116</v>
      </c>
      <c r="AMB15" s="47"/>
      <c r="AMD15" s="43"/>
      <c r="AMF15" s="48"/>
      <c r="AMG15" s="43">
        <v>114</v>
      </c>
      <c r="AMH15" s="49">
        <f t="shared" si="438"/>
        <v>31.932773109243694</v>
      </c>
      <c r="AMI15" s="11"/>
      <c r="AMJ15" s="18"/>
    </row>
    <row r="16" spans="1:1024" s="44" customFormat="1" x14ac:dyDescent="0.3">
      <c r="A16" s="42" t="s">
        <v>36</v>
      </c>
      <c r="B16" s="43">
        <v>1395953</v>
      </c>
      <c r="C16" s="44">
        <f t="shared" si="0"/>
        <v>4.7506010427307812</v>
      </c>
      <c r="D16" s="43">
        <v>2159593</v>
      </c>
      <c r="E16" s="44">
        <f t="shared" si="1"/>
        <v>6.9721011739227841</v>
      </c>
      <c r="F16" s="43">
        <f t="shared" si="2"/>
        <v>3555546</v>
      </c>
      <c r="G16" s="44">
        <f t="shared" si="3"/>
        <v>5.8906109068481065</v>
      </c>
      <c r="H16" s="46">
        <v>28392</v>
      </c>
      <c r="I16" s="44">
        <f t="shared" si="4"/>
        <v>38.594440290899207</v>
      </c>
      <c r="J16" s="47">
        <v>23960</v>
      </c>
      <c r="K16" s="44">
        <f t="shared" si="5"/>
        <v>42.264949726583176</v>
      </c>
      <c r="L16" s="48">
        <f t="shared" si="6"/>
        <v>0</v>
      </c>
      <c r="M16" s="48">
        <v>52352</v>
      </c>
      <c r="N16" s="49">
        <f t="shared" si="7"/>
        <v>40.191931211853671</v>
      </c>
      <c r="O16" s="46">
        <v>28320</v>
      </c>
      <c r="P16" s="44">
        <f t="shared" si="8"/>
        <v>38.603617726039722</v>
      </c>
      <c r="Q16" s="47">
        <v>23901</v>
      </c>
      <c r="R16" s="44">
        <f t="shared" si="9"/>
        <v>42.268989300557081</v>
      </c>
      <c r="S16" s="48">
        <f t="shared" si="10"/>
        <v>0</v>
      </c>
      <c r="T16" s="48">
        <v>52221</v>
      </c>
      <c r="U16" s="49">
        <f t="shared" si="11"/>
        <v>40.199067017689714</v>
      </c>
      <c r="V16" s="46">
        <v>28267</v>
      </c>
      <c r="W16" s="44">
        <f t="shared" si="12"/>
        <v>38.631952986196524</v>
      </c>
      <c r="X16" s="47">
        <v>23847</v>
      </c>
      <c r="Y16" s="44">
        <f t="shared" si="13"/>
        <v>42.295413429818026</v>
      </c>
      <c r="Z16" s="48">
        <f t="shared" si="14"/>
        <v>0</v>
      </c>
      <c r="AA16" s="48">
        <v>52114</v>
      </c>
      <c r="AB16" s="49">
        <f t="shared" si="15"/>
        <v>40.22631838952698</v>
      </c>
      <c r="AC16" s="46">
        <v>28176</v>
      </c>
      <c r="AD16" s="44">
        <f t="shared" si="16"/>
        <v>38.650735949738682</v>
      </c>
      <c r="AE16" s="47">
        <v>23782</v>
      </c>
      <c r="AF16" s="44">
        <f t="shared" si="17"/>
        <v>42.343850153123</v>
      </c>
      <c r="AG16" s="48">
        <f t="shared" si="18"/>
        <v>0</v>
      </c>
      <c r="AH16" s="48">
        <v>51958</v>
      </c>
      <c r="AI16" s="49">
        <f t="shared" si="19"/>
        <v>40.257858565196841</v>
      </c>
      <c r="AJ16" s="46">
        <v>28110</v>
      </c>
      <c r="AK16" s="44">
        <f t="shared" si="20"/>
        <v>38.671068922822947</v>
      </c>
      <c r="AL16" s="47">
        <v>23727</v>
      </c>
      <c r="AM16" s="44">
        <f t="shared" si="21"/>
        <v>42.359053093869392</v>
      </c>
      <c r="AN16" s="48">
        <f t="shared" si="22"/>
        <v>0</v>
      </c>
      <c r="AO16" s="48">
        <v>51837</v>
      </c>
      <c r="AP16" s="49">
        <f t="shared" si="23"/>
        <v>40.276137493784184</v>
      </c>
      <c r="AQ16" s="46">
        <v>27997</v>
      </c>
      <c r="AR16" s="44">
        <f t="shared" si="24"/>
        <v>38.717484200190846</v>
      </c>
      <c r="AS16" s="47">
        <v>23596</v>
      </c>
      <c r="AT16" s="44">
        <f t="shared" si="25"/>
        <v>42.371024798434156</v>
      </c>
      <c r="AU16" s="48">
        <f t="shared" si="26"/>
        <v>0</v>
      </c>
      <c r="AV16" s="48">
        <v>51593</v>
      </c>
      <c r="AW16" s="49">
        <f t="shared" si="27"/>
        <v>40.307031250000001</v>
      </c>
      <c r="AX16" s="46">
        <v>27939</v>
      </c>
      <c r="AY16" s="44">
        <f t="shared" si="28"/>
        <v>38.727786864794432</v>
      </c>
      <c r="AZ16" s="47">
        <v>23553</v>
      </c>
      <c r="BA16" s="44">
        <f t="shared" si="29"/>
        <v>42.389719777549807</v>
      </c>
      <c r="BB16" s="48">
        <f t="shared" si="30"/>
        <v>0</v>
      </c>
      <c r="BC16" s="48">
        <v>51492</v>
      </c>
      <c r="BD16" s="49">
        <f t="shared" si="31"/>
        <v>40.321052425511922</v>
      </c>
      <c r="BE16" s="46">
        <v>27905</v>
      </c>
      <c r="BF16" s="44">
        <f t="shared" si="32"/>
        <v>38.742953933301862</v>
      </c>
      <c r="BG16" s="47">
        <v>23512</v>
      </c>
      <c r="BH16" s="44">
        <f t="shared" si="33"/>
        <v>42.403693550714181</v>
      </c>
      <c r="BI16" s="48">
        <f t="shared" si="34"/>
        <v>0</v>
      </c>
      <c r="BJ16" s="48">
        <v>51417</v>
      </c>
      <c r="BK16" s="49">
        <f t="shared" si="35"/>
        <v>40.335284057925534</v>
      </c>
      <c r="BL16" s="46">
        <v>27882</v>
      </c>
      <c r="BM16" s="44">
        <f t="shared" si="36"/>
        <v>38.745448986965343</v>
      </c>
      <c r="BN16" s="47">
        <v>23484</v>
      </c>
      <c r="BO16" s="44">
        <f t="shared" si="37"/>
        <v>42.401372212692969</v>
      </c>
      <c r="BP16" s="48">
        <f t="shared" si="38"/>
        <v>0</v>
      </c>
      <c r="BQ16" s="48">
        <v>51366</v>
      </c>
      <c r="BR16" s="49">
        <f t="shared" si="39"/>
        <v>40.335461377182028</v>
      </c>
      <c r="BS16" s="46">
        <v>27870</v>
      </c>
      <c r="BT16" s="44">
        <f t="shared" si="40"/>
        <v>38.761091485633223</v>
      </c>
      <c r="BU16" s="47">
        <v>23458</v>
      </c>
      <c r="BV16" s="44">
        <f t="shared" si="41"/>
        <v>42.404193781634127</v>
      </c>
      <c r="BW16" s="48">
        <f t="shared" si="42"/>
        <v>0</v>
      </c>
      <c r="BX16" s="48">
        <v>51328</v>
      </c>
      <c r="BY16" s="49">
        <f t="shared" si="43"/>
        <v>40.345223310433731</v>
      </c>
      <c r="BZ16" s="46">
        <v>27835</v>
      </c>
      <c r="CA16" s="44">
        <f t="shared" si="44"/>
        <v>38.770649357885063</v>
      </c>
      <c r="CB16" s="47">
        <v>23432</v>
      </c>
      <c r="CC16" s="44">
        <f t="shared" si="45"/>
        <v>42.413162705667276</v>
      </c>
      <c r="CD16" s="48">
        <f t="shared" si="46"/>
        <v>0</v>
      </c>
      <c r="CE16" s="48">
        <v>51267</v>
      </c>
      <c r="CF16" s="49">
        <f t="shared" si="47"/>
        <v>40.35468864382365</v>
      </c>
      <c r="CG16" s="46">
        <v>27827</v>
      </c>
      <c r="CH16" s="44">
        <f t="shared" si="48"/>
        <v>38.752489311626995</v>
      </c>
      <c r="CI16" s="47">
        <v>23424</v>
      </c>
      <c r="CJ16" s="44">
        <f t="shared" si="49"/>
        <v>42.41941325606664</v>
      </c>
      <c r="CK16" s="48">
        <f t="shared" si="50"/>
        <v>0</v>
      </c>
      <c r="CL16" s="48">
        <v>51251</v>
      </c>
      <c r="CM16" s="49">
        <f t="shared" si="51"/>
        <v>40.346540499263938</v>
      </c>
      <c r="CN16" s="46">
        <v>27785</v>
      </c>
      <c r="CO16" s="44">
        <f t="shared" si="52"/>
        <v>38.777162156504261</v>
      </c>
      <c r="CP16" s="47">
        <v>23377</v>
      </c>
      <c r="CQ16" s="44">
        <f t="shared" si="53"/>
        <v>42.423417537746808</v>
      </c>
      <c r="CR16" s="48">
        <f t="shared" si="54"/>
        <v>0</v>
      </c>
      <c r="CS16" s="48">
        <v>51162</v>
      </c>
      <c r="CT16" s="49">
        <f t="shared" si="55"/>
        <v>40.362267961532694</v>
      </c>
      <c r="CU16" s="46">
        <v>27762</v>
      </c>
      <c r="CV16" s="44">
        <f t="shared" si="56"/>
        <v>38.784576697401505</v>
      </c>
      <c r="CW16" s="47">
        <v>23341</v>
      </c>
      <c r="CX16" s="44">
        <f t="shared" si="57"/>
        <v>42.415046338360895</v>
      </c>
      <c r="CY16" s="48">
        <f t="shared" si="58"/>
        <v>0</v>
      </c>
      <c r="CZ16" s="48">
        <v>51103</v>
      </c>
      <c r="DA16" s="49">
        <f t="shared" si="59"/>
        <v>40.362530605797332</v>
      </c>
      <c r="DB16" s="46">
        <v>27714</v>
      </c>
      <c r="DC16" s="44">
        <f t="shared" si="60"/>
        <v>38.802083333333329</v>
      </c>
      <c r="DD16" s="47">
        <v>23325</v>
      </c>
      <c r="DE16" s="44">
        <f t="shared" si="61"/>
        <v>42.427604772991849</v>
      </c>
      <c r="DF16" s="48">
        <f t="shared" si="62"/>
        <v>0</v>
      </c>
      <c r="DG16" s="48">
        <v>51039</v>
      </c>
      <c r="DH16" s="49">
        <f t="shared" si="63"/>
        <v>40.378955696202532</v>
      </c>
      <c r="DI16" s="46">
        <v>27676</v>
      </c>
      <c r="DJ16" s="44">
        <f t="shared" si="64"/>
        <v>38.816813700051895</v>
      </c>
      <c r="DK16" s="47">
        <v>23275</v>
      </c>
      <c r="DL16" s="44">
        <f t="shared" si="65"/>
        <v>42.437005433395328</v>
      </c>
      <c r="DM16" s="48">
        <f t="shared" si="66"/>
        <v>0</v>
      </c>
      <c r="DN16" s="48">
        <v>50951</v>
      </c>
      <c r="DO16" s="49">
        <f t="shared" si="67"/>
        <v>40.390820087993973</v>
      </c>
      <c r="DP16" s="46">
        <v>27511</v>
      </c>
      <c r="DQ16" s="44">
        <f t="shared" si="68"/>
        <v>38.931027651204261</v>
      </c>
      <c r="DR16" s="47">
        <v>23127</v>
      </c>
      <c r="DS16" s="44">
        <f t="shared" si="69"/>
        <v>42.520683949255378</v>
      </c>
      <c r="DT16" s="48">
        <f t="shared" si="70"/>
        <v>0</v>
      </c>
      <c r="DU16" s="48">
        <v>50638</v>
      </c>
      <c r="DV16" s="49">
        <f t="shared" si="71"/>
        <v>40.492259467758444</v>
      </c>
      <c r="DW16" s="46">
        <v>27397</v>
      </c>
      <c r="DX16" s="44">
        <f t="shared" si="72"/>
        <v>38.984304964639925</v>
      </c>
      <c r="DY16" s="47">
        <v>23031</v>
      </c>
      <c r="DZ16" s="44">
        <f t="shared" si="73"/>
        <v>42.557791451854314</v>
      </c>
      <c r="EA16" s="48">
        <f t="shared" si="74"/>
        <v>0</v>
      </c>
      <c r="EB16" s="48">
        <v>50428</v>
      </c>
      <c r="EC16" s="49">
        <f t="shared" si="75"/>
        <v>40.53893274595238</v>
      </c>
      <c r="ED16" s="46">
        <v>27189</v>
      </c>
      <c r="EE16" s="44">
        <f t="shared" si="76"/>
        <v>39.053432921574263</v>
      </c>
      <c r="EF16" s="47">
        <v>22860</v>
      </c>
      <c r="EG16" s="44">
        <f t="shared" si="77"/>
        <v>42.605535364830864</v>
      </c>
      <c r="EH16" s="48">
        <f t="shared" si="78"/>
        <v>0</v>
      </c>
      <c r="EI16" s="48">
        <v>50049</v>
      </c>
      <c r="EJ16" s="49">
        <f t="shared" si="79"/>
        <v>40.599472723585478</v>
      </c>
      <c r="EK16" s="46">
        <v>27091</v>
      </c>
      <c r="EL16" s="44">
        <f t="shared" si="80"/>
        <v>39.177151120751994</v>
      </c>
      <c r="EM16" s="47">
        <v>22764</v>
      </c>
      <c r="EN16" s="44">
        <f t="shared" si="81"/>
        <v>42.641990109396069</v>
      </c>
      <c r="EO16" s="48">
        <f t="shared" si="82"/>
        <v>0</v>
      </c>
      <c r="EP16" s="48">
        <v>49855</v>
      </c>
      <c r="EQ16" s="49">
        <f t="shared" si="83"/>
        <v>40.686666557853329</v>
      </c>
      <c r="ER16" s="46">
        <v>26989</v>
      </c>
      <c r="ES16" s="44">
        <f t="shared" si="84"/>
        <v>39.277865906014874</v>
      </c>
      <c r="ET16" s="47">
        <v>22662</v>
      </c>
      <c r="EU16" s="44">
        <f t="shared" si="85"/>
        <v>42.714164546225611</v>
      </c>
      <c r="EV16" s="48">
        <f t="shared" si="86"/>
        <v>0</v>
      </c>
      <c r="EW16" s="48">
        <v>49651</v>
      </c>
      <c r="EX16" s="49">
        <f t="shared" si="87"/>
        <v>40.775080480914525</v>
      </c>
      <c r="EY16" s="46">
        <v>26736</v>
      </c>
      <c r="EZ16" s="44">
        <f t="shared" si="88"/>
        <v>39.431301988083298</v>
      </c>
      <c r="FA16" s="47">
        <v>22409</v>
      </c>
      <c r="FB16" s="44">
        <f t="shared" si="89"/>
        <v>42.766899499980916</v>
      </c>
      <c r="FC16" s="48">
        <f t="shared" si="90"/>
        <v>0</v>
      </c>
      <c r="FD16" s="48">
        <v>49145</v>
      </c>
      <c r="FE16" s="49">
        <f t="shared" si="91"/>
        <v>40.885343005940001</v>
      </c>
      <c r="FF16" s="46">
        <v>26449</v>
      </c>
      <c r="FG16" s="44">
        <f t="shared" si="92"/>
        <v>39.559371214047474</v>
      </c>
      <c r="FH16" s="47">
        <v>22175</v>
      </c>
      <c r="FI16" s="44">
        <f t="shared" si="93"/>
        <v>42.866808428378114</v>
      </c>
      <c r="FJ16" s="48">
        <f t="shared" si="94"/>
        <v>0</v>
      </c>
      <c r="FK16" s="48">
        <v>48624</v>
      </c>
      <c r="FL16" s="49">
        <f t="shared" si="95"/>
        <v>41.002116553811909</v>
      </c>
      <c r="FM16" s="46">
        <v>26093</v>
      </c>
      <c r="FN16" s="44">
        <f t="shared" si="96"/>
        <v>39.760761904761907</v>
      </c>
      <c r="FO16" s="47">
        <v>21852</v>
      </c>
      <c r="FP16" s="44">
        <f t="shared" si="97"/>
        <v>42.955711505572921</v>
      </c>
      <c r="FQ16" s="48">
        <f t="shared" si="98"/>
        <v>0</v>
      </c>
      <c r="FR16" s="48">
        <v>47945</v>
      </c>
      <c r="FS16" s="49">
        <f t="shared" si="99"/>
        <v>41.155919516549929</v>
      </c>
      <c r="FT16" s="46">
        <v>25446</v>
      </c>
      <c r="FU16" s="44">
        <f t="shared" si="100"/>
        <v>39.918424974507808</v>
      </c>
      <c r="FV16" s="47">
        <v>21297</v>
      </c>
      <c r="FW16" s="44">
        <f t="shared" si="101"/>
        <v>43.013814832767814</v>
      </c>
      <c r="FX16" s="48">
        <f t="shared" si="102"/>
        <v>0</v>
      </c>
      <c r="FY16" s="48">
        <v>46743</v>
      </c>
      <c r="FZ16" s="49">
        <f t="shared" si="103"/>
        <v>41.271621180147804</v>
      </c>
      <c r="GA16" s="46">
        <v>24901</v>
      </c>
      <c r="GB16" s="44">
        <f t="shared" si="104"/>
        <v>40.051147604265516</v>
      </c>
      <c r="GC16" s="47">
        <v>20862</v>
      </c>
      <c r="GD16" s="44">
        <f t="shared" si="105"/>
        <v>43.117559523809526</v>
      </c>
      <c r="GE16" s="48">
        <f t="shared" si="106"/>
        <v>0</v>
      </c>
      <c r="GF16" s="48">
        <v>45763</v>
      </c>
      <c r="GG16" s="49">
        <f t="shared" si="107"/>
        <v>41.39312752697704</v>
      </c>
      <c r="GH16" s="46">
        <v>24239</v>
      </c>
      <c r="GI16" s="44">
        <f t="shared" si="108"/>
        <v>40.122823280143017</v>
      </c>
      <c r="GJ16" s="47">
        <v>20356</v>
      </c>
      <c r="GK16" s="44">
        <f t="shared" si="109"/>
        <v>43.168274838299226</v>
      </c>
      <c r="GL16" s="48">
        <f t="shared" si="110"/>
        <v>0</v>
      </c>
      <c r="GM16" s="48">
        <v>44595</v>
      </c>
      <c r="GN16" s="49">
        <f t="shared" si="111"/>
        <v>41.457882064201847</v>
      </c>
      <c r="GO16" s="46">
        <v>23642</v>
      </c>
      <c r="GP16" s="44">
        <f t="shared" si="112"/>
        <v>40.176052747850321</v>
      </c>
      <c r="GQ16" s="47">
        <v>19921</v>
      </c>
      <c r="GR16" s="44">
        <f t="shared" si="113"/>
        <v>43.204146695872822</v>
      </c>
      <c r="GS16" s="48">
        <f t="shared" si="114"/>
        <v>0</v>
      </c>
      <c r="GT16" s="48">
        <v>43563</v>
      </c>
      <c r="GU16" s="49">
        <f t="shared" si="115"/>
        <v>41.506359868515084</v>
      </c>
      <c r="GV16" s="46">
        <v>22982</v>
      </c>
      <c r="GW16" s="44">
        <f t="shared" si="116"/>
        <v>40.180429043481304</v>
      </c>
      <c r="GX16" s="47">
        <v>19372</v>
      </c>
      <c r="GY16" s="44">
        <f t="shared" si="117"/>
        <v>43.23335118728798</v>
      </c>
      <c r="GZ16" s="48">
        <f t="shared" si="118"/>
        <v>0</v>
      </c>
      <c r="HA16" s="48">
        <v>42354</v>
      </c>
      <c r="HB16" s="49">
        <f t="shared" si="119"/>
        <v>41.521494044409593</v>
      </c>
      <c r="HC16" s="46">
        <v>22460</v>
      </c>
      <c r="HD16" s="44">
        <f t="shared" si="120"/>
        <v>40.246568469340218</v>
      </c>
      <c r="HE16" s="47">
        <v>18970</v>
      </c>
      <c r="HF16" s="44">
        <f t="shared" si="121"/>
        <v>43.308524724898405</v>
      </c>
      <c r="HG16" s="48">
        <f t="shared" si="122"/>
        <v>0</v>
      </c>
      <c r="HH16" s="48">
        <v>41430</v>
      </c>
      <c r="HI16" s="49">
        <f t="shared" si="123"/>
        <v>41.593044735362625</v>
      </c>
      <c r="HJ16" s="46">
        <v>21869</v>
      </c>
      <c r="HK16" s="44">
        <f t="shared" si="124"/>
        <v>40.184116717503947</v>
      </c>
      <c r="HL16" s="47">
        <v>18416</v>
      </c>
      <c r="HM16" s="44">
        <f t="shared" si="125"/>
        <v>43.275760780166841</v>
      </c>
      <c r="HN16" s="48">
        <f t="shared" si="126"/>
        <v>0</v>
      </c>
      <c r="HO16" s="48">
        <v>40285</v>
      </c>
      <c r="HP16" s="49">
        <f t="shared" si="127"/>
        <v>41.540777710178702</v>
      </c>
      <c r="HQ16" s="46">
        <v>21429</v>
      </c>
      <c r="HR16" s="44">
        <f t="shared" si="128"/>
        <v>40.211292713591412</v>
      </c>
      <c r="HS16" s="47">
        <v>18015</v>
      </c>
      <c r="HT16" s="44">
        <f t="shared" si="129"/>
        <v>43.25641702883761</v>
      </c>
      <c r="HU16" s="48">
        <f t="shared" si="130"/>
        <v>0</v>
      </c>
      <c r="HV16" s="48">
        <v>39444</v>
      </c>
      <c r="HW16" s="49">
        <f t="shared" si="131"/>
        <v>41.547114959236552</v>
      </c>
      <c r="HX16" s="46">
        <v>21048</v>
      </c>
      <c r="HY16" s="44">
        <f t="shared" si="132"/>
        <v>40.292507370113711</v>
      </c>
      <c r="HZ16" s="47">
        <v>17653</v>
      </c>
      <c r="IA16" s="44">
        <f t="shared" si="133"/>
        <v>43.230072241949308</v>
      </c>
      <c r="IB16" s="48">
        <f t="shared" si="134"/>
        <v>0</v>
      </c>
      <c r="IC16" s="48">
        <v>38701</v>
      </c>
      <c r="ID16" s="49">
        <f t="shared" si="135"/>
        <v>41.581339378767204</v>
      </c>
      <c r="IE16" s="46">
        <v>20509</v>
      </c>
      <c r="IF16" s="44">
        <f t="shared" si="136"/>
        <v>40.236605128406353</v>
      </c>
      <c r="IG16" s="47">
        <v>17208</v>
      </c>
      <c r="IH16" s="44">
        <f t="shared" si="137"/>
        <v>43.255743803730326</v>
      </c>
      <c r="II16" s="48">
        <f t="shared" si="138"/>
        <v>0</v>
      </c>
      <c r="IJ16" s="48">
        <v>37717</v>
      </c>
      <c r="IK16" s="49">
        <f t="shared" si="139"/>
        <v>41.56005862065166</v>
      </c>
      <c r="IL16" s="46">
        <v>19940</v>
      </c>
      <c r="IM16" s="44">
        <f t="shared" si="140"/>
        <v>40.211341453577475</v>
      </c>
      <c r="IN16" s="47">
        <v>16702</v>
      </c>
      <c r="IO16" s="44">
        <f t="shared" si="141"/>
        <v>43.296350062214849</v>
      </c>
      <c r="IP16" s="48">
        <f t="shared" si="142"/>
        <v>0</v>
      </c>
      <c r="IQ16" s="48">
        <v>36642</v>
      </c>
      <c r="IR16" s="49">
        <f t="shared" si="143"/>
        <v>41.561181434599156</v>
      </c>
      <c r="IS16" s="46">
        <v>19342</v>
      </c>
      <c r="IT16" s="44">
        <f t="shared" si="144"/>
        <v>40.192839182927081</v>
      </c>
      <c r="IU16" s="47">
        <v>16166</v>
      </c>
      <c r="IV16" s="44">
        <f t="shared" si="145"/>
        <v>43.346293068775978</v>
      </c>
      <c r="IW16" s="48">
        <f t="shared" si="146"/>
        <v>0</v>
      </c>
      <c r="IX16" s="48">
        <v>35508</v>
      </c>
      <c r="IY16" s="49">
        <f t="shared" si="147"/>
        <v>41.569692570652556</v>
      </c>
      <c r="IZ16" s="46">
        <v>18677</v>
      </c>
      <c r="JA16" s="44">
        <f t="shared" si="148"/>
        <v>40.15004944322628</v>
      </c>
      <c r="JB16" s="47">
        <v>15485</v>
      </c>
      <c r="JC16" s="44">
        <f t="shared" si="149"/>
        <v>43.250565595061872</v>
      </c>
      <c r="JD16" s="48">
        <f t="shared" si="150"/>
        <v>0</v>
      </c>
      <c r="JE16" s="48">
        <v>34162</v>
      </c>
      <c r="JF16" s="49">
        <f t="shared" si="151"/>
        <v>41.498524070407306</v>
      </c>
      <c r="JG16" s="46">
        <v>17824</v>
      </c>
      <c r="JH16" s="44">
        <f t="shared" si="152"/>
        <v>40.052132488427489</v>
      </c>
      <c r="JI16" s="47">
        <v>14725</v>
      </c>
      <c r="JJ16" s="44">
        <f t="shared" si="153"/>
        <v>43.19575229546188</v>
      </c>
      <c r="JK16" s="48">
        <f t="shared" si="154"/>
        <v>0</v>
      </c>
      <c r="JL16" s="48">
        <v>32549</v>
      </c>
      <c r="JM16" s="49">
        <f t="shared" si="155"/>
        <v>41.41568372968915</v>
      </c>
      <c r="JN16" s="46">
        <v>17063</v>
      </c>
      <c r="JO16" s="44">
        <f t="shared" si="156"/>
        <v>40.08221752407799</v>
      </c>
      <c r="JP16" s="47">
        <v>14000</v>
      </c>
      <c r="JQ16" s="44">
        <f t="shared" si="157"/>
        <v>43.110084680523478</v>
      </c>
      <c r="JR16" s="48">
        <f t="shared" si="158"/>
        <v>0</v>
      </c>
      <c r="JS16" s="48">
        <v>31063</v>
      </c>
      <c r="JT16" s="49">
        <f t="shared" si="159"/>
        <v>41.39249783463255</v>
      </c>
      <c r="JU16" s="46">
        <v>16096</v>
      </c>
      <c r="JV16" s="44">
        <f t="shared" si="160"/>
        <v>39.95928601573943</v>
      </c>
      <c r="JW16" s="47">
        <v>13128</v>
      </c>
      <c r="JX16" s="44">
        <f t="shared" si="161"/>
        <v>43.020055053086907</v>
      </c>
      <c r="JY16" s="48">
        <f t="shared" si="162"/>
        <v>0</v>
      </c>
      <c r="JZ16" s="48">
        <v>29224</v>
      </c>
      <c r="KA16" s="49">
        <f t="shared" si="163"/>
        <v>41.278585250787465</v>
      </c>
      <c r="KB16" s="46">
        <v>15401</v>
      </c>
      <c r="KC16" s="44">
        <f t="shared" si="164"/>
        <v>39.905166606208219</v>
      </c>
      <c r="KD16" s="47">
        <v>12456</v>
      </c>
      <c r="KE16" s="44">
        <f t="shared" si="165"/>
        <v>43.03631275265176</v>
      </c>
      <c r="KF16" s="48">
        <f t="shared" si="166"/>
        <v>0</v>
      </c>
      <c r="KG16" s="48">
        <v>27857</v>
      </c>
      <c r="KH16" s="49">
        <f t="shared" si="167"/>
        <v>41.247020151916722</v>
      </c>
      <c r="KI16" s="46">
        <v>14511</v>
      </c>
      <c r="KJ16" s="44">
        <f t="shared" si="168"/>
        <v>39.879627339434414</v>
      </c>
      <c r="KK16" s="47">
        <v>11688</v>
      </c>
      <c r="KL16" s="44">
        <f t="shared" si="169"/>
        <v>43.140294541025362</v>
      </c>
      <c r="KM16" s="48">
        <f t="shared" si="170"/>
        <v>0</v>
      </c>
      <c r="KN16" s="48">
        <v>26199</v>
      </c>
      <c r="KO16" s="49">
        <f t="shared" si="171"/>
        <v>41.271266540642721</v>
      </c>
      <c r="KP16" s="46">
        <v>13628</v>
      </c>
      <c r="KQ16" s="44">
        <f t="shared" si="172"/>
        <v>39.842128343809385</v>
      </c>
      <c r="KR16" s="47">
        <v>10872</v>
      </c>
      <c r="KS16" s="44">
        <f t="shared" si="173"/>
        <v>43.173695496783417</v>
      </c>
      <c r="KT16" s="48">
        <f t="shared" si="174"/>
        <v>0</v>
      </c>
      <c r="KU16" s="48">
        <v>24500</v>
      </c>
      <c r="KV16" s="49">
        <f t="shared" si="175"/>
        <v>41.254820078468349</v>
      </c>
      <c r="KW16" s="46">
        <v>12872</v>
      </c>
      <c r="KX16" s="44">
        <f t="shared" si="176"/>
        <v>39.946621978090185</v>
      </c>
      <c r="KY16" s="47">
        <v>10220</v>
      </c>
      <c r="KZ16" s="44">
        <f t="shared" si="177"/>
        <v>43.319769413360461</v>
      </c>
      <c r="LA16" s="48">
        <f t="shared" si="178"/>
        <v>0</v>
      </c>
      <c r="LB16" s="48">
        <v>23092</v>
      </c>
      <c r="LC16" s="49">
        <f t="shared" si="179"/>
        <v>41.37239093433665</v>
      </c>
      <c r="LD16" s="46">
        <v>11434</v>
      </c>
      <c r="LE16" s="44">
        <f t="shared" si="180"/>
        <v>39.573599141660608</v>
      </c>
      <c r="LF16" s="47">
        <v>9075</v>
      </c>
      <c r="LG16" s="44">
        <f t="shared" si="181"/>
        <v>43.146484096419911</v>
      </c>
      <c r="LH16" s="48">
        <f t="shared" si="182"/>
        <v>0</v>
      </c>
      <c r="LI16" s="48">
        <v>20509</v>
      </c>
      <c r="LJ16" s="49">
        <f t="shared" si="183"/>
        <v>41.078796618996115</v>
      </c>
      <c r="LK16" s="46">
        <v>10385</v>
      </c>
      <c r="LL16" s="44">
        <f t="shared" si="184"/>
        <v>39.51223224137275</v>
      </c>
      <c r="LM16" s="47">
        <v>8349</v>
      </c>
      <c r="LN16" s="44">
        <f t="shared" si="185"/>
        <v>43.337658967038671</v>
      </c>
      <c r="LO16" s="48">
        <f t="shared" si="186"/>
        <v>0</v>
      </c>
      <c r="LP16" s="48">
        <v>18734</v>
      </c>
      <c r="LQ16" s="49">
        <f t="shared" si="187"/>
        <v>41.130236234302274</v>
      </c>
      <c r="LR16" s="46">
        <v>9454</v>
      </c>
      <c r="LS16" s="44">
        <f t="shared" si="188"/>
        <v>39.391666666666666</v>
      </c>
      <c r="LT16" s="47">
        <v>7699</v>
      </c>
      <c r="LU16" s="44">
        <f t="shared" si="189"/>
        <v>43.408885881822286</v>
      </c>
      <c r="LV16" s="48">
        <f t="shared" si="190"/>
        <v>0</v>
      </c>
      <c r="LW16" s="48">
        <v>17153</v>
      </c>
      <c r="LX16" s="49">
        <f t="shared" si="191"/>
        <v>41.098811577534981</v>
      </c>
      <c r="LY16" s="46">
        <v>9082</v>
      </c>
      <c r="LZ16" s="44">
        <f t="shared" si="192"/>
        <v>39.329637969859697</v>
      </c>
      <c r="MA16" s="47">
        <v>7451</v>
      </c>
      <c r="MB16" s="44">
        <f t="shared" si="193"/>
        <v>43.53236737555504</v>
      </c>
      <c r="MC16" s="48">
        <f t="shared" si="194"/>
        <v>0</v>
      </c>
      <c r="MD16" s="43">
        <v>16533</v>
      </c>
      <c r="ME16" s="49">
        <f t="shared" si="195"/>
        <v>41.118682849184239</v>
      </c>
      <c r="MF16" s="46">
        <v>8799</v>
      </c>
      <c r="MG16" s="44">
        <f t="shared" si="196"/>
        <v>39.240957944967221</v>
      </c>
      <c r="MH16" s="47">
        <v>7238</v>
      </c>
      <c r="MI16" s="44">
        <f t="shared" si="197"/>
        <v>43.528987250420975</v>
      </c>
      <c r="MJ16" s="48">
        <f t="shared" si="198"/>
        <v>0</v>
      </c>
      <c r="MK16" s="43">
        <v>16037</v>
      </c>
      <c r="ML16" s="49">
        <f t="shared" si="199"/>
        <v>41.06681006888428</v>
      </c>
      <c r="MM16" s="46">
        <v>8398</v>
      </c>
      <c r="MN16" s="44">
        <f t="shared" si="200"/>
        <v>39.124155602143027</v>
      </c>
      <c r="MO16" s="47">
        <v>6968</v>
      </c>
      <c r="MP16" s="44">
        <f t="shared" si="201"/>
        <v>43.544556930383706</v>
      </c>
      <c r="MQ16" s="48">
        <f t="shared" si="202"/>
        <v>0</v>
      </c>
      <c r="MR16" s="43">
        <v>15366</v>
      </c>
      <c r="MS16" s="49">
        <f t="shared" si="203"/>
        <v>41.012090639762995</v>
      </c>
      <c r="MT16" s="46">
        <v>8379</v>
      </c>
      <c r="MU16" s="44">
        <f t="shared" si="204"/>
        <v>39.10486769029729</v>
      </c>
      <c r="MV16" s="47">
        <v>6959</v>
      </c>
      <c r="MW16" s="44">
        <f t="shared" si="205"/>
        <v>43.559088632949425</v>
      </c>
      <c r="MX16" s="48">
        <f t="shared" si="206"/>
        <v>0</v>
      </c>
      <c r="MY16" s="43">
        <v>15338</v>
      </c>
      <c r="MZ16" s="49">
        <f t="shared" si="207"/>
        <v>41.007405823062321</v>
      </c>
      <c r="NA16" s="46">
        <v>8237</v>
      </c>
      <c r="NB16" s="44">
        <f t="shared" si="208"/>
        <v>39.063833823389928</v>
      </c>
      <c r="NC16" s="47">
        <v>6834</v>
      </c>
      <c r="ND16" s="44">
        <f t="shared" si="209"/>
        <v>43.476048094662509</v>
      </c>
      <c r="NE16" s="48">
        <f t="shared" si="210"/>
        <v>0</v>
      </c>
      <c r="NF16" s="43">
        <v>15071</v>
      </c>
      <c r="NG16" s="49">
        <f t="shared" si="211"/>
        <v>40.948240728161934</v>
      </c>
      <c r="NH16" s="46">
        <v>8190</v>
      </c>
      <c r="NI16" s="44">
        <f t="shared" si="212"/>
        <v>39.029736942432329</v>
      </c>
      <c r="NJ16" s="47">
        <v>6803</v>
      </c>
      <c r="NK16" s="44">
        <f t="shared" si="213"/>
        <v>43.452989269289723</v>
      </c>
      <c r="NL16" s="48">
        <f t="shared" si="214"/>
        <v>0</v>
      </c>
      <c r="NM16" s="43">
        <v>14993</v>
      </c>
      <c r="NN16" s="49">
        <f t="shared" si="215"/>
        <v>40.91975982532751</v>
      </c>
      <c r="NO16" s="46">
        <v>8090</v>
      </c>
      <c r="NP16" s="44">
        <f t="shared" si="216"/>
        <v>38.971048701767906</v>
      </c>
      <c r="NQ16" s="47">
        <v>6718</v>
      </c>
      <c r="NR16" s="44">
        <f t="shared" si="217"/>
        <v>43.417566082854002</v>
      </c>
      <c r="NS16" s="48">
        <f t="shared" si="218"/>
        <v>0</v>
      </c>
      <c r="NT16" s="43">
        <v>14808</v>
      </c>
      <c r="NU16" s="49">
        <f t="shared" si="219"/>
        <v>40.86994921616251</v>
      </c>
      <c r="NV16" s="46">
        <v>8052</v>
      </c>
      <c r="NW16" s="44">
        <f t="shared" si="220"/>
        <v>38.966318234610917</v>
      </c>
      <c r="NX16" s="47">
        <v>6684</v>
      </c>
      <c r="NY16" s="44">
        <f t="shared" si="221"/>
        <v>43.442090211880931</v>
      </c>
      <c r="NZ16" s="48">
        <f t="shared" si="222"/>
        <v>0</v>
      </c>
      <c r="OA16" s="43">
        <v>14736</v>
      </c>
      <c r="OB16" s="49">
        <f t="shared" si="223"/>
        <v>40.876560332871016</v>
      </c>
      <c r="OC16" s="46">
        <v>8047</v>
      </c>
      <c r="OD16" s="44">
        <f t="shared" si="224"/>
        <v>38.983625617672708</v>
      </c>
      <c r="OE16" s="47">
        <v>6677</v>
      </c>
      <c r="OF16" s="44">
        <f t="shared" si="225"/>
        <v>43.455906280507648</v>
      </c>
      <c r="OG16" s="48">
        <f t="shared" si="226"/>
        <v>0</v>
      </c>
      <c r="OH16" s="43">
        <v>14724</v>
      </c>
      <c r="OI16" s="49">
        <f t="shared" si="227"/>
        <v>40.892048768295055</v>
      </c>
      <c r="OJ16" s="46">
        <v>8025</v>
      </c>
      <c r="OK16" s="44">
        <f t="shared" si="228"/>
        <v>38.992274427870363</v>
      </c>
      <c r="OL16" s="47">
        <v>6661</v>
      </c>
      <c r="OM16" s="44">
        <f t="shared" si="229"/>
        <v>43.484789136963045</v>
      </c>
      <c r="ON16" s="48">
        <f t="shared" si="230"/>
        <v>0</v>
      </c>
      <c r="OO16" s="43">
        <v>14686</v>
      </c>
      <c r="OP16" s="49">
        <f t="shared" si="231"/>
        <v>40.909217526950613</v>
      </c>
      <c r="OQ16" s="46">
        <v>7995</v>
      </c>
      <c r="OR16" s="44">
        <f t="shared" si="232"/>
        <v>39.017129471475279</v>
      </c>
      <c r="OS16" s="47">
        <v>6622</v>
      </c>
      <c r="OT16" s="44">
        <f t="shared" si="233"/>
        <v>43.465703971119133</v>
      </c>
      <c r="OU16" s="48">
        <f t="shared" si="234"/>
        <v>0</v>
      </c>
      <c r="OV16" s="43">
        <v>14617</v>
      </c>
      <c r="OW16" s="49">
        <f t="shared" si="235"/>
        <v>40.914180148911157</v>
      </c>
      <c r="OX16" s="46">
        <v>7983</v>
      </c>
      <c r="OY16" s="44">
        <f t="shared" si="236"/>
        <v>39.042402308407105</v>
      </c>
      <c r="OZ16" s="47">
        <v>6603</v>
      </c>
      <c r="PA16" s="44">
        <f t="shared" si="237"/>
        <v>43.460804317777921</v>
      </c>
      <c r="PB16" s="48">
        <f t="shared" si="238"/>
        <v>0</v>
      </c>
      <c r="PC16" s="43">
        <v>14586</v>
      </c>
      <c r="PD16" s="49">
        <f t="shared" si="239"/>
        <v>40.925925925925924</v>
      </c>
      <c r="PE16" s="46">
        <v>7971</v>
      </c>
      <c r="PF16" s="44">
        <f t="shared" si="240"/>
        <v>39.056298691753639</v>
      </c>
      <c r="PG16" s="47">
        <v>6586</v>
      </c>
      <c r="PH16" s="44">
        <f t="shared" si="241"/>
        <v>43.446137608021637</v>
      </c>
      <c r="PI16" s="48">
        <f t="shared" si="242"/>
        <v>0</v>
      </c>
      <c r="PJ16" s="43">
        <v>14557</v>
      </c>
      <c r="PK16" s="49">
        <f t="shared" si="243"/>
        <v>40.927237966711651</v>
      </c>
      <c r="PL16" s="46">
        <v>8046</v>
      </c>
      <c r="PM16" s="44">
        <f t="shared" si="244"/>
        <v>39.141856392294223</v>
      </c>
      <c r="PN16" s="47">
        <v>6690</v>
      </c>
      <c r="PO16" s="44">
        <f t="shared" si="245"/>
        <v>43.438737744302323</v>
      </c>
      <c r="PP16" s="48">
        <f t="shared" si="246"/>
        <v>0</v>
      </c>
      <c r="PQ16" s="43">
        <v>14736</v>
      </c>
      <c r="PR16" s="49">
        <f t="shared" si="247"/>
        <v>40.982284395249877</v>
      </c>
      <c r="PS16" s="46">
        <v>7971</v>
      </c>
      <c r="PT16" s="44">
        <f t="shared" si="248"/>
        <v>39.060126427206349</v>
      </c>
      <c r="PU16" s="47">
        <v>6583</v>
      </c>
      <c r="PV16" s="44">
        <f t="shared" si="249"/>
        <v>43.437809303860114</v>
      </c>
      <c r="PW16" s="48">
        <f t="shared" si="250"/>
        <v>0</v>
      </c>
      <c r="PX16" s="43">
        <v>14554</v>
      </c>
      <c r="PY16" s="49">
        <f t="shared" si="251"/>
        <v>40.925707215567179</v>
      </c>
      <c r="PZ16" s="46">
        <v>8040</v>
      </c>
      <c r="QA16" s="44">
        <f t="shared" si="252"/>
        <v>39.145041141243489</v>
      </c>
      <c r="QB16" s="47">
        <v>6680</v>
      </c>
      <c r="QC16" s="44">
        <f t="shared" si="253"/>
        <v>43.452806869186233</v>
      </c>
      <c r="QD16" s="48">
        <f t="shared" si="254"/>
        <v>0</v>
      </c>
      <c r="QE16" s="43">
        <v>14720</v>
      </c>
      <c r="QF16" s="49">
        <f t="shared" si="255"/>
        <v>40.989084428603249</v>
      </c>
      <c r="QG16" s="46">
        <v>8028</v>
      </c>
      <c r="QH16" s="44">
        <f t="shared" si="256"/>
        <v>39.143790530986394</v>
      </c>
      <c r="QI16" s="47">
        <v>6659</v>
      </c>
      <c r="QJ16" s="44">
        <f t="shared" si="257"/>
        <v>43.426372766401464</v>
      </c>
      <c r="QK16" s="48">
        <f t="shared" si="258"/>
        <v>0</v>
      </c>
      <c r="QL16" s="43">
        <v>14687</v>
      </c>
      <c r="QM16" s="49">
        <f t="shared" si="259"/>
        <v>40.975922774321347</v>
      </c>
      <c r="QN16" s="46">
        <v>7990</v>
      </c>
      <c r="QO16" s="44">
        <f t="shared" si="260"/>
        <v>39.143640995492845</v>
      </c>
      <c r="QP16" s="47">
        <v>6619</v>
      </c>
      <c r="QQ16" s="44">
        <f t="shared" si="261"/>
        <v>43.454569327731093</v>
      </c>
      <c r="QR16" s="48">
        <f t="shared" si="262"/>
        <v>0</v>
      </c>
      <c r="QS16" s="43">
        <v>14609</v>
      </c>
      <c r="QT16" s="49">
        <f t="shared" si="263"/>
        <v>40.985860172820111</v>
      </c>
      <c r="QU16" s="46">
        <v>7711</v>
      </c>
      <c r="QV16" s="44">
        <f t="shared" si="264"/>
        <v>39.035132125139214</v>
      </c>
      <c r="QW16" s="47">
        <v>6319</v>
      </c>
      <c r="QX16" s="44">
        <f t="shared" si="265"/>
        <v>43.381848139502956</v>
      </c>
      <c r="QY16" s="48">
        <f t="shared" si="266"/>
        <v>0</v>
      </c>
      <c r="QZ16" s="43">
        <v>14030</v>
      </c>
      <c r="RA16" s="49">
        <f t="shared" si="267"/>
        <v>40.879953379953385</v>
      </c>
      <c r="RB16" s="46">
        <v>7684</v>
      </c>
      <c r="RC16" s="44">
        <f t="shared" si="268"/>
        <v>38.991221393413504</v>
      </c>
      <c r="RD16" s="47">
        <v>6296</v>
      </c>
      <c r="RE16" s="44">
        <f t="shared" si="269"/>
        <v>43.408714837286269</v>
      </c>
      <c r="RF16" s="48">
        <f t="shared" si="270"/>
        <v>0</v>
      </c>
      <c r="RG16" s="43">
        <v>13980</v>
      </c>
      <c r="RH16" s="49">
        <f t="shared" si="271"/>
        <v>40.8640495746982</v>
      </c>
      <c r="RI16" s="46">
        <v>7670</v>
      </c>
      <c r="RJ16" s="44">
        <f t="shared" si="272"/>
        <v>38.9775383677203</v>
      </c>
      <c r="RK16" s="47">
        <v>6278</v>
      </c>
      <c r="RL16" s="44">
        <f t="shared" si="273"/>
        <v>43.404314159292035</v>
      </c>
      <c r="RM16" s="48">
        <f t="shared" si="274"/>
        <v>0</v>
      </c>
      <c r="RN16" s="43">
        <v>13948</v>
      </c>
      <c r="RO16" s="49">
        <f t="shared" si="275"/>
        <v>40.852908441216094</v>
      </c>
      <c r="RP16" s="46">
        <v>7676</v>
      </c>
      <c r="RQ16" s="44">
        <f t="shared" si="276"/>
        <v>39.031831587511441</v>
      </c>
      <c r="RR16" s="47">
        <v>6250</v>
      </c>
      <c r="RS16" s="44">
        <f t="shared" si="277"/>
        <v>43.402777777777779</v>
      </c>
      <c r="RT16" s="48">
        <f t="shared" si="278"/>
        <v>0</v>
      </c>
      <c r="RU16" s="43">
        <v>13926</v>
      </c>
      <c r="RV16" s="49">
        <f t="shared" si="279"/>
        <v>40.879469265543356</v>
      </c>
      <c r="RW16" s="46">
        <v>7671</v>
      </c>
      <c r="RX16" s="44">
        <f t="shared" si="280"/>
        <v>39.004423653836376</v>
      </c>
      <c r="RY16" s="47">
        <v>6235</v>
      </c>
      <c r="RZ16" s="44">
        <f t="shared" si="281"/>
        <v>43.422243888850197</v>
      </c>
      <c r="SA16" s="48">
        <f t="shared" si="282"/>
        <v>0</v>
      </c>
      <c r="SB16" s="43">
        <v>13906</v>
      </c>
      <c r="SC16" s="49">
        <f t="shared" si="283"/>
        <v>40.868747428437082</v>
      </c>
      <c r="SD16" s="46">
        <v>7660</v>
      </c>
      <c r="SE16" s="44">
        <f t="shared" si="284"/>
        <v>39.021905247070812</v>
      </c>
      <c r="SF16" s="47">
        <v>6220</v>
      </c>
      <c r="SG16" s="44">
        <f t="shared" si="285"/>
        <v>43.435754189944134</v>
      </c>
      <c r="SH16" s="48">
        <f t="shared" si="286"/>
        <v>0</v>
      </c>
      <c r="SI16" s="43">
        <v>13880</v>
      </c>
      <c r="SJ16" s="49">
        <f t="shared" si="287"/>
        <v>40.883652430044179</v>
      </c>
      <c r="SK16" s="46">
        <v>7621</v>
      </c>
      <c r="SL16" s="44">
        <f t="shared" si="288"/>
        <v>38.994064674580436</v>
      </c>
      <c r="SM16" s="47">
        <v>6171</v>
      </c>
      <c r="SN16" s="44">
        <f t="shared" si="289"/>
        <v>43.482243517474636</v>
      </c>
      <c r="SO16" s="48">
        <f t="shared" si="290"/>
        <v>0</v>
      </c>
      <c r="SP16" s="43">
        <v>13792</v>
      </c>
      <c r="SQ16" s="49">
        <f t="shared" si="291"/>
        <v>40.882143704055011</v>
      </c>
      <c r="SR16" s="46">
        <v>7592</v>
      </c>
      <c r="SS16" s="44">
        <f t="shared" si="292"/>
        <v>39.007347274315372</v>
      </c>
      <c r="ST16" s="47">
        <v>6116</v>
      </c>
      <c r="SU16" s="44">
        <f t="shared" si="293"/>
        <v>43.471462079749806</v>
      </c>
      <c r="SV16" s="48">
        <f t="shared" si="294"/>
        <v>0</v>
      </c>
      <c r="SW16" s="43">
        <v>13708</v>
      </c>
      <c r="SX16" s="49">
        <f t="shared" si="295"/>
        <v>40.880353095550518</v>
      </c>
      <c r="SY16" s="46">
        <v>7605</v>
      </c>
      <c r="SZ16" s="44">
        <f t="shared" si="296"/>
        <v>39.050064184852374</v>
      </c>
      <c r="TA16" s="47">
        <v>6113</v>
      </c>
      <c r="TB16" s="44">
        <f t="shared" si="297"/>
        <v>43.456316201037893</v>
      </c>
      <c r="TC16" s="48">
        <f t="shared" si="298"/>
        <v>0</v>
      </c>
      <c r="TD16" s="43">
        <v>13718</v>
      </c>
      <c r="TE16" s="49">
        <f t="shared" si="299"/>
        <v>40.897978653628286</v>
      </c>
      <c r="TF16" s="46"/>
      <c r="TH16" s="43"/>
      <c r="TJ16" s="48"/>
      <c r="TK16" s="43">
        <v>13702</v>
      </c>
      <c r="TL16" s="49">
        <f t="shared" si="300"/>
        <v>40.903934563257508</v>
      </c>
      <c r="TM16" s="46"/>
      <c r="TO16" s="43"/>
      <c r="TQ16" s="48"/>
      <c r="TR16" s="43">
        <v>13651</v>
      </c>
      <c r="TS16" s="49">
        <f t="shared" si="301"/>
        <v>40.909227126974137</v>
      </c>
      <c r="TT16" s="46">
        <v>7575</v>
      </c>
      <c r="TU16" s="44">
        <f t="shared" si="302"/>
        <v>39.056457849961326</v>
      </c>
      <c r="TV16" s="47">
        <v>6053</v>
      </c>
      <c r="TW16" s="44">
        <f t="shared" si="303"/>
        <v>43.515456506110709</v>
      </c>
      <c r="TX16" s="48">
        <f t="shared" si="304"/>
        <v>0</v>
      </c>
      <c r="TY16" s="43">
        <v>13628</v>
      </c>
      <c r="TZ16" s="49">
        <f t="shared" si="305"/>
        <v>40.91386712299979</v>
      </c>
      <c r="UA16" s="46">
        <v>7550</v>
      </c>
      <c r="UB16" s="44">
        <f t="shared" si="306"/>
        <v>39.032208033914081</v>
      </c>
      <c r="UC16" s="47">
        <v>6038</v>
      </c>
      <c r="UD16" s="44">
        <f t="shared" si="307"/>
        <v>43.557928148896266</v>
      </c>
      <c r="UE16" s="48">
        <f t="shared" si="308"/>
        <v>0</v>
      </c>
      <c r="UF16" s="43">
        <v>13588</v>
      </c>
      <c r="UG16" s="49">
        <f t="shared" si="309"/>
        <v>40.916618988828333</v>
      </c>
      <c r="UH16" s="46"/>
      <c r="UJ16" s="43"/>
      <c r="UL16" s="48"/>
      <c r="UM16" s="43">
        <v>13568</v>
      </c>
      <c r="UN16" s="49">
        <f t="shared" si="310"/>
        <v>40.90689821514713</v>
      </c>
      <c r="UO16" s="46">
        <v>7508</v>
      </c>
      <c r="UP16" s="44">
        <f t="shared" si="311"/>
        <v>39.012730579371265</v>
      </c>
      <c r="UQ16" s="47">
        <v>5962</v>
      </c>
      <c r="UR16" s="44">
        <f t="shared" si="312"/>
        <v>43.553217912192274</v>
      </c>
      <c r="US16" s="48">
        <f t="shared" si="313"/>
        <v>0</v>
      </c>
      <c r="UT16" s="43">
        <v>13470</v>
      </c>
      <c r="UU16" s="49">
        <f t="shared" si="314"/>
        <v>40.895014876434516</v>
      </c>
      <c r="UV16" s="46"/>
      <c r="UX16" s="43"/>
      <c r="UZ16" s="48"/>
      <c r="VA16" s="43">
        <v>13445</v>
      </c>
      <c r="VB16" s="49">
        <f t="shared" si="315"/>
        <v>40.90729302948246</v>
      </c>
      <c r="VC16" s="46">
        <v>7493</v>
      </c>
      <c r="VD16" s="44">
        <f t="shared" si="316"/>
        <v>39.019944800291626</v>
      </c>
      <c r="VE16" s="43">
        <v>5934</v>
      </c>
      <c r="VF16" s="44">
        <f t="shared" si="317"/>
        <v>43.565083327215333</v>
      </c>
      <c r="VG16" s="48">
        <f t="shared" si="318"/>
        <v>0</v>
      </c>
      <c r="VH16" s="43">
        <v>13427</v>
      </c>
      <c r="VI16" s="49">
        <f t="shared" si="319"/>
        <v>40.904798172124906</v>
      </c>
      <c r="VJ16" s="46"/>
      <c r="VL16" s="43"/>
      <c r="VN16" s="48"/>
      <c r="VO16" s="43">
        <v>13384</v>
      </c>
      <c r="VP16" s="49">
        <f t="shared" si="320"/>
        <v>40.90214534563902</v>
      </c>
      <c r="VQ16" s="46">
        <v>7446</v>
      </c>
      <c r="VR16" s="44">
        <f t="shared" si="321"/>
        <v>39.064057499606527</v>
      </c>
      <c r="VS16" s="43">
        <v>5822</v>
      </c>
      <c r="VT16" s="44">
        <f t="shared" si="322"/>
        <v>43.493201852681906</v>
      </c>
      <c r="VU16" s="48">
        <f t="shared" si="323"/>
        <v>0</v>
      </c>
      <c r="VV16" s="43">
        <v>13268</v>
      </c>
      <c r="VW16" s="49">
        <f t="shared" si="324"/>
        <v>40.890039447731759</v>
      </c>
      <c r="VX16" s="46">
        <v>7431</v>
      </c>
      <c r="VY16" s="44">
        <f t="shared" si="325"/>
        <v>39.065292818841343</v>
      </c>
      <c r="VZ16" s="43">
        <v>5802</v>
      </c>
      <c r="WA16" s="44">
        <f t="shared" si="326"/>
        <v>43.525881470367594</v>
      </c>
      <c r="WB16" s="48">
        <f t="shared" si="327"/>
        <v>0</v>
      </c>
      <c r="WC16" s="43">
        <v>13233</v>
      </c>
      <c r="WD16" s="49">
        <f t="shared" si="328"/>
        <v>40.901925632862486</v>
      </c>
      <c r="WE16" s="46"/>
      <c r="WG16" s="43"/>
      <c r="WI16" s="48"/>
      <c r="WJ16" s="43">
        <v>13194</v>
      </c>
      <c r="WK16" s="49">
        <f t="shared" si="329"/>
        <v>40.930665425779431</v>
      </c>
      <c r="WL16" s="46"/>
      <c r="WN16" s="43"/>
      <c r="WP16" s="48"/>
      <c r="WQ16" s="43">
        <v>13078</v>
      </c>
      <c r="WR16" s="49">
        <f t="shared" si="330"/>
        <v>40.950651302605209</v>
      </c>
      <c r="WS16" s="46">
        <v>7350</v>
      </c>
      <c r="WT16" s="44">
        <f t="shared" si="331"/>
        <v>39.07911527009783</v>
      </c>
      <c r="WU16" s="43">
        <v>5691</v>
      </c>
      <c r="WV16" s="44">
        <f t="shared" si="332"/>
        <v>43.635945407146146</v>
      </c>
      <c r="WW16" s="48">
        <f t="shared" si="333"/>
        <v>0</v>
      </c>
      <c r="WX16" s="43">
        <v>13041</v>
      </c>
      <c r="WY16" s="49">
        <f t="shared" si="334"/>
        <v>40.943769426391633</v>
      </c>
      <c r="WZ16" s="46"/>
      <c r="XB16" s="43"/>
      <c r="XD16" s="48"/>
      <c r="XE16" s="43">
        <v>12995</v>
      </c>
      <c r="XF16" s="49">
        <f t="shared" si="335"/>
        <v>40.965260702351678</v>
      </c>
      <c r="XG16" s="46"/>
      <c r="XI16" s="43"/>
      <c r="XK16" s="48"/>
      <c r="XL16" s="43">
        <v>12926</v>
      </c>
      <c r="XM16" s="49">
        <f t="shared" si="336"/>
        <v>40.975084004311164</v>
      </c>
      <c r="XN16" s="46"/>
      <c r="XP16" s="43"/>
      <c r="XR16" s="48"/>
      <c r="XS16" s="43">
        <v>12792</v>
      </c>
      <c r="XT16" s="49">
        <f t="shared" si="337"/>
        <v>40.937019969278033</v>
      </c>
      <c r="XU16" s="46">
        <v>7202</v>
      </c>
      <c r="XV16" s="44">
        <f t="shared" si="338"/>
        <v>38.971861471861473</v>
      </c>
      <c r="XW16" s="43">
        <v>5527</v>
      </c>
      <c r="XX16" s="44">
        <f t="shared" si="339"/>
        <v>43.812921125644074</v>
      </c>
      <c r="XY16" s="48">
        <f t="shared" si="340"/>
        <v>0</v>
      </c>
      <c r="XZ16" s="43">
        <v>12729</v>
      </c>
      <c r="YA16" s="49">
        <f t="shared" si="341"/>
        <v>40.934525340879858</v>
      </c>
      <c r="YB16" s="46"/>
      <c r="YD16" s="43"/>
      <c r="YF16" s="48"/>
      <c r="YG16" s="43">
        <v>12387</v>
      </c>
      <c r="YH16" s="49">
        <f t="shared" si="342"/>
        <v>40.838058815772122</v>
      </c>
      <c r="YI16" s="46"/>
      <c r="YK16" s="43"/>
      <c r="YM16" s="48"/>
      <c r="YN16" s="43">
        <v>12186</v>
      </c>
      <c r="YO16" s="49">
        <f t="shared" si="343"/>
        <v>40.779038249171769</v>
      </c>
      <c r="YP16" s="46">
        <v>6942</v>
      </c>
      <c r="YQ16" s="44">
        <f t="shared" si="344"/>
        <v>38.83419109420452</v>
      </c>
      <c r="YR16" s="43">
        <v>5162</v>
      </c>
      <c r="YS16" s="44">
        <f t="shared" si="345"/>
        <v>43.693922464872188</v>
      </c>
      <c r="YT16" s="48">
        <f t="shared" si="346"/>
        <v>0</v>
      </c>
      <c r="YU16" s="43">
        <v>12104</v>
      </c>
      <c r="YV16" s="49">
        <f t="shared" si="347"/>
        <v>40.766562257923276</v>
      </c>
      <c r="YW16" s="46"/>
      <c r="YY16" s="43"/>
      <c r="ZA16" s="48"/>
      <c r="ZB16" s="43">
        <v>12045</v>
      </c>
      <c r="ZC16" s="49">
        <f t="shared" si="348"/>
        <v>40.795935647756139</v>
      </c>
      <c r="ZD16" s="46"/>
      <c r="ZF16" s="43"/>
      <c r="ZH16" s="48"/>
      <c r="ZI16" s="43">
        <v>11797</v>
      </c>
      <c r="ZJ16" s="49">
        <f t="shared" si="349"/>
        <v>40.815832266546728</v>
      </c>
      <c r="ZK16" s="46"/>
      <c r="ZM16" s="43"/>
      <c r="ZO16" s="48"/>
      <c r="ZP16" s="43">
        <v>11543</v>
      </c>
      <c r="ZQ16" s="49">
        <f t="shared" si="350"/>
        <v>40.825493386149816</v>
      </c>
      <c r="ZR16" s="46">
        <v>6593</v>
      </c>
      <c r="ZS16" s="44">
        <f t="shared" si="351"/>
        <v>38.743609331844624</v>
      </c>
      <c r="ZT16" s="43">
        <v>4801</v>
      </c>
      <c r="ZU16" s="44">
        <f t="shared" si="352"/>
        <v>43.908907993415035</v>
      </c>
      <c r="ZV16" s="48">
        <f t="shared" si="353"/>
        <v>1</v>
      </c>
      <c r="ZW16" s="43">
        <v>11395</v>
      </c>
      <c r="ZX16" s="49">
        <f t="shared" si="354"/>
        <v>40.76193883026292</v>
      </c>
      <c r="ZY16" s="46"/>
      <c r="AAA16" s="43"/>
      <c r="AAC16" s="48"/>
      <c r="AAD16" s="43">
        <v>11162</v>
      </c>
      <c r="AAE16" s="49">
        <f t="shared" si="355"/>
        <v>40.73425297423546</v>
      </c>
      <c r="AAF16" s="46"/>
      <c r="AAH16" s="43"/>
      <c r="AAJ16" s="48"/>
      <c r="AAK16" s="43">
        <v>10959</v>
      </c>
      <c r="AAL16" s="49">
        <f t="shared" si="356"/>
        <v>40.75189647478804</v>
      </c>
      <c r="AAM16" s="46"/>
      <c r="AAO16" s="43"/>
      <c r="AAQ16" s="48"/>
      <c r="AAR16" s="43">
        <v>10590</v>
      </c>
      <c r="AAS16" s="49">
        <f t="shared" si="357"/>
        <v>40.6541517908557</v>
      </c>
      <c r="AAT16" s="46">
        <v>6091</v>
      </c>
      <c r="AAU16" s="44">
        <f t="shared" si="358"/>
        <v>38.631318576774277</v>
      </c>
      <c r="AAV16" s="43">
        <v>4260</v>
      </c>
      <c r="AAW16" s="44">
        <f t="shared" si="359"/>
        <v>43.990086741016107</v>
      </c>
      <c r="AAX16" s="48">
        <f t="shared" si="360"/>
        <v>0</v>
      </c>
      <c r="AAY16" s="43">
        <v>10351</v>
      </c>
      <c r="AAZ16" s="49">
        <f t="shared" si="361"/>
        <v>40.668709728115672</v>
      </c>
      <c r="ABA16" s="46">
        <v>6045</v>
      </c>
      <c r="ABB16" s="44">
        <f t="shared" si="362"/>
        <v>38.599067747908819</v>
      </c>
      <c r="ABC16" s="43">
        <v>4196</v>
      </c>
      <c r="ABD16" s="44">
        <f t="shared" si="363"/>
        <v>43.923374856066154</v>
      </c>
      <c r="ABE16" s="48">
        <f t="shared" si="364"/>
        <v>0</v>
      </c>
      <c r="ABF16" s="43">
        <v>10241</v>
      </c>
      <c r="ABG16" s="49">
        <f t="shared" si="365"/>
        <v>40.61471346420781</v>
      </c>
      <c r="ABH16" s="46"/>
      <c r="ABJ16" s="43"/>
      <c r="ABL16" s="48"/>
      <c r="ABM16" s="43">
        <v>10050</v>
      </c>
      <c r="ABN16" s="49">
        <f t="shared" si="366"/>
        <v>40.55690072639225</v>
      </c>
      <c r="ABO16" s="46"/>
      <c r="ABQ16" s="43"/>
      <c r="ABS16" s="48"/>
      <c r="ABT16" s="43">
        <v>9544</v>
      </c>
      <c r="ABU16" s="49">
        <f t="shared" si="367"/>
        <v>40.481845945028844</v>
      </c>
      <c r="ABV16" s="46">
        <v>5642</v>
      </c>
      <c r="ABW16" s="44">
        <f t="shared" si="368"/>
        <v>38.467307561191795</v>
      </c>
      <c r="ABX16" s="43">
        <v>3744</v>
      </c>
      <c r="ABY16" s="44">
        <f t="shared" si="369"/>
        <v>44.067796610169488</v>
      </c>
      <c r="ABZ16" s="48">
        <f t="shared" si="370"/>
        <v>10</v>
      </c>
      <c r="ACA16" s="43">
        <v>9396</v>
      </c>
      <c r="ACB16" s="49">
        <f t="shared" si="371"/>
        <v>40.520959116784546</v>
      </c>
      <c r="ACC16" s="46"/>
      <c r="ACE16" s="43"/>
      <c r="ACG16" s="48"/>
      <c r="ACH16" s="43">
        <v>9171</v>
      </c>
      <c r="ACI16" s="49">
        <f t="shared" si="372"/>
        <v>40.608395324123272</v>
      </c>
      <c r="ACJ16" s="46"/>
      <c r="ACL16" s="43"/>
      <c r="ACN16" s="48"/>
      <c r="ACO16" s="43">
        <v>8750</v>
      </c>
      <c r="ACP16" s="49">
        <f t="shared" si="373"/>
        <v>40.603248259860791</v>
      </c>
      <c r="ACQ16" s="46"/>
      <c r="ACS16" s="43"/>
      <c r="ACU16" s="48"/>
      <c r="ACV16" s="43">
        <v>8312</v>
      </c>
      <c r="ACW16" s="49">
        <f t="shared" si="374"/>
        <v>40.487092060399412</v>
      </c>
      <c r="ACX16" s="46">
        <v>4992</v>
      </c>
      <c r="ACY16" s="44">
        <f t="shared" si="375"/>
        <v>38.276337984971633</v>
      </c>
      <c r="ACZ16" s="43">
        <v>3071</v>
      </c>
      <c r="ADA16" s="44">
        <f t="shared" si="376"/>
        <v>44.30178880553953</v>
      </c>
      <c r="ADB16" s="48">
        <f t="shared" si="377"/>
        <v>7</v>
      </c>
      <c r="ADC16" s="43">
        <v>8070</v>
      </c>
      <c r="ADD16" s="49">
        <f t="shared" si="378"/>
        <v>40.362108632589781</v>
      </c>
      <c r="ADE16" s="46"/>
      <c r="ADG16" s="43"/>
      <c r="ADI16" s="48"/>
      <c r="ADJ16" s="43">
        <v>7890</v>
      </c>
      <c r="ADK16" s="49">
        <f t="shared" si="379"/>
        <v>40.447019018813755</v>
      </c>
      <c r="ADL16" s="46">
        <v>4704</v>
      </c>
      <c r="ADM16" s="44">
        <f t="shared" si="380"/>
        <v>38.240793431428337</v>
      </c>
      <c r="ADN16" s="43">
        <v>2830</v>
      </c>
      <c r="ADO16" s="44">
        <f t="shared" si="381"/>
        <v>44.644265657043697</v>
      </c>
      <c r="ADP16" s="48"/>
      <c r="ADQ16" s="43">
        <v>7534</v>
      </c>
      <c r="ADR16" s="49">
        <f t="shared" si="382"/>
        <v>40.418454935622314</v>
      </c>
      <c r="ADS16" s="46"/>
      <c r="ADU16" s="43"/>
      <c r="ADW16" s="48"/>
      <c r="ADX16" s="43">
        <v>7446</v>
      </c>
      <c r="ADY16" s="49">
        <f t="shared" si="383"/>
        <v>40.544514021236047</v>
      </c>
      <c r="ADZ16" s="46"/>
      <c r="AEB16" s="43"/>
      <c r="AED16" s="48"/>
      <c r="AEE16" s="43">
        <v>7270</v>
      </c>
      <c r="AEF16" s="49">
        <f t="shared" si="384"/>
        <v>40.580519118057495</v>
      </c>
      <c r="AEG16" s="46"/>
      <c r="AEI16" s="43"/>
      <c r="AEK16" s="48"/>
      <c r="AEL16" s="43">
        <v>7015</v>
      </c>
      <c r="AEM16" s="49">
        <f t="shared" si="385"/>
        <v>40.40433129823753</v>
      </c>
      <c r="AEN16" s="47">
        <v>4255</v>
      </c>
      <c r="AEO16" s="44">
        <f t="shared" si="386"/>
        <v>38.116993639702592</v>
      </c>
      <c r="AEP16" s="11">
        <v>2450</v>
      </c>
      <c r="AEQ16" s="44">
        <f t="shared" si="387"/>
        <v>44.757033248081839</v>
      </c>
      <c r="AER16" s="48">
        <f t="shared" si="388"/>
        <v>6</v>
      </c>
      <c r="AES16" s="28">
        <v>6711</v>
      </c>
      <c r="AET16" s="49">
        <f t="shared" si="389"/>
        <v>40.299045217078003</v>
      </c>
      <c r="AEU16" s="47"/>
      <c r="AEW16" s="11"/>
      <c r="AEY16" s="48"/>
      <c r="AEZ16" s="47">
        <v>6496</v>
      </c>
      <c r="AFA16" s="49">
        <f t="shared" si="390"/>
        <v>40.19553245467484</v>
      </c>
      <c r="AFB16" s="47"/>
      <c r="AFD16" s="11"/>
      <c r="AFF16" s="48"/>
      <c r="AFG16" s="47">
        <v>6254</v>
      </c>
      <c r="AFH16" s="49">
        <f t="shared" si="391"/>
        <v>40.169567730746998</v>
      </c>
      <c r="AFI16" s="47">
        <v>3793</v>
      </c>
      <c r="AFJ16" s="44">
        <f t="shared" si="392"/>
        <v>37.756320923750749</v>
      </c>
      <c r="AFK16" s="11">
        <v>2157</v>
      </c>
      <c r="AFL16" s="44">
        <f t="shared" si="393"/>
        <v>45.003129563947425</v>
      </c>
      <c r="AFM16" s="48">
        <f t="shared" si="394"/>
        <v>6</v>
      </c>
      <c r="AFN16" s="28">
        <v>5956</v>
      </c>
      <c r="AFO16" s="49">
        <f t="shared" si="395"/>
        <v>40.083451107073152</v>
      </c>
      <c r="AFP16" s="47"/>
      <c r="AFR16" s="11"/>
      <c r="AFT16" s="48"/>
      <c r="AFU16" s="52">
        <v>5754</v>
      </c>
      <c r="AFV16" s="49">
        <f t="shared" si="396"/>
        <v>40.013908205841446</v>
      </c>
      <c r="AFW16" s="47"/>
      <c r="AFY16" s="11"/>
      <c r="AGA16" s="48"/>
      <c r="AGB16" s="54">
        <v>5528</v>
      </c>
      <c r="AGC16" s="49">
        <f t="shared" si="397"/>
        <v>39.979749764952629</v>
      </c>
      <c r="AGD16" s="47"/>
      <c r="AGF16" s="11"/>
      <c r="AGH16" s="48"/>
      <c r="AGI16" s="51">
        <v>5304</v>
      </c>
      <c r="AGJ16" s="49">
        <f t="shared" si="398"/>
        <v>40.06042296072507</v>
      </c>
      <c r="AGK16" s="47">
        <v>3259</v>
      </c>
      <c r="AGL16" s="44">
        <f t="shared" si="399"/>
        <v>37.935048306367129</v>
      </c>
      <c r="AGM16" s="43">
        <v>1767</v>
      </c>
      <c r="AGN16" s="44">
        <f t="shared" si="400"/>
        <v>44.881889763779526</v>
      </c>
      <c r="AGO16" s="48">
        <f t="shared" si="401"/>
        <v>3</v>
      </c>
      <c r="AGP16" s="28">
        <v>5029</v>
      </c>
      <c r="AGQ16" s="49">
        <f t="shared" si="402"/>
        <v>40.07810009563277</v>
      </c>
      <c r="AGR16" s="47"/>
      <c r="AGT16" s="43"/>
      <c r="AGV16" s="48"/>
      <c r="AGW16" s="51">
        <v>4743</v>
      </c>
      <c r="AGX16" s="49">
        <f t="shared" si="403"/>
        <v>40.008435259384228</v>
      </c>
      <c r="AGY16" s="47"/>
      <c r="AHA16" s="43"/>
      <c r="AHC16" s="48"/>
      <c r="AHD16" s="51">
        <v>4366</v>
      </c>
      <c r="AHE16" s="49">
        <f t="shared" si="404"/>
        <v>39.908592321755023</v>
      </c>
      <c r="AHF16" s="47">
        <v>2603</v>
      </c>
      <c r="AHG16" s="44">
        <f t="shared" si="405"/>
        <v>37.583020502454517</v>
      </c>
      <c r="AHH16" s="43">
        <v>1378</v>
      </c>
      <c r="AHI16" s="44">
        <f t="shared" si="406"/>
        <v>44.711226476314081</v>
      </c>
      <c r="AHJ16" s="48">
        <f t="shared" si="407"/>
        <v>3</v>
      </c>
      <c r="AHK16" s="28">
        <v>3984</v>
      </c>
      <c r="AHL16" s="49">
        <f t="shared" si="408"/>
        <v>39.756511326214948</v>
      </c>
      <c r="AHM16" s="47"/>
      <c r="AHO16" s="43"/>
      <c r="AHQ16" s="48"/>
      <c r="AHR16" s="43">
        <v>3652</v>
      </c>
      <c r="AHS16" s="49">
        <f t="shared" si="409"/>
        <v>39.618138424821005</v>
      </c>
      <c r="AHT16" s="47"/>
      <c r="AHV16" s="43"/>
      <c r="AHX16" s="48"/>
      <c r="AHY16" s="43">
        <v>3344</v>
      </c>
      <c r="AHZ16" s="49">
        <f t="shared" si="410"/>
        <v>39.536533459446673</v>
      </c>
      <c r="AIA16" s="47"/>
      <c r="AIC16" s="43"/>
      <c r="AIE16" s="48"/>
      <c r="AIF16" s="43">
        <v>3010</v>
      </c>
      <c r="AIG16" s="49">
        <f t="shared" si="411"/>
        <v>39.662669653445775</v>
      </c>
      <c r="AIH16" s="47">
        <v>1808</v>
      </c>
      <c r="AII16" s="44">
        <f t="shared" si="412"/>
        <v>37.776849143334729</v>
      </c>
      <c r="AIJ16" s="43">
        <v>894</v>
      </c>
      <c r="AIK16" s="44">
        <f t="shared" si="413"/>
        <v>44.477611940298509</v>
      </c>
      <c r="AIL16" s="48">
        <f t="shared" si="414"/>
        <v>0</v>
      </c>
      <c r="AIM16" s="28">
        <v>2702</v>
      </c>
      <c r="AIN16" s="49">
        <f t="shared" si="415"/>
        <v>39.729451551242462</v>
      </c>
      <c r="AIO16" s="47"/>
      <c r="AIQ16" s="43"/>
      <c r="AIS16" s="48"/>
      <c r="AIT16" s="43">
        <v>2456</v>
      </c>
      <c r="AIU16" s="49">
        <f t="shared" si="416"/>
        <v>39.889556602241349</v>
      </c>
      <c r="AIV16" s="47"/>
      <c r="AIX16" s="43"/>
      <c r="AIZ16" s="48"/>
      <c r="AJA16" s="43">
        <v>2221</v>
      </c>
      <c r="AJB16" s="49">
        <f t="shared" si="417"/>
        <v>40.083017505865364</v>
      </c>
      <c r="AJC16" s="47">
        <v>1358</v>
      </c>
      <c r="AJD16" s="44">
        <f t="shared" si="418"/>
        <v>38.329099633079309</v>
      </c>
      <c r="AJE16" s="43">
        <v>656</v>
      </c>
      <c r="AJF16" s="44">
        <f t="shared" si="419"/>
        <v>45.272601794340922</v>
      </c>
      <c r="AJG16" s="48">
        <f t="shared" si="420"/>
        <v>9</v>
      </c>
      <c r="AJH16" s="28">
        <v>2023</v>
      </c>
      <c r="AJI16" s="49">
        <f t="shared" si="421"/>
        <v>40.314866480669593</v>
      </c>
      <c r="AJJ16" s="47"/>
      <c r="AJL16" s="43"/>
      <c r="AJN16" s="48"/>
      <c r="AJO16" s="43">
        <v>1806</v>
      </c>
      <c r="AJP16" s="49">
        <f t="shared" si="422"/>
        <v>40.456989247311824</v>
      </c>
      <c r="AJQ16" s="47"/>
      <c r="AJS16" s="43"/>
      <c r="AJU16" s="48"/>
      <c r="AJV16" s="43">
        <v>1525</v>
      </c>
      <c r="AJW16" s="49">
        <f t="shared" si="423"/>
        <v>40.46166091801539</v>
      </c>
      <c r="AJX16" s="47"/>
      <c r="AJZ16" s="43"/>
      <c r="AKB16" s="48"/>
      <c r="AKC16" s="43">
        <v>1309</v>
      </c>
      <c r="AKD16" s="49">
        <f t="shared" si="424"/>
        <v>40.919037199124723</v>
      </c>
      <c r="AKE16" s="47">
        <v>835</v>
      </c>
      <c r="AKF16" s="44">
        <f t="shared" si="425"/>
        <v>39.036933146330064</v>
      </c>
      <c r="AKG16" s="43">
        <v>402</v>
      </c>
      <c r="AKH16" s="44">
        <f t="shared" si="426"/>
        <v>45.168539325842701</v>
      </c>
      <c r="AKI16" s="48">
        <f t="shared" si="427"/>
        <v>6</v>
      </c>
      <c r="AKJ16" s="28">
        <v>1243</v>
      </c>
      <c r="AKK16" s="49">
        <f t="shared" si="428"/>
        <v>40.794223826714806</v>
      </c>
      <c r="AKL16" s="46"/>
      <c r="AKN16" s="43"/>
      <c r="AKP16" s="48"/>
      <c r="AKQ16" s="43">
        <v>995</v>
      </c>
      <c r="AKR16" s="49">
        <f t="shared" si="429"/>
        <v>41.63179916317992</v>
      </c>
      <c r="AKS16" s="47"/>
      <c r="AKU16" s="43"/>
      <c r="AKW16" s="48"/>
      <c r="AKX16" s="43">
        <v>851</v>
      </c>
      <c r="AKY16" s="49">
        <f t="shared" si="430"/>
        <v>42.486270594108838</v>
      </c>
      <c r="AKZ16" s="47"/>
      <c r="ALB16" s="43"/>
      <c r="ALD16" s="48"/>
      <c r="ALE16" s="43">
        <v>727</v>
      </c>
      <c r="ALF16" s="49">
        <f t="shared" si="431"/>
        <v>42.840306423099591</v>
      </c>
      <c r="ALG16" s="47"/>
      <c r="ALI16" s="43"/>
      <c r="ALK16" s="48"/>
      <c r="ALL16" s="43">
        <v>694</v>
      </c>
      <c r="ALM16" s="49">
        <f t="shared" si="432"/>
        <v>42.733990147783253</v>
      </c>
      <c r="ALN16" s="47"/>
      <c r="ALP16" s="43"/>
      <c r="ALR16" s="48"/>
      <c r="ALS16" s="43">
        <v>522</v>
      </c>
      <c r="ALT16" s="49">
        <f t="shared" si="433"/>
        <v>43.609022556390975</v>
      </c>
      <c r="ALU16" s="47">
        <v>252</v>
      </c>
      <c r="ALV16" s="44">
        <f t="shared" si="434"/>
        <v>44.05594405594406</v>
      </c>
      <c r="ALW16" s="43">
        <v>103</v>
      </c>
      <c r="ALX16" s="44">
        <f t="shared" si="435"/>
        <v>48.584905660377359</v>
      </c>
      <c r="ALY16" s="48">
        <f t="shared" si="436"/>
        <v>0</v>
      </c>
      <c r="ALZ16" s="28">
        <v>355</v>
      </c>
      <c r="AMA16" s="49">
        <f t="shared" si="437"/>
        <v>45.222929936305732</v>
      </c>
      <c r="AMB16" s="47"/>
      <c r="AMD16" s="43"/>
      <c r="AMF16" s="48"/>
      <c r="AMG16" s="4">
        <v>202</v>
      </c>
      <c r="AMH16" s="49">
        <f t="shared" si="438"/>
        <v>56.582633053221286</v>
      </c>
      <c r="AMI16" s="11"/>
      <c r="AMJ16" s="18"/>
    </row>
    <row r="17" spans="1:1024" s="44" customFormat="1" x14ac:dyDescent="0.3">
      <c r="A17" s="42" t="s">
        <v>37</v>
      </c>
      <c r="B17" s="43">
        <v>209328</v>
      </c>
      <c r="C17" s="44">
        <f t="shared" si="0"/>
        <v>0.71236912351114179</v>
      </c>
      <c r="D17" s="43">
        <v>565200</v>
      </c>
      <c r="E17" s="44">
        <f t="shared" si="1"/>
        <v>1.8247102965703064</v>
      </c>
      <c r="F17" s="43">
        <f t="shared" si="2"/>
        <v>774528</v>
      </c>
      <c r="G17" s="44">
        <f t="shared" si="3"/>
        <v>1.2831905660788103</v>
      </c>
      <c r="H17" s="46">
        <v>8723</v>
      </c>
      <c r="I17" s="44">
        <f t="shared" si="4"/>
        <v>11.857540950180114</v>
      </c>
      <c r="J17" s="47">
        <v>16442</v>
      </c>
      <c r="K17" s="44">
        <f t="shared" si="5"/>
        <v>29.003351561121892</v>
      </c>
      <c r="L17" s="48">
        <f t="shared" si="6"/>
        <v>0</v>
      </c>
      <c r="M17" s="48">
        <v>25165</v>
      </c>
      <c r="N17" s="49">
        <f t="shared" si="7"/>
        <v>19.319795785190589</v>
      </c>
      <c r="O17" s="46">
        <v>8704</v>
      </c>
      <c r="P17" s="44">
        <f t="shared" si="8"/>
        <v>11.864614713539892</v>
      </c>
      <c r="Q17" s="47">
        <v>16407</v>
      </c>
      <c r="R17" s="44">
        <f t="shared" si="9"/>
        <v>29.015828101512071</v>
      </c>
      <c r="S17" s="48">
        <f t="shared" si="10"/>
        <v>0</v>
      </c>
      <c r="T17" s="48">
        <v>25111</v>
      </c>
      <c r="U17" s="49">
        <f t="shared" si="11"/>
        <v>19.330131017812878</v>
      </c>
      <c r="V17" s="46">
        <v>8674</v>
      </c>
      <c r="W17" s="44">
        <f t="shared" si="12"/>
        <v>11.854585212518792</v>
      </c>
      <c r="X17" s="47">
        <v>16358</v>
      </c>
      <c r="Y17" s="44">
        <f t="shared" si="13"/>
        <v>29.012805505303113</v>
      </c>
      <c r="Z17" s="48">
        <f t="shared" si="14"/>
        <v>0</v>
      </c>
      <c r="AA17" s="48">
        <v>25032</v>
      </c>
      <c r="AB17" s="49">
        <f t="shared" si="15"/>
        <v>19.321971100407559</v>
      </c>
      <c r="AC17" s="46">
        <v>8637</v>
      </c>
      <c r="AD17" s="44">
        <f t="shared" si="16"/>
        <v>11.847899148136463</v>
      </c>
      <c r="AE17" s="47">
        <v>16304</v>
      </c>
      <c r="AF17" s="44">
        <f t="shared" si="17"/>
        <v>29.02927141941457</v>
      </c>
      <c r="AG17" s="48">
        <f t="shared" si="18"/>
        <v>0</v>
      </c>
      <c r="AH17" s="48">
        <v>24941</v>
      </c>
      <c r="AI17" s="49">
        <f t="shared" si="19"/>
        <v>19.324670897158754</v>
      </c>
      <c r="AJ17" s="46">
        <v>8613</v>
      </c>
      <c r="AK17" s="44">
        <f t="shared" si="20"/>
        <v>11.848947585637641</v>
      </c>
      <c r="AL17" s="47">
        <v>16280</v>
      </c>
      <c r="AM17" s="44">
        <f t="shared" si="21"/>
        <v>29.064162530795873</v>
      </c>
      <c r="AN17" s="48">
        <f t="shared" si="22"/>
        <v>0</v>
      </c>
      <c r="AO17" s="48">
        <v>24893</v>
      </c>
      <c r="AP17" s="49">
        <f t="shared" si="23"/>
        <v>19.341279214321233</v>
      </c>
      <c r="AQ17" s="46">
        <v>8572</v>
      </c>
      <c r="AR17" s="44">
        <f t="shared" si="24"/>
        <v>11.854351343502371</v>
      </c>
      <c r="AS17" s="47">
        <v>16199</v>
      </c>
      <c r="AT17" s="44">
        <f t="shared" si="25"/>
        <v>29.088329831744154</v>
      </c>
      <c r="AU17" s="48">
        <f t="shared" si="26"/>
        <v>0</v>
      </c>
      <c r="AV17" s="48">
        <v>24771</v>
      </c>
      <c r="AW17" s="49">
        <f t="shared" si="27"/>
        <v>19.352343749999999</v>
      </c>
      <c r="AX17" s="46">
        <v>8548</v>
      </c>
      <c r="AY17" s="44">
        <f t="shared" si="28"/>
        <v>11.848853649746333</v>
      </c>
      <c r="AZ17" s="47">
        <v>16174</v>
      </c>
      <c r="BA17" s="44">
        <f t="shared" si="29"/>
        <v>29.109299353886581</v>
      </c>
      <c r="BB17" s="48">
        <f t="shared" si="30"/>
        <v>0</v>
      </c>
      <c r="BC17" s="48">
        <v>24722</v>
      </c>
      <c r="BD17" s="49">
        <f t="shared" si="31"/>
        <v>19.358678203672529</v>
      </c>
      <c r="BE17" s="46">
        <v>8528</v>
      </c>
      <c r="BF17" s="44">
        <f t="shared" si="32"/>
        <v>11.84016882792325</v>
      </c>
      <c r="BG17" s="47">
        <v>16153</v>
      </c>
      <c r="BH17" s="44">
        <f t="shared" si="33"/>
        <v>29.131799163179917</v>
      </c>
      <c r="BI17" s="48">
        <f t="shared" si="34"/>
        <v>0</v>
      </c>
      <c r="BJ17" s="48">
        <v>24681</v>
      </c>
      <c r="BK17" s="49">
        <f t="shared" si="35"/>
        <v>19.3615953057094</v>
      </c>
      <c r="BL17" s="46">
        <v>8526</v>
      </c>
      <c r="BM17" s="44">
        <f t="shared" si="36"/>
        <v>11.847919735415914</v>
      </c>
      <c r="BN17" s="47">
        <v>16138</v>
      </c>
      <c r="BO17" s="44">
        <f t="shared" si="37"/>
        <v>29.137853209352716</v>
      </c>
      <c r="BP17" s="48">
        <f t="shared" si="38"/>
        <v>0</v>
      </c>
      <c r="BQ17" s="48">
        <v>24664</v>
      </c>
      <c r="BR17" s="49">
        <f t="shared" si="39"/>
        <v>19.367554791239684</v>
      </c>
      <c r="BS17" s="46">
        <v>8515</v>
      </c>
      <c r="BT17" s="44">
        <f t="shared" si="40"/>
        <v>11.84250785791772</v>
      </c>
      <c r="BU17" s="47">
        <v>16120</v>
      </c>
      <c r="BV17" s="44">
        <f t="shared" si="41"/>
        <v>29.139551699204631</v>
      </c>
      <c r="BW17" s="48">
        <f t="shared" si="42"/>
        <v>0</v>
      </c>
      <c r="BX17" s="48">
        <v>24635</v>
      </c>
      <c r="BY17" s="49">
        <f t="shared" si="43"/>
        <v>19.363789281728003</v>
      </c>
      <c r="BZ17" s="46">
        <v>8503</v>
      </c>
      <c r="CA17" s="44">
        <f t="shared" si="44"/>
        <v>11.843608100955512</v>
      </c>
      <c r="CB17" s="47">
        <v>16104</v>
      </c>
      <c r="CC17" s="44">
        <f t="shared" si="45"/>
        <v>29.149094068456204</v>
      </c>
      <c r="CD17" s="48">
        <f t="shared" si="46"/>
        <v>0</v>
      </c>
      <c r="CE17" s="48">
        <v>24607</v>
      </c>
      <c r="CF17" s="49">
        <f t="shared" si="47"/>
        <v>19.369337457986006</v>
      </c>
      <c r="CG17" s="46">
        <v>8502</v>
      </c>
      <c r="CH17" s="44">
        <f t="shared" si="48"/>
        <v>11.840071302240728</v>
      </c>
      <c r="CI17" s="47">
        <v>16084</v>
      </c>
      <c r="CJ17" s="44">
        <f t="shared" si="49"/>
        <v>29.127127852227453</v>
      </c>
      <c r="CK17" s="48">
        <f t="shared" si="50"/>
        <v>0</v>
      </c>
      <c r="CL17" s="48">
        <v>24586</v>
      </c>
      <c r="CM17" s="49">
        <f t="shared" si="51"/>
        <v>19.354940288285167</v>
      </c>
      <c r="CN17" s="46">
        <v>8482</v>
      </c>
      <c r="CO17" s="44">
        <f t="shared" si="52"/>
        <v>11.837606241190182</v>
      </c>
      <c r="CP17" s="47">
        <v>16066</v>
      </c>
      <c r="CQ17" s="44">
        <f t="shared" si="53"/>
        <v>29.155778164924506</v>
      </c>
      <c r="CR17" s="48">
        <f t="shared" si="54"/>
        <v>0</v>
      </c>
      <c r="CS17" s="48">
        <v>24548</v>
      </c>
      <c r="CT17" s="49">
        <f t="shared" si="55"/>
        <v>19.366188849530992</v>
      </c>
      <c r="CU17" s="46">
        <v>8475</v>
      </c>
      <c r="CV17" s="44">
        <f t="shared" si="56"/>
        <v>11.839899413243923</v>
      </c>
      <c r="CW17" s="47">
        <v>16049</v>
      </c>
      <c r="CX17" s="44">
        <f t="shared" si="57"/>
        <v>29.164092313283664</v>
      </c>
      <c r="CY17" s="48">
        <f t="shared" si="58"/>
        <v>0</v>
      </c>
      <c r="CZ17" s="48">
        <v>24524</v>
      </c>
      <c r="DA17" s="49">
        <f t="shared" si="59"/>
        <v>19.369718031751045</v>
      </c>
      <c r="DB17" s="46">
        <v>8457</v>
      </c>
      <c r="DC17" s="44">
        <f t="shared" si="60"/>
        <v>11.840557795698924</v>
      </c>
      <c r="DD17" s="47">
        <v>16031</v>
      </c>
      <c r="DE17" s="44">
        <f t="shared" si="61"/>
        <v>29.159997089639116</v>
      </c>
      <c r="DF17" s="48">
        <f t="shared" si="62"/>
        <v>0</v>
      </c>
      <c r="DG17" s="48">
        <v>24488</v>
      </c>
      <c r="DH17" s="49">
        <f t="shared" si="63"/>
        <v>19.373417721518987</v>
      </c>
      <c r="DI17" s="46">
        <v>8450</v>
      </c>
      <c r="DJ17" s="44">
        <f t="shared" si="64"/>
        <v>11.851498618493949</v>
      </c>
      <c r="DK17" s="47">
        <v>15996</v>
      </c>
      <c r="DL17" s="44">
        <f t="shared" si="65"/>
        <v>29.165299201400284</v>
      </c>
      <c r="DM17" s="48">
        <f t="shared" si="66"/>
        <v>0</v>
      </c>
      <c r="DN17" s="48">
        <v>24446</v>
      </c>
      <c r="DO17" s="49">
        <f t="shared" si="67"/>
        <v>19.379285742597805</v>
      </c>
      <c r="DP17" s="46">
        <v>8409</v>
      </c>
      <c r="DQ17" s="44">
        <f t="shared" si="68"/>
        <v>11.899640562646816</v>
      </c>
      <c r="DR17" s="47">
        <v>15900</v>
      </c>
      <c r="DS17" s="44">
        <f t="shared" si="69"/>
        <v>29.233314947600665</v>
      </c>
      <c r="DT17" s="48">
        <f t="shared" si="70"/>
        <v>0</v>
      </c>
      <c r="DU17" s="48">
        <v>24309</v>
      </c>
      <c r="DV17" s="49">
        <f t="shared" si="71"/>
        <v>19.438491555783006</v>
      </c>
      <c r="DW17" s="46">
        <v>8383</v>
      </c>
      <c r="DX17" s="44">
        <f t="shared" si="72"/>
        <v>11.928511461786929</v>
      </c>
      <c r="DY17" s="47">
        <v>15834</v>
      </c>
      <c r="DZ17" s="44">
        <f t="shared" si="73"/>
        <v>29.258828094683743</v>
      </c>
      <c r="EA17" s="48">
        <f t="shared" si="74"/>
        <v>0</v>
      </c>
      <c r="EB17" s="48">
        <v>24217</v>
      </c>
      <c r="EC17" s="49">
        <f t="shared" si="75"/>
        <v>19.467980770776723</v>
      </c>
      <c r="ED17" s="46">
        <v>8331</v>
      </c>
      <c r="EE17" s="44">
        <f t="shared" si="76"/>
        <v>11.966388968687159</v>
      </c>
      <c r="EF17" s="47">
        <v>15737</v>
      </c>
      <c r="EG17" s="44">
        <f t="shared" si="77"/>
        <v>29.329978566769171</v>
      </c>
      <c r="EH17" s="48">
        <f t="shared" si="78"/>
        <v>0</v>
      </c>
      <c r="EI17" s="48">
        <v>24068</v>
      </c>
      <c r="EJ17" s="49">
        <f t="shared" si="79"/>
        <v>19.523828837963901</v>
      </c>
      <c r="EK17" s="46">
        <v>8296</v>
      </c>
      <c r="EL17" s="44">
        <f t="shared" si="80"/>
        <v>11.99710773680405</v>
      </c>
      <c r="EM17" s="47">
        <v>15711</v>
      </c>
      <c r="EN17" s="44">
        <f t="shared" si="81"/>
        <v>29.430166341975124</v>
      </c>
      <c r="EO17" s="48">
        <f t="shared" si="82"/>
        <v>0</v>
      </c>
      <c r="EP17" s="48">
        <v>24007</v>
      </c>
      <c r="EQ17" s="49">
        <f t="shared" si="83"/>
        <v>19.592113209394942</v>
      </c>
      <c r="ER17" s="46">
        <v>8237</v>
      </c>
      <c r="ES17" s="44">
        <f t="shared" si="84"/>
        <v>11.987542386447979</v>
      </c>
      <c r="ET17" s="47">
        <v>15617</v>
      </c>
      <c r="EU17" s="44">
        <f t="shared" si="85"/>
        <v>29.435491471114883</v>
      </c>
      <c r="EV17" s="48">
        <f t="shared" si="86"/>
        <v>0</v>
      </c>
      <c r="EW17" s="48">
        <v>23854</v>
      </c>
      <c r="EX17" s="49">
        <f t="shared" si="87"/>
        <v>19.589711582681822</v>
      </c>
      <c r="EY17" s="46">
        <v>8152</v>
      </c>
      <c r="EZ17" s="44">
        <f t="shared" si="88"/>
        <v>12.022889505043951</v>
      </c>
      <c r="FA17" s="47">
        <v>15496</v>
      </c>
      <c r="FB17" s="44">
        <f t="shared" si="89"/>
        <v>29.57364784915455</v>
      </c>
      <c r="FC17" s="48">
        <f t="shared" si="90"/>
        <v>0</v>
      </c>
      <c r="FD17" s="48">
        <v>23648</v>
      </c>
      <c r="FE17" s="49">
        <f t="shared" si="91"/>
        <v>19.673549524966308</v>
      </c>
      <c r="FF17" s="46">
        <v>8060</v>
      </c>
      <c r="FG17" s="44">
        <f t="shared" si="92"/>
        <v>12.055220688314213</v>
      </c>
      <c r="FH17" s="47">
        <v>15358</v>
      </c>
      <c r="FI17" s="44">
        <f t="shared" si="93"/>
        <v>29.688768606224631</v>
      </c>
      <c r="FJ17" s="48">
        <f t="shared" si="94"/>
        <v>0</v>
      </c>
      <c r="FK17" s="48">
        <v>23418</v>
      </c>
      <c r="FL17" s="49">
        <f t="shared" si="95"/>
        <v>19.747194090514299</v>
      </c>
      <c r="FM17" s="46">
        <v>7920</v>
      </c>
      <c r="FN17" s="44">
        <f t="shared" si="96"/>
        <v>12.068571428571428</v>
      </c>
      <c r="FO17" s="47">
        <v>15157</v>
      </c>
      <c r="FP17" s="44">
        <f t="shared" si="97"/>
        <v>29.794971594818264</v>
      </c>
      <c r="FQ17" s="48">
        <f t="shared" si="98"/>
        <v>0</v>
      </c>
      <c r="FR17" s="48">
        <v>23077</v>
      </c>
      <c r="FS17" s="49">
        <f t="shared" si="99"/>
        <v>19.809263837384975</v>
      </c>
      <c r="FT17" s="46">
        <v>7735</v>
      </c>
      <c r="FU17" s="44">
        <f t="shared" si="100"/>
        <v>12.134285041964075</v>
      </c>
      <c r="FV17" s="47">
        <v>14883</v>
      </c>
      <c r="FW17" s="44">
        <f t="shared" si="101"/>
        <v>30.059379544352883</v>
      </c>
      <c r="FX17" s="48">
        <f t="shared" si="102"/>
        <v>0</v>
      </c>
      <c r="FY17" s="48">
        <v>22618</v>
      </c>
      <c r="FZ17" s="49">
        <f t="shared" si="103"/>
        <v>19.970509549078646</v>
      </c>
      <c r="GA17" s="46">
        <v>7558</v>
      </c>
      <c r="GB17" s="44">
        <f t="shared" si="104"/>
        <v>12.156402296816946</v>
      </c>
      <c r="GC17" s="47">
        <v>14623</v>
      </c>
      <c r="GD17" s="44">
        <f t="shared" si="105"/>
        <v>30.222800925925924</v>
      </c>
      <c r="GE17" s="48">
        <f t="shared" si="106"/>
        <v>0</v>
      </c>
      <c r="GF17" s="48">
        <v>22181</v>
      </c>
      <c r="GG17" s="49">
        <f t="shared" si="107"/>
        <v>20.062953951355407</v>
      </c>
      <c r="GH17" s="46">
        <v>7386</v>
      </c>
      <c r="GI17" s="44">
        <f t="shared" si="108"/>
        <v>12.22604780507184</v>
      </c>
      <c r="GJ17" s="47">
        <v>14331</v>
      </c>
      <c r="GK17" s="44">
        <f t="shared" si="109"/>
        <v>30.391262856536954</v>
      </c>
      <c r="GL17" s="48">
        <f t="shared" si="110"/>
        <v>0</v>
      </c>
      <c r="GM17" s="48">
        <v>21717</v>
      </c>
      <c r="GN17" s="49">
        <f t="shared" si="111"/>
        <v>20.189277380609294</v>
      </c>
      <c r="GO17" s="46">
        <v>7208</v>
      </c>
      <c r="GP17" s="44">
        <f t="shared" si="112"/>
        <v>12.248920912211535</v>
      </c>
      <c r="GQ17" s="47">
        <v>14084</v>
      </c>
      <c r="GR17" s="44">
        <f t="shared" si="113"/>
        <v>30.545012904205255</v>
      </c>
      <c r="GS17" s="48">
        <f t="shared" si="114"/>
        <v>0</v>
      </c>
      <c r="GT17" s="48">
        <v>21292</v>
      </c>
      <c r="GU17" s="49">
        <f t="shared" si="115"/>
        <v>20.286789576485159</v>
      </c>
      <c r="GV17" s="46">
        <v>7020</v>
      </c>
      <c r="GW17" s="44">
        <f t="shared" si="116"/>
        <v>12.273370980995507</v>
      </c>
      <c r="GX17" s="47">
        <v>13754</v>
      </c>
      <c r="GY17" s="44">
        <f t="shared" si="117"/>
        <v>30.695411533654703</v>
      </c>
      <c r="GZ17" s="48">
        <f t="shared" si="118"/>
        <v>0</v>
      </c>
      <c r="HA17" s="48">
        <v>20774</v>
      </c>
      <c r="HB17" s="49">
        <f t="shared" si="119"/>
        <v>20.365668349590706</v>
      </c>
      <c r="HC17" s="46">
        <v>6879</v>
      </c>
      <c r="HD17" s="44">
        <f t="shared" si="120"/>
        <v>12.326631544995163</v>
      </c>
      <c r="HE17" s="47">
        <v>13486</v>
      </c>
      <c r="HF17" s="44">
        <f t="shared" si="121"/>
        <v>30.78854846810648</v>
      </c>
      <c r="HG17" s="48">
        <f t="shared" si="122"/>
        <v>0</v>
      </c>
      <c r="HH17" s="48">
        <v>20365</v>
      </c>
      <c r="HI17" s="49">
        <f t="shared" si="123"/>
        <v>20.445144968275642</v>
      </c>
      <c r="HJ17" s="46">
        <v>6698</v>
      </c>
      <c r="HK17" s="44">
        <f t="shared" si="124"/>
        <v>12.307522693028556</v>
      </c>
      <c r="HL17" s="47">
        <v>13103</v>
      </c>
      <c r="HM17" s="44">
        <f t="shared" si="125"/>
        <v>30.790741393490777</v>
      </c>
      <c r="HN17" s="48">
        <f t="shared" si="126"/>
        <v>0</v>
      </c>
      <c r="HO17" s="48">
        <v>19801</v>
      </c>
      <c r="HP17" s="49">
        <f t="shared" si="127"/>
        <v>20.418243501036329</v>
      </c>
      <c r="HQ17" s="46">
        <v>6576</v>
      </c>
      <c r="HR17" s="44">
        <f t="shared" si="128"/>
        <v>12.339794712052692</v>
      </c>
      <c r="HS17" s="47">
        <v>12860</v>
      </c>
      <c r="HT17" s="44">
        <f t="shared" si="129"/>
        <v>30.878574687252385</v>
      </c>
      <c r="HU17" s="48">
        <f t="shared" si="130"/>
        <v>0</v>
      </c>
      <c r="HV17" s="48">
        <v>19436</v>
      </c>
      <c r="HW17" s="49">
        <f t="shared" si="131"/>
        <v>20.472308243274558</v>
      </c>
      <c r="HX17" s="46">
        <v>6430</v>
      </c>
      <c r="HY17" s="44">
        <f t="shared" si="132"/>
        <v>12.309047053868831</v>
      </c>
      <c r="HZ17" s="47">
        <v>12633</v>
      </c>
      <c r="IA17" s="44">
        <f t="shared" si="133"/>
        <v>30.936696461368925</v>
      </c>
      <c r="IB17" s="48">
        <f t="shared" si="134"/>
        <v>0</v>
      </c>
      <c r="IC17" s="48">
        <v>19063</v>
      </c>
      <c r="ID17" s="49">
        <f t="shared" si="135"/>
        <v>20.481772372223954</v>
      </c>
      <c r="IE17" s="46">
        <v>6270</v>
      </c>
      <c r="IF17" s="44">
        <f t="shared" si="136"/>
        <v>12.301112397245491</v>
      </c>
      <c r="IG17" s="47">
        <v>12312</v>
      </c>
      <c r="IH17" s="44">
        <f t="shared" si="137"/>
        <v>30.948670252878184</v>
      </c>
      <c r="II17" s="48">
        <f t="shared" si="138"/>
        <v>0</v>
      </c>
      <c r="IJ17" s="48">
        <v>18582</v>
      </c>
      <c r="IK17" s="49">
        <f t="shared" si="139"/>
        <v>20.475356186572345</v>
      </c>
      <c r="IL17" s="46">
        <v>6070</v>
      </c>
      <c r="IM17" s="44">
        <f t="shared" si="140"/>
        <v>12.240864725336776</v>
      </c>
      <c r="IN17" s="47">
        <v>11927</v>
      </c>
      <c r="IO17" s="44">
        <f t="shared" si="141"/>
        <v>30.918187474077147</v>
      </c>
      <c r="IP17" s="48">
        <f t="shared" si="142"/>
        <v>0</v>
      </c>
      <c r="IQ17" s="48">
        <v>17997</v>
      </c>
      <c r="IR17" s="49">
        <f t="shared" si="143"/>
        <v>20.413093779774059</v>
      </c>
      <c r="IS17" s="46">
        <v>5846</v>
      </c>
      <c r="IT17" s="44">
        <f t="shared" si="144"/>
        <v>12.148037321031524</v>
      </c>
      <c r="IU17" s="47">
        <v>11498</v>
      </c>
      <c r="IV17" s="44">
        <f t="shared" si="145"/>
        <v>30.829869955758145</v>
      </c>
      <c r="IW17" s="48">
        <f t="shared" si="146"/>
        <v>0</v>
      </c>
      <c r="IX17" s="48">
        <v>17344</v>
      </c>
      <c r="IY17" s="49">
        <f t="shared" si="147"/>
        <v>20.304853777892248</v>
      </c>
      <c r="IZ17" s="46">
        <v>5616</v>
      </c>
      <c r="JA17" s="44">
        <f t="shared" si="148"/>
        <v>12.07274603379337</v>
      </c>
      <c r="JB17" s="47">
        <v>11020</v>
      </c>
      <c r="JC17" s="44">
        <f t="shared" si="149"/>
        <v>30.779543613663655</v>
      </c>
      <c r="JD17" s="48">
        <f t="shared" si="150"/>
        <v>0</v>
      </c>
      <c r="JE17" s="48">
        <v>16636</v>
      </c>
      <c r="JF17" s="49">
        <f t="shared" si="151"/>
        <v>20.208695229649788</v>
      </c>
      <c r="JG17" s="46">
        <v>5327</v>
      </c>
      <c r="JH17" s="44">
        <f t="shared" si="152"/>
        <v>11.970248528156038</v>
      </c>
      <c r="JI17" s="47">
        <v>10466</v>
      </c>
      <c r="JJ17" s="44">
        <f t="shared" si="153"/>
        <v>30.701985977881428</v>
      </c>
      <c r="JK17" s="48">
        <f t="shared" si="154"/>
        <v>0</v>
      </c>
      <c r="JL17" s="48">
        <v>15793</v>
      </c>
      <c r="JM17" s="49">
        <f t="shared" si="155"/>
        <v>20.095176292450788</v>
      </c>
      <c r="JN17" s="46">
        <v>5082</v>
      </c>
      <c r="JO17" s="44">
        <f t="shared" si="156"/>
        <v>11.937984496124031</v>
      </c>
      <c r="JP17" s="47">
        <v>9965</v>
      </c>
      <c r="JQ17" s="44">
        <f t="shared" si="157"/>
        <v>30.685142417244034</v>
      </c>
      <c r="JR17" s="48">
        <f t="shared" si="158"/>
        <v>0</v>
      </c>
      <c r="JS17" s="48">
        <v>15047</v>
      </c>
      <c r="JT17" s="49">
        <f t="shared" si="159"/>
        <v>20.050636284895727</v>
      </c>
      <c r="JU17" s="46">
        <v>4751</v>
      </c>
      <c r="JV17" s="44">
        <f t="shared" si="160"/>
        <v>11.794642635485712</v>
      </c>
      <c r="JW17" s="47">
        <v>9329</v>
      </c>
      <c r="JX17" s="44">
        <f t="shared" si="161"/>
        <v>30.570848079695896</v>
      </c>
      <c r="JY17" s="48">
        <f t="shared" si="162"/>
        <v>0</v>
      </c>
      <c r="JZ17" s="48">
        <v>14080</v>
      </c>
      <c r="KA17" s="49">
        <f t="shared" si="163"/>
        <v>19.887848355156294</v>
      </c>
      <c r="KB17" s="46">
        <v>4507</v>
      </c>
      <c r="KC17" s="44">
        <f t="shared" si="164"/>
        <v>11.677981033321242</v>
      </c>
      <c r="KD17" s="47">
        <v>8778</v>
      </c>
      <c r="KE17" s="44">
        <f t="shared" si="165"/>
        <v>30.328576857962204</v>
      </c>
      <c r="KF17" s="48">
        <f t="shared" si="166"/>
        <v>0</v>
      </c>
      <c r="KG17" s="48">
        <v>13285</v>
      </c>
      <c r="KH17" s="49">
        <f t="shared" si="167"/>
        <v>19.670699024238566</v>
      </c>
      <c r="KI17" s="46">
        <v>4195</v>
      </c>
      <c r="KJ17" s="44">
        <f t="shared" si="168"/>
        <v>11.52884271855333</v>
      </c>
      <c r="KK17" s="47">
        <v>8161</v>
      </c>
      <c r="KL17" s="44">
        <f t="shared" si="169"/>
        <v>30.122171778688223</v>
      </c>
      <c r="KM17" s="48">
        <f t="shared" si="170"/>
        <v>0</v>
      </c>
      <c r="KN17" s="48">
        <v>12356</v>
      </c>
      <c r="KO17" s="49">
        <f t="shared" si="171"/>
        <v>19.464398235664778</v>
      </c>
      <c r="KP17" s="46">
        <v>3870</v>
      </c>
      <c r="KQ17" s="44">
        <f t="shared" si="172"/>
        <v>11.314135360327437</v>
      </c>
      <c r="KR17" s="47">
        <v>7517</v>
      </c>
      <c r="KS17" s="44">
        <f t="shared" si="173"/>
        <v>29.850686998649827</v>
      </c>
      <c r="KT17" s="48">
        <f t="shared" si="174"/>
        <v>0</v>
      </c>
      <c r="KU17" s="48">
        <v>11387</v>
      </c>
      <c r="KV17" s="49">
        <f t="shared" si="175"/>
        <v>19.174230050347717</v>
      </c>
      <c r="KW17" s="46">
        <v>3598</v>
      </c>
      <c r="KX17" s="44">
        <f t="shared" si="176"/>
        <v>11.165937373925457</v>
      </c>
      <c r="KY17" s="47">
        <v>6989</v>
      </c>
      <c r="KZ17" s="44">
        <f t="shared" si="177"/>
        <v>29.624448965751103</v>
      </c>
      <c r="LA17" s="48">
        <f t="shared" si="178"/>
        <v>0</v>
      </c>
      <c r="LB17" s="48">
        <v>10587</v>
      </c>
      <c r="LC17" s="49">
        <f t="shared" si="179"/>
        <v>18.968019349637196</v>
      </c>
      <c r="LD17" s="46">
        <v>3178</v>
      </c>
      <c r="LE17" s="44">
        <f t="shared" si="180"/>
        <v>10.999203959436542</v>
      </c>
      <c r="LF17" s="47">
        <v>6210</v>
      </c>
      <c r="LG17" s="44">
        <f t="shared" si="181"/>
        <v>29.525032092426191</v>
      </c>
      <c r="LH17" s="48">
        <f t="shared" si="182"/>
        <v>0</v>
      </c>
      <c r="LI17" s="48">
        <v>9388</v>
      </c>
      <c r="LJ17" s="49">
        <f t="shared" si="183"/>
        <v>18.803829667908506</v>
      </c>
      <c r="LK17" s="46">
        <v>2880</v>
      </c>
      <c r="LL17" s="44">
        <f t="shared" si="184"/>
        <v>10.957653235931971</v>
      </c>
      <c r="LM17" s="47">
        <v>5704</v>
      </c>
      <c r="LN17" s="44">
        <f t="shared" si="185"/>
        <v>29.608097586296395</v>
      </c>
      <c r="LO17" s="48">
        <f t="shared" si="186"/>
        <v>0</v>
      </c>
      <c r="LP17" s="48">
        <v>8584</v>
      </c>
      <c r="LQ17" s="49">
        <f t="shared" si="187"/>
        <v>18.846052516027047</v>
      </c>
      <c r="LR17" s="46">
        <v>2599</v>
      </c>
      <c r="LS17" s="44">
        <f t="shared" si="188"/>
        <v>10.829166666666666</v>
      </c>
      <c r="LT17" s="47">
        <v>5237</v>
      </c>
      <c r="LU17" s="44">
        <f t="shared" si="189"/>
        <v>29.527514659449704</v>
      </c>
      <c r="LV17" s="48">
        <f t="shared" si="190"/>
        <v>0</v>
      </c>
      <c r="LW17" s="48">
        <v>7836</v>
      </c>
      <c r="LX17" s="49">
        <f t="shared" si="191"/>
        <v>18.775158136860266</v>
      </c>
      <c r="LY17" s="46">
        <v>2481</v>
      </c>
      <c r="LZ17" s="44">
        <f t="shared" si="192"/>
        <v>10.743980599341764</v>
      </c>
      <c r="MA17" s="47">
        <v>5054</v>
      </c>
      <c r="MB17" s="44">
        <f t="shared" si="193"/>
        <v>29.527927085767701</v>
      </c>
      <c r="MC17" s="48">
        <f t="shared" si="194"/>
        <v>0</v>
      </c>
      <c r="MD17" s="43">
        <v>7535</v>
      </c>
      <c r="ME17" s="49">
        <f t="shared" si="195"/>
        <v>18.740051730998804</v>
      </c>
      <c r="MF17" s="46">
        <v>2391</v>
      </c>
      <c r="MG17" s="44">
        <f t="shared" si="196"/>
        <v>10.663158364179637</v>
      </c>
      <c r="MH17" s="47">
        <v>4911</v>
      </c>
      <c r="MI17" s="44">
        <f t="shared" si="197"/>
        <v>29.534520086600914</v>
      </c>
      <c r="MJ17" s="48">
        <f t="shared" si="198"/>
        <v>0</v>
      </c>
      <c r="MK17" s="43">
        <v>7302</v>
      </c>
      <c r="ML17" s="49">
        <f t="shared" si="199"/>
        <v>18.698624875163247</v>
      </c>
      <c r="MM17" s="46">
        <v>2236</v>
      </c>
      <c r="MN17" s="44">
        <f t="shared" si="200"/>
        <v>10.416957838341487</v>
      </c>
      <c r="MO17" s="47">
        <v>4704</v>
      </c>
      <c r="MP17" s="44">
        <f t="shared" si="201"/>
        <v>29.396325459317584</v>
      </c>
      <c r="MQ17" s="48">
        <f t="shared" si="202"/>
        <v>0</v>
      </c>
      <c r="MR17" s="43">
        <v>6940</v>
      </c>
      <c r="MS17" s="49">
        <f t="shared" si="203"/>
        <v>18.522966877518883</v>
      </c>
      <c r="MT17" s="46">
        <v>2231</v>
      </c>
      <c r="MU17" s="44">
        <f t="shared" si="204"/>
        <v>10.412096887105054</v>
      </c>
      <c r="MV17" s="47">
        <v>4697</v>
      </c>
      <c r="MW17" s="44">
        <f t="shared" si="205"/>
        <v>29.400350525788681</v>
      </c>
      <c r="MX17" s="48">
        <f t="shared" si="206"/>
        <v>0</v>
      </c>
      <c r="MY17" s="43">
        <v>6928</v>
      </c>
      <c r="MZ17" s="49">
        <f t="shared" si="207"/>
        <v>18.522578402801916</v>
      </c>
      <c r="NA17" s="46">
        <v>2166</v>
      </c>
      <c r="NB17" s="44">
        <f t="shared" si="208"/>
        <v>10.272218533624205</v>
      </c>
      <c r="NC17" s="47">
        <v>4620</v>
      </c>
      <c r="ND17" s="44">
        <f t="shared" si="209"/>
        <v>29.391182645206438</v>
      </c>
      <c r="NE17" s="48">
        <f t="shared" si="210"/>
        <v>0</v>
      </c>
      <c r="NF17" s="43">
        <v>6786</v>
      </c>
      <c r="NG17" s="49">
        <f t="shared" si="211"/>
        <v>18.437712267354978</v>
      </c>
      <c r="NH17" s="46">
        <v>2145</v>
      </c>
      <c r="NI17" s="44">
        <f t="shared" si="212"/>
        <v>10.222073961113228</v>
      </c>
      <c r="NJ17" s="47">
        <v>4600</v>
      </c>
      <c r="NK17" s="44">
        <f t="shared" si="213"/>
        <v>29.381706693919263</v>
      </c>
      <c r="NL17" s="48">
        <f t="shared" si="214"/>
        <v>0</v>
      </c>
      <c r="NM17" s="43">
        <v>6745</v>
      </c>
      <c r="NN17" s="49">
        <f t="shared" si="215"/>
        <v>18.408842794759824</v>
      </c>
      <c r="NO17" s="46">
        <v>2114</v>
      </c>
      <c r="NP17" s="44">
        <f t="shared" si="216"/>
        <v>10.183534852353196</v>
      </c>
      <c r="NQ17" s="47">
        <v>4548</v>
      </c>
      <c r="NR17" s="44">
        <f t="shared" si="217"/>
        <v>29.393136431202738</v>
      </c>
      <c r="NS17" s="48">
        <f t="shared" si="218"/>
        <v>0</v>
      </c>
      <c r="NT17" s="43">
        <v>6662</v>
      </c>
      <c r="NU17" s="49">
        <f t="shared" si="219"/>
        <v>18.387061161404283</v>
      </c>
      <c r="NV17" s="46">
        <v>2103</v>
      </c>
      <c r="NW17" s="44">
        <f t="shared" si="220"/>
        <v>10.17711962833914</v>
      </c>
      <c r="NX17" s="47">
        <v>4518</v>
      </c>
      <c r="NY17" s="44">
        <f t="shared" si="221"/>
        <v>29.364357207851295</v>
      </c>
      <c r="NZ17" s="48">
        <f t="shared" si="222"/>
        <v>0</v>
      </c>
      <c r="OA17" s="43">
        <v>6621</v>
      </c>
      <c r="OB17" s="49">
        <f t="shared" si="223"/>
        <v>18.366158113730929</v>
      </c>
      <c r="OC17" s="46">
        <v>2101</v>
      </c>
      <c r="OD17" s="44">
        <f t="shared" si="224"/>
        <v>10.178277298711365</v>
      </c>
      <c r="OE17" s="47">
        <v>4511</v>
      </c>
      <c r="OF17" s="44">
        <f t="shared" si="225"/>
        <v>29.358932639114872</v>
      </c>
      <c r="OG17" s="48">
        <f t="shared" si="226"/>
        <v>0</v>
      </c>
      <c r="OH17" s="43">
        <v>6612</v>
      </c>
      <c r="OI17" s="49">
        <f t="shared" si="227"/>
        <v>18.363096064654094</v>
      </c>
      <c r="OJ17" s="46">
        <v>2090</v>
      </c>
      <c r="OK17" s="44">
        <f t="shared" si="228"/>
        <v>10.154997327632282</v>
      </c>
      <c r="OL17" s="47">
        <v>4490</v>
      </c>
      <c r="OM17" s="44">
        <f t="shared" si="229"/>
        <v>29.311920616268445</v>
      </c>
      <c r="ON17" s="48">
        <f t="shared" si="230"/>
        <v>0</v>
      </c>
      <c r="OO17" s="43">
        <v>6580</v>
      </c>
      <c r="OP17" s="49">
        <f t="shared" si="231"/>
        <v>18.329201370511715</v>
      </c>
      <c r="OQ17" s="46">
        <v>2071</v>
      </c>
      <c r="OR17" s="44">
        <f t="shared" si="232"/>
        <v>10.106876189546631</v>
      </c>
      <c r="OS17" s="47">
        <v>4461</v>
      </c>
      <c r="OT17" s="44">
        <f t="shared" si="233"/>
        <v>29.281260255989501</v>
      </c>
      <c r="OU17" s="48">
        <f t="shared" si="234"/>
        <v>0</v>
      </c>
      <c r="OV17" s="43">
        <v>6532</v>
      </c>
      <c r="OW17" s="49">
        <f t="shared" si="235"/>
        <v>18.283602978223144</v>
      </c>
      <c r="OX17" s="46">
        <v>2064</v>
      </c>
      <c r="OY17" s="44">
        <f t="shared" si="236"/>
        <v>10.094390375116154</v>
      </c>
      <c r="OZ17" s="47">
        <v>4449</v>
      </c>
      <c r="PA17" s="44">
        <f t="shared" si="237"/>
        <v>29.283222536694531</v>
      </c>
      <c r="PB17" s="48">
        <f t="shared" si="238"/>
        <v>0</v>
      </c>
      <c r="PC17" s="43">
        <v>6513</v>
      </c>
      <c r="PD17" s="49">
        <f t="shared" si="239"/>
        <v>18.274410774410775</v>
      </c>
      <c r="PE17" s="46">
        <v>2058</v>
      </c>
      <c r="PF17" s="44">
        <f t="shared" si="240"/>
        <v>10.083786564750845</v>
      </c>
      <c r="PG17" s="47">
        <v>4441</v>
      </c>
      <c r="PH17" s="44">
        <f t="shared" si="241"/>
        <v>29.296127712909826</v>
      </c>
      <c r="PI17" s="48">
        <f t="shared" si="242"/>
        <v>0</v>
      </c>
      <c r="PJ17" s="43">
        <v>6499</v>
      </c>
      <c r="PK17" s="49">
        <f t="shared" si="243"/>
        <v>18.272042285200179</v>
      </c>
      <c r="PL17" s="46">
        <v>2083</v>
      </c>
      <c r="PM17" s="44">
        <f t="shared" si="244"/>
        <v>10.133294415255886</v>
      </c>
      <c r="PN17" s="47">
        <v>4533</v>
      </c>
      <c r="PO17" s="44">
        <f t="shared" si="245"/>
        <v>29.433153691318747</v>
      </c>
      <c r="PP17" s="48">
        <f t="shared" si="246"/>
        <v>0</v>
      </c>
      <c r="PQ17" s="43">
        <v>6616</v>
      </c>
      <c r="PR17" s="49">
        <f t="shared" si="247"/>
        <v>18.399755263231082</v>
      </c>
      <c r="PS17" s="46">
        <v>2058</v>
      </c>
      <c r="PT17" s="44">
        <f t="shared" si="248"/>
        <v>10.084774832165433</v>
      </c>
      <c r="PU17" s="47">
        <v>4441</v>
      </c>
      <c r="PV17" s="44">
        <f t="shared" si="249"/>
        <v>29.303860112174203</v>
      </c>
      <c r="PW17" s="48">
        <f t="shared" si="250"/>
        <v>0</v>
      </c>
      <c r="PX17" s="43">
        <v>6499</v>
      </c>
      <c r="PY17" s="49">
        <f t="shared" si="251"/>
        <v>18.275125133569539</v>
      </c>
      <c r="PZ17" s="46">
        <v>2081</v>
      </c>
      <c r="QA17" s="44">
        <f t="shared" si="252"/>
        <v>10.131944106334291</v>
      </c>
      <c r="QB17" s="47">
        <v>4520</v>
      </c>
      <c r="QC17" s="44">
        <f t="shared" si="253"/>
        <v>29.402198659988294</v>
      </c>
      <c r="QD17" s="48">
        <f t="shared" si="254"/>
        <v>0</v>
      </c>
      <c r="QE17" s="43">
        <v>6601</v>
      </c>
      <c r="QF17" s="49">
        <f t="shared" si="255"/>
        <v>18.38104254845177</v>
      </c>
      <c r="QG17" s="46">
        <v>2075</v>
      </c>
      <c r="QH17" s="44">
        <f t="shared" si="256"/>
        <v>10.117509386123166</v>
      </c>
      <c r="QI17" s="47">
        <v>4513</v>
      </c>
      <c r="QJ17" s="44">
        <f t="shared" si="257"/>
        <v>29.431329072649014</v>
      </c>
      <c r="QK17" s="48">
        <f t="shared" si="258"/>
        <v>0</v>
      </c>
      <c r="QL17" s="43">
        <v>6588</v>
      </c>
      <c r="QM17" s="49">
        <f t="shared" si="259"/>
        <v>18.380157910889157</v>
      </c>
      <c r="QN17" s="46">
        <v>2062</v>
      </c>
      <c r="QO17" s="44">
        <f t="shared" si="260"/>
        <v>10.101900842641584</v>
      </c>
      <c r="QP17" s="47">
        <v>4473</v>
      </c>
      <c r="QQ17" s="44">
        <f t="shared" si="261"/>
        <v>29.365808823529409</v>
      </c>
      <c r="QR17" s="48">
        <f t="shared" si="262"/>
        <v>0</v>
      </c>
      <c r="QS17" s="43">
        <v>6535</v>
      </c>
      <c r="QT17" s="49">
        <f t="shared" si="263"/>
        <v>18.334081472337559</v>
      </c>
      <c r="QU17" s="46">
        <v>1985</v>
      </c>
      <c r="QV17" s="44">
        <f t="shared" si="264"/>
        <v>10.048597752353954</v>
      </c>
      <c r="QW17" s="47">
        <v>4257</v>
      </c>
      <c r="QX17" s="44">
        <f t="shared" si="265"/>
        <v>29.225593848688725</v>
      </c>
      <c r="QY17" s="48">
        <f t="shared" si="266"/>
        <v>0</v>
      </c>
      <c r="QZ17" s="43">
        <v>6242</v>
      </c>
      <c r="RA17" s="49">
        <f t="shared" si="267"/>
        <v>18.187645687645688</v>
      </c>
      <c r="RB17" s="46">
        <v>1982</v>
      </c>
      <c r="RC17" s="44">
        <f t="shared" si="268"/>
        <v>10.057340031460903</v>
      </c>
      <c r="RD17" s="47">
        <v>4233</v>
      </c>
      <c r="RE17" s="44">
        <f t="shared" si="269"/>
        <v>29.185052399338112</v>
      </c>
      <c r="RF17" s="48">
        <f t="shared" si="270"/>
        <v>0</v>
      </c>
      <c r="RG17" s="43">
        <v>6215</v>
      </c>
      <c r="RH17" s="49">
        <f t="shared" si="271"/>
        <v>18.166671538394084</v>
      </c>
      <c r="RI17" s="46">
        <v>1977</v>
      </c>
      <c r="RJ17" s="44">
        <f t="shared" si="272"/>
        <v>10.046752718772233</v>
      </c>
      <c r="RK17" s="47">
        <v>4220</v>
      </c>
      <c r="RL17" s="44">
        <f t="shared" si="273"/>
        <v>29.175884955752213</v>
      </c>
      <c r="RM17" s="48">
        <f t="shared" si="274"/>
        <v>0</v>
      </c>
      <c r="RN17" s="43">
        <v>6197</v>
      </c>
      <c r="RO17" s="49">
        <f t="shared" si="275"/>
        <v>18.150664870247788</v>
      </c>
      <c r="RP17" s="46">
        <v>1974</v>
      </c>
      <c r="RQ17" s="44">
        <f t="shared" si="276"/>
        <v>10.037628394182855</v>
      </c>
      <c r="RR17" s="47">
        <v>4195</v>
      </c>
      <c r="RS17" s="44">
        <f t="shared" si="277"/>
        <v>29.131944444444446</v>
      </c>
      <c r="RT17" s="48">
        <f t="shared" si="278"/>
        <v>0</v>
      </c>
      <c r="RU17" s="43">
        <v>6169</v>
      </c>
      <c r="RV17" s="49">
        <f t="shared" si="279"/>
        <v>18.108964950390419</v>
      </c>
      <c r="RW17" s="46">
        <v>1971</v>
      </c>
      <c r="RX17" s="44">
        <f t="shared" si="280"/>
        <v>10.021864036202777</v>
      </c>
      <c r="RY17" s="47">
        <v>4179</v>
      </c>
      <c r="RZ17" s="44">
        <f t="shared" si="281"/>
        <v>29.103698029110664</v>
      </c>
      <c r="SA17" s="48">
        <f t="shared" si="282"/>
        <v>0</v>
      </c>
      <c r="SB17" s="43">
        <v>6150</v>
      </c>
      <c r="SC17" s="49">
        <f t="shared" si="283"/>
        <v>18.074413683653674</v>
      </c>
      <c r="SD17" s="46">
        <v>1968</v>
      </c>
      <c r="SE17" s="44">
        <f t="shared" si="284"/>
        <v>10.025471217524199</v>
      </c>
      <c r="SF17" s="47">
        <v>4168</v>
      </c>
      <c r="SG17" s="44">
        <f t="shared" si="285"/>
        <v>29.106145251396647</v>
      </c>
      <c r="SH17" s="48">
        <f t="shared" si="286"/>
        <v>0</v>
      </c>
      <c r="SI17" s="43">
        <v>6136</v>
      </c>
      <c r="SJ17" s="49">
        <f t="shared" si="287"/>
        <v>18.073637702503682</v>
      </c>
      <c r="SK17" s="46">
        <v>1960</v>
      </c>
      <c r="SL17" s="44">
        <f t="shared" si="288"/>
        <v>10.028653295128938</v>
      </c>
      <c r="SM17" s="47">
        <v>4108</v>
      </c>
      <c r="SN17" s="44">
        <f t="shared" si="289"/>
        <v>28.945885005636978</v>
      </c>
      <c r="SO17" s="48">
        <f t="shared" si="290"/>
        <v>0</v>
      </c>
      <c r="SP17" s="43">
        <v>6068</v>
      </c>
      <c r="SQ17" s="49">
        <f t="shared" si="291"/>
        <v>17.986720417358313</v>
      </c>
      <c r="SR17" s="46">
        <v>1946</v>
      </c>
      <c r="SS17" s="44">
        <f t="shared" si="292"/>
        <v>9.9984586137799916</v>
      </c>
      <c r="ST17" s="47">
        <v>4052</v>
      </c>
      <c r="SU17" s="44">
        <f t="shared" si="293"/>
        <v>28.80090980169166</v>
      </c>
      <c r="SV17" s="48">
        <f t="shared" si="294"/>
        <v>0</v>
      </c>
      <c r="SW17" s="43">
        <v>5998</v>
      </c>
      <c r="SX17" s="49">
        <f t="shared" si="295"/>
        <v>17.88739114875343</v>
      </c>
      <c r="SY17" s="46">
        <v>1947</v>
      </c>
      <c r="SZ17" s="44">
        <f t="shared" si="296"/>
        <v>9.997432605905006</v>
      </c>
      <c r="TA17" s="47">
        <v>4053</v>
      </c>
      <c r="TB17" s="44">
        <f t="shared" si="297"/>
        <v>28.812113457027085</v>
      </c>
      <c r="TC17" s="48">
        <f t="shared" si="298"/>
        <v>0</v>
      </c>
      <c r="TD17" s="43">
        <v>6000</v>
      </c>
      <c r="TE17" s="49">
        <f t="shared" si="299"/>
        <v>17.888020988611295</v>
      </c>
      <c r="TF17" s="46"/>
      <c r="TH17" s="43"/>
      <c r="TJ17" s="48"/>
      <c r="TK17" s="43">
        <v>5982</v>
      </c>
      <c r="TL17" s="49">
        <f t="shared" si="300"/>
        <v>17.857782554182339</v>
      </c>
      <c r="TM17" s="46"/>
      <c r="TO17" s="43"/>
      <c r="TQ17" s="48"/>
      <c r="TR17" s="43">
        <v>5936</v>
      </c>
      <c r="TS17" s="49">
        <f t="shared" si="301"/>
        <v>17.788965806586951</v>
      </c>
      <c r="TT17" s="46">
        <v>1930</v>
      </c>
      <c r="TU17" s="44">
        <f t="shared" si="302"/>
        <v>9.9510183036865172</v>
      </c>
      <c r="TV17" s="47">
        <v>3993</v>
      </c>
      <c r="TW17" s="44">
        <f t="shared" si="303"/>
        <v>28.705966930265998</v>
      </c>
      <c r="TX17" s="48">
        <f t="shared" si="304"/>
        <v>0</v>
      </c>
      <c r="TY17" s="43">
        <v>5923</v>
      </c>
      <c r="TZ17" s="49">
        <f t="shared" si="305"/>
        <v>17.781980846017593</v>
      </c>
      <c r="UA17" s="46">
        <v>1923</v>
      </c>
      <c r="UB17" s="44">
        <f t="shared" si="306"/>
        <v>9.9415809336710961</v>
      </c>
      <c r="UC17" s="47">
        <v>3972</v>
      </c>
      <c r="UD17" s="44">
        <f t="shared" si="307"/>
        <v>28.653873899870145</v>
      </c>
      <c r="UE17" s="48">
        <f t="shared" si="308"/>
        <v>0</v>
      </c>
      <c r="UF17" s="43">
        <v>5895</v>
      </c>
      <c r="UG17" s="49">
        <f t="shared" si="309"/>
        <v>17.751212020837727</v>
      </c>
      <c r="UH17" s="46"/>
      <c r="UJ17" s="43"/>
      <c r="UL17" s="48"/>
      <c r="UM17" s="43">
        <v>5885</v>
      </c>
      <c r="UN17" s="49">
        <f t="shared" si="310"/>
        <v>17.743005306319343</v>
      </c>
      <c r="UO17" s="46">
        <v>1914</v>
      </c>
      <c r="UP17" s="44">
        <f t="shared" si="311"/>
        <v>9.9454403741231481</v>
      </c>
      <c r="UQ17" s="47">
        <v>3906</v>
      </c>
      <c r="UR17" s="44">
        <f t="shared" si="312"/>
        <v>28.533859303090068</v>
      </c>
      <c r="US17" s="48">
        <f t="shared" si="313"/>
        <v>0</v>
      </c>
      <c r="UT17" s="43">
        <v>5820</v>
      </c>
      <c r="UU17" s="49">
        <f t="shared" si="314"/>
        <v>17.669560993381506</v>
      </c>
      <c r="UV17" s="46"/>
      <c r="UX17" s="43"/>
      <c r="UZ17" s="48"/>
      <c r="VA17" s="43">
        <v>5802</v>
      </c>
      <c r="VB17" s="49">
        <f t="shared" si="315"/>
        <v>17.652964980071197</v>
      </c>
      <c r="VC17" s="46">
        <v>1910</v>
      </c>
      <c r="VD17" s="44">
        <f t="shared" si="316"/>
        <v>9.9463625475186177</v>
      </c>
      <c r="VE17" s="43">
        <v>3878</v>
      </c>
      <c r="VF17" s="44">
        <f t="shared" si="317"/>
        <v>28.47074370457382</v>
      </c>
      <c r="VG17" s="48">
        <f t="shared" si="318"/>
        <v>0</v>
      </c>
      <c r="VH17" s="43">
        <v>5788</v>
      </c>
      <c r="VI17" s="49">
        <f t="shared" si="319"/>
        <v>17.632901751713632</v>
      </c>
      <c r="VJ17" s="46"/>
      <c r="VL17" s="43"/>
      <c r="VN17" s="48"/>
      <c r="VO17" s="43">
        <v>5759</v>
      </c>
      <c r="VP17" s="49">
        <f t="shared" si="320"/>
        <v>17.599779964549846</v>
      </c>
      <c r="VQ17" s="46">
        <v>1878</v>
      </c>
      <c r="VR17" s="44">
        <f t="shared" si="321"/>
        <v>9.8525785635590992</v>
      </c>
      <c r="VS17" s="43">
        <v>3794</v>
      </c>
      <c r="VT17" s="44">
        <f t="shared" si="322"/>
        <v>28.343044972359184</v>
      </c>
      <c r="VU17" s="48">
        <f t="shared" si="323"/>
        <v>0</v>
      </c>
      <c r="VV17" s="43">
        <v>5672</v>
      </c>
      <c r="VW17" s="49">
        <f t="shared" si="324"/>
        <v>17.480276134122288</v>
      </c>
      <c r="VX17" s="46">
        <v>1868</v>
      </c>
      <c r="VY17" s="44">
        <f t="shared" si="325"/>
        <v>9.820208180002103</v>
      </c>
      <c r="VZ17" s="43">
        <v>3773</v>
      </c>
      <c r="WA17" s="44">
        <f t="shared" si="326"/>
        <v>28.304576144036009</v>
      </c>
      <c r="WB17" s="48">
        <f t="shared" si="327"/>
        <v>0</v>
      </c>
      <c r="WC17" s="43">
        <v>5641</v>
      </c>
      <c r="WD17" s="49">
        <f t="shared" si="328"/>
        <v>17.43578648038822</v>
      </c>
      <c r="WE17" s="46"/>
      <c r="WG17" s="43"/>
      <c r="WI17" s="48"/>
      <c r="WJ17" s="43">
        <v>5602</v>
      </c>
      <c r="WK17" s="49">
        <f t="shared" si="329"/>
        <v>17.378625717387933</v>
      </c>
      <c r="WL17" s="46"/>
      <c r="WN17" s="43"/>
      <c r="WP17" s="48"/>
      <c r="WQ17" s="43">
        <v>5507</v>
      </c>
      <c r="WR17" s="49">
        <f t="shared" si="330"/>
        <v>17.243862725450899</v>
      </c>
      <c r="WS17" s="46">
        <v>1833</v>
      </c>
      <c r="WT17" s="44">
        <f t="shared" si="331"/>
        <v>9.7458528285835815</v>
      </c>
      <c r="WU17" s="43">
        <v>3648</v>
      </c>
      <c r="WV17" s="44">
        <f t="shared" si="332"/>
        <v>27.971170065940811</v>
      </c>
      <c r="WW17" s="48">
        <f t="shared" si="333"/>
        <v>0</v>
      </c>
      <c r="WX17" s="43">
        <v>5481</v>
      </c>
      <c r="WY17" s="49">
        <f t="shared" si="334"/>
        <v>17.208250918338514</v>
      </c>
      <c r="WZ17" s="46"/>
      <c r="XB17" s="43"/>
      <c r="XD17" s="48"/>
      <c r="XE17" s="43">
        <v>5433</v>
      </c>
      <c r="XF17" s="49">
        <f t="shared" si="335"/>
        <v>17.126915074711558</v>
      </c>
      <c r="XG17" s="46"/>
      <c r="XI17" s="43"/>
      <c r="XK17" s="48"/>
      <c r="XL17" s="43">
        <v>5382</v>
      </c>
      <c r="XM17" s="49">
        <f t="shared" si="336"/>
        <v>17.06080010143917</v>
      </c>
      <c r="XN17" s="46"/>
      <c r="XP17" s="43"/>
      <c r="XR17" s="48"/>
      <c r="XS17" s="43">
        <v>5284</v>
      </c>
      <c r="XT17" s="49">
        <f t="shared" si="337"/>
        <v>16.909882232462877</v>
      </c>
      <c r="XU17" s="46">
        <v>1773</v>
      </c>
      <c r="XV17" s="44">
        <f t="shared" si="338"/>
        <v>9.5941558441558445</v>
      </c>
      <c r="XW17" s="43">
        <v>3454</v>
      </c>
      <c r="XX17" s="44">
        <f t="shared" si="339"/>
        <v>27.380103051922315</v>
      </c>
      <c r="XY17" s="48">
        <f t="shared" si="340"/>
        <v>0</v>
      </c>
      <c r="XZ17" s="43">
        <v>5227</v>
      </c>
      <c r="YA17" s="49">
        <f t="shared" si="341"/>
        <v>16.809235914587084</v>
      </c>
      <c r="YB17" s="46"/>
      <c r="YD17" s="43"/>
      <c r="YF17" s="48"/>
      <c r="YG17" s="43">
        <v>5015</v>
      </c>
      <c r="YH17" s="49">
        <f t="shared" si="342"/>
        <v>16.533693788737967</v>
      </c>
      <c r="YI17" s="46"/>
      <c r="YK17" s="43"/>
      <c r="YM17" s="48"/>
      <c r="YN17" s="43">
        <v>4901</v>
      </c>
      <c r="YO17" s="49">
        <f t="shared" si="343"/>
        <v>16.400629120235585</v>
      </c>
      <c r="YP17" s="46">
        <v>1668</v>
      </c>
      <c r="YQ17" s="44">
        <f t="shared" si="344"/>
        <v>9.3309465204743791</v>
      </c>
      <c r="YR17" s="43">
        <v>3176</v>
      </c>
      <c r="YS17" s="44">
        <f t="shared" si="345"/>
        <v>26.883358726934148</v>
      </c>
      <c r="YT17" s="48">
        <f t="shared" si="346"/>
        <v>0</v>
      </c>
      <c r="YU17" s="43">
        <v>4844</v>
      </c>
      <c r="YV17" s="49">
        <f t="shared" si="347"/>
        <v>16.314708160722105</v>
      </c>
      <c r="YW17" s="46"/>
      <c r="YY17" s="43"/>
      <c r="ZA17" s="48"/>
      <c r="ZB17" s="43">
        <v>4797</v>
      </c>
      <c r="ZC17" s="49">
        <f t="shared" si="348"/>
        <v>16.247248094834884</v>
      </c>
      <c r="ZD17" s="46"/>
      <c r="ZF17" s="43"/>
      <c r="ZH17" s="48"/>
      <c r="ZI17" s="43">
        <v>4656</v>
      </c>
      <c r="ZJ17" s="49">
        <f t="shared" si="349"/>
        <v>16.109054423416254</v>
      </c>
      <c r="ZK17" s="46"/>
      <c r="ZM17" s="43"/>
      <c r="ZO17" s="48"/>
      <c r="ZP17" s="43">
        <v>4510</v>
      </c>
      <c r="ZQ17" s="49">
        <f t="shared" si="350"/>
        <v>15.95105043502865</v>
      </c>
      <c r="ZR17" s="46">
        <v>1556</v>
      </c>
      <c r="ZS17" s="44">
        <f t="shared" si="351"/>
        <v>9.143797379091497</v>
      </c>
      <c r="ZT17" s="43">
        <v>2873</v>
      </c>
      <c r="ZU17" s="44">
        <f t="shared" si="352"/>
        <v>26.275836839217121</v>
      </c>
      <c r="ZV17" s="48">
        <f t="shared" si="353"/>
        <v>1</v>
      </c>
      <c r="ZW17" s="43">
        <v>4430</v>
      </c>
      <c r="ZX17" s="49">
        <f t="shared" si="354"/>
        <v>15.846896798426041</v>
      </c>
      <c r="ZY17" s="46"/>
      <c r="AAA17" s="43"/>
      <c r="AAC17" s="48"/>
      <c r="AAD17" s="43">
        <v>4287</v>
      </c>
      <c r="AAE17" s="49">
        <f t="shared" si="355"/>
        <v>15.644843442084518</v>
      </c>
      <c r="AAF17" s="46"/>
      <c r="AAH17" s="43"/>
      <c r="AAJ17" s="48"/>
      <c r="AAK17" s="43">
        <v>4160</v>
      </c>
      <c r="AAL17" s="49">
        <f t="shared" si="356"/>
        <v>15.469284545589767</v>
      </c>
      <c r="AAM17" s="46"/>
      <c r="AAO17" s="43"/>
      <c r="AAQ17" s="48"/>
      <c r="AAR17" s="43">
        <v>3933</v>
      </c>
      <c r="AAS17" s="49">
        <f t="shared" si="357"/>
        <v>15.098468271334792</v>
      </c>
      <c r="AAT17" s="46">
        <v>1378</v>
      </c>
      <c r="AAU17" s="44">
        <f t="shared" si="358"/>
        <v>8.7397729434895677</v>
      </c>
      <c r="AAV17" s="43">
        <v>2433</v>
      </c>
      <c r="AAW17" s="44">
        <f t="shared" si="359"/>
        <v>25.123915737298635</v>
      </c>
      <c r="AAX17" s="48">
        <f t="shared" si="360"/>
        <v>0</v>
      </c>
      <c r="AAY17" s="43">
        <v>3811</v>
      </c>
      <c r="AAZ17" s="49">
        <f t="shared" si="361"/>
        <v>14.973283042589975</v>
      </c>
      <c r="ABA17" s="46">
        <v>1363</v>
      </c>
      <c r="ABB17" s="44">
        <f t="shared" si="362"/>
        <v>8.7031479471298141</v>
      </c>
      <c r="ABC17" s="43">
        <v>2392</v>
      </c>
      <c r="ABD17" s="44">
        <f t="shared" si="363"/>
        <v>25.039254684392336</v>
      </c>
      <c r="ABE17" s="48">
        <f t="shared" si="364"/>
        <v>0</v>
      </c>
      <c r="ABF17" s="43">
        <v>3755</v>
      </c>
      <c r="ABG17" s="49">
        <f t="shared" si="365"/>
        <v>14.891929407098949</v>
      </c>
      <c r="ABH17" s="46"/>
      <c r="ABJ17" s="43"/>
      <c r="ABL17" s="48"/>
      <c r="ABM17" s="43">
        <v>3646</v>
      </c>
      <c r="ABN17" s="49">
        <f t="shared" si="366"/>
        <v>14.713478611783696</v>
      </c>
      <c r="ABO17" s="46"/>
      <c r="ABQ17" s="43"/>
      <c r="ABS17" s="48"/>
      <c r="ABT17" s="43">
        <v>3328</v>
      </c>
      <c r="ABU17" s="49">
        <f t="shared" si="367"/>
        <v>14.116050220563285</v>
      </c>
      <c r="ABV17" s="46">
        <v>1210</v>
      </c>
      <c r="ABW17" s="44">
        <f t="shared" si="368"/>
        <v>8.2498125042612678</v>
      </c>
      <c r="ABX17" s="43">
        <v>2001</v>
      </c>
      <c r="ABY17" s="44">
        <f t="shared" si="369"/>
        <v>23.552259887005651</v>
      </c>
      <c r="ABZ17" s="48">
        <f t="shared" si="370"/>
        <v>2</v>
      </c>
      <c r="ACA17" s="43">
        <v>3213</v>
      </c>
      <c r="ACB17" s="49">
        <f t="shared" si="371"/>
        <v>13.856304985337243</v>
      </c>
      <c r="ACC17" s="46"/>
      <c r="ACE17" s="43"/>
      <c r="ACG17" s="48"/>
      <c r="ACH17" s="43">
        <v>3056</v>
      </c>
      <c r="ACI17" s="49">
        <f t="shared" si="372"/>
        <v>13.531703861140631</v>
      </c>
      <c r="ACJ17" s="46"/>
      <c r="ACL17" s="43"/>
      <c r="ACN17" s="48"/>
      <c r="ACO17" s="43">
        <v>2813</v>
      </c>
      <c r="ACP17" s="49">
        <f t="shared" si="373"/>
        <v>13.053364269141532</v>
      </c>
      <c r="ACQ17" s="46"/>
      <c r="ACS17" s="43"/>
      <c r="ACU17" s="48"/>
      <c r="ACV17" s="43">
        <v>2549</v>
      </c>
      <c r="ACW17" s="49">
        <f t="shared" si="374"/>
        <v>12.415976619581102</v>
      </c>
      <c r="ACX17" s="46">
        <v>970</v>
      </c>
      <c r="ACY17" s="44">
        <f t="shared" si="375"/>
        <v>7.4375095844195673</v>
      </c>
      <c r="ACZ17" s="43">
        <v>1483</v>
      </c>
      <c r="ADA17" s="44">
        <f t="shared" si="376"/>
        <v>21.393537218695904</v>
      </c>
      <c r="ADB17" s="48">
        <f t="shared" si="377"/>
        <v>2</v>
      </c>
      <c r="ADC17" s="43">
        <v>2455</v>
      </c>
      <c r="ADD17" s="49">
        <f t="shared" si="378"/>
        <v>12.278683605081525</v>
      </c>
      <c r="ADE17" s="46"/>
      <c r="ADG17" s="43"/>
      <c r="ADI17" s="48"/>
      <c r="ADJ17" s="43">
        <v>2335</v>
      </c>
      <c r="ADK17" s="49">
        <f t="shared" si="379"/>
        <v>11.970062029015226</v>
      </c>
      <c r="ADL17" s="46">
        <v>876</v>
      </c>
      <c r="ADM17" s="44">
        <f t="shared" si="380"/>
        <v>7.121372246158848</v>
      </c>
      <c r="ADN17" s="43">
        <v>1285</v>
      </c>
      <c r="ADO17" s="44">
        <f t="shared" si="381"/>
        <v>20.271336172897932</v>
      </c>
      <c r="ADP17" s="48"/>
      <c r="ADQ17" s="43">
        <v>2161</v>
      </c>
      <c r="ADR17" s="49">
        <f t="shared" si="382"/>
        <v>11.593347639484978</v>
      </c>
      <c r="ADS17" s="46"/>
      <c r="ADU17" s="43"/>
      <c r="ADW17" s="48"/>
      <c r="ADX17" s="43">
        <v>2087</v>
      </c>
      <c r="ADY17" s="49">
        <f t="shared" si="383"/>
        <v>11.364007623196297</v>
      </c>
      <c r="ADZ17" s="46"/>
      <c r="AEB17" s="43"/>
      <c r="AED17" s="48"/>
      <c r="AEE17" s="43">
        <v>1998</v>
      </c>
      <c r="AEF17" s="49">
        <f t="shared" si="384"/>
        <v>11.152665364219928</v>
      </c>
      <c r="AEG17" s="46"/>
      <c r="AEI17" s="43"/>
      <c r="AEK17" s="48"/>
      <c r="AEL17" s="43">
        <v>1902</v>
      </c>
      <c r="AEM17" s="49">
        <f t="shared" si="385"/>
        <v>10.954959106093767</v>
      </c>
      <c r="AEN17" s="47">
        <v>760</v>
      </c>
      <c r="AEO17" s="44">
        <f t="shared" si="386"/>
        <v>6.8082056794768437</v>
      </c>
      <c r="AEP17" s="11">
        <v>1022</v>
      </c>
      <c r="AEQ17" s="44">
        <f t="shared" si="387"/>
        <v>18.67007672634271</v>
      </c>
      <c r="AER17" s="48">
        <f t="shared" si="388"/>
        <v>2</v>
      </c>
      <c r="AES17" s="28">
        <v>1784</v>
      </c>
      <c r="AET17" s="49">
        <f t="shared" si="389"/>
        <v>10.712784483276288</v>
      </c>
      <c r="AEU17" s="47"/>
      <c r="AEW17" s="11"/>
      <c r="AEY17" s="48"/>
      <c r="AEZ17" s="47">
        <v>1716</v>
      </c>
      <c r="AFA17" s="49">
        <f t="shared" si="390"/>
        <v>10.618154817152405</v>
      </c>
      <c r="AFB17" s="47"/>
      <c r="AFD17" s="11"/>
      <c r="AFF17" s="48"/>
      <c r="AFG17" s="47">
        <v>1616</v>
      </c>
      <c r="AFH17" s="49">
        <f t="shared" si="391"/>
        <v>10.379600488149528</v>
      </c>
      <c r="AFI17" s="47">
        <v>670</v>
      </c>
      <c r="AFJ17" s="44">
        <f t="shared" si="392"/>
        <v>6.6693211228349591</v>
      </c>
      <c r="AFK17" s="11">
        <v>854</v>
      </c>
      <c r="AFL17" s="44">
        <f t="shared" si="393"/>
        <v>17.817650740663467</v>
      </c>
      <c r="AFM17" s="48">
        <f t="shared" si="394"/>
        <v>1</v>
      </c>
      <c r="AFN17" s="28">
        <v>1525</v>
      </c>
      <c r="AFO17" s="49">
        <f t="shared" si="395"/>
        <v>10.263140184400028</v>
      </c>
      <c r="AFP17" s="47"/>
      <c r="AFR17" s="11"/>
      <c r="AFT17" s="48"/>
      <c r="AFU17" s="52">
        <v>1469</v>
      </c>
      <c r="AFV17" s="49">
        <f t="shared" si="396"/>
        <v>10.215577190542421</v>
      </c>
      <c r="AFW17" s="47"/>
      <c r="AFY17" s="11"/>
      <c r="AGA17" s="48"/>
      <c r="AGB17" s="54">
        <v>1408</v>
      </c>
      <c r="AGC17" s="49">
        <f t="shared" si="397"/>
        <v>10.182975338106603</v>
      </c>
      <c r="AGD17" s="47"/>
      <c r="AGF17" s="11"/>
      <c r="AGH17" s="48"/>
      <c r="AGI17" s="51">
        <v>1347</v>
      </c>
      <c r="AGJ17" s="49">
        <f t="shared" si="398"/>
        <v>10.173716012084592</v>
      </c>
      <c r="AGK17" s="47">
        <v>558</v>
      </c>
      <c r="AGL17" s="44">
        <f t="shared" si="399"/>
        <v>6.495169363287161</v>
      </c>
      <c r="AGM17" s="43">
        <v>692</v>
      </c>
      <c r="AGN17" s="44">
        <f t="shared" si="400"/>
        <v>17.576835153670306</v>
      </c>
      <c r="AGO17" s="48">
        <f t="shared" si="401"/>
        <v>1</v>
      </c>
      <c r="AGP17" s="28">
        <v>1251</v>
      </c>
      <c r="AGQ17" s="49">
        <f t="shared" si="402"/>
        <v>9.9697162894485167</v>
      </c>
      <c r="AGR17" s="47"/>
      <c r="AGT17" s="43"/>
      <c r="AGV17" s="48"/>
      <c r="AGW17" s="51">
        <v>1145</v>
      </c>
      <c r="AGX17" s="49">
        <f t="shared" si="403"/>
        <v>9.6583719949388449</v>
      </c>
      <c r="AGY17" s="47"/>
      <c r="AHA17" s="43"/>
      <c r="AHC17" s="48"/>
      <c r="AHD17" s="51">
        <v>1051</v>
      </c>
      <c r="AHE17" s="49">
        <f t="shared" si="404"/>
        <v>9.6069469835466172</v>
      </c>
      <c r="AHF17" s="11">
        <v>424</v>
      </c>
      <c r="AHG17" s="44">
        <f t="shared" si="405"/>
        <v>6.1218596592549819</v>
      </c>
      <c r="AHH17" s="43">
        <v>514</v>
      </c>
      <c r="AHI17" s="44">
        <f t="shared" si="406"/>
        <v>16.677482154445165</v>
      </c>
      <c r="AHJ17" s="48">
        <f t="shared" si="407"/>
        <v>1</v>
      </c>
      <c r="AHK17" s="28">
        <v>939</v>
      </c>
      <c r="AHL17" s="49">
        <f t="shared" si="408"/>
        <v>9.3703223231214459</v>
      </c>
      <c r="AHM17" s="47"/>
      <c r="AHO17" s="43"/>
      <c r="AHQ17" s="48"/>
      <c r="AHR17" s="43">
        <v>845</v>
      </c>
      <c r="AHS17" s="49">
        <f t="shared" si="409"/>
        <v>9.1668474723367321</v>
      </c>
      <c r="AHT17" s="47"/>
      <c r="AHV17" s="43"/>
      <c r="AHX17" s="48"/>
      <c r="AHY17" s="43">
        <v>767</v>
      </c>
      <c r="AHZ17" s="49">
        <f t="shared" si="410"/>
        <v>9.0683376684795469</v>
      </c>
      <c r="AIA17" s="47"/>
      <c r="AIC17" s="43"/>
      <c r="AIE17" s="48"/>
      <c r="AIF17" s="43">
        <v>681</v>
      </c>
      <c r="AIG17" s="49">
        <f t="shared" si="411"/>
        <v>8.9735142970088297</v>
      </c>
      <c r="AIH17" s="11">
        <v>273</v>
      </c>
      <c r="AII17" s="44">
        <f t="shared" si="412"/>
        <v>5.7041370664437947</v>
      </c>
      <c r="AIJ17" s="43">
        <v>334</v>
      </c>
      <c r="AIK17" s="44">
        <f t="shared" si="413"/>
        <v>16.616915422885572</v>
      </c>
      <c r="AIL17" s="48">
        <f t="shared" si="414"/>
        <v>1</v>
      </c>
      <c r="AIM17" s="28">
        <v>608</v>
      </c>
      <c r="AIN17" s="49">
        <f t="shared" si="415"/>
        <v>8.9398617850316136</v>
      </c>
      <c r="AIO17" s="47"/>
      <c r="AIQ17" s="43"/>
      <c r="AIS17" s="48"/>
      <c r="AIT17" s="43">
        <v>547</v>
      </c>
      <c r="AIU17" s="49">
        <f t="shared" si="416"/>
        <v>8.8841968491148275</v>
      </c>
      <c r="AIV17" s="47"/>
      <c r="AIX17" s="43"/>
      <c r="AIZ17" s="48"/>
      <c r="AJA17" s="43">
        <v>503</v>
      </c>
      <c r="AJB17" s="49">
        <f t="shared" si="417"/>
        <v>9.0777837935390728</v>
      </c>
      <c r="AJC17" s="11">
        <v>208</v>
      </c>
      <c r="AJD17" s="44">
        <f t="shared" si="418"/>
        <v>5.8707310189105275</v>
      </c>
      <c r="AJE17" s="43">
        <v>253</v>
      </c>
      <c r="AJF17" s="44">
        <f t="shared" si="419"/>
        <v>17.460317460317459</v>
      </c>
      <c r="AJG17" s="48">
        <f t="shared" si="420"/>
        <v>4</v>
      </c>
      <c r="AJH17" s="28">
        <v>465</v>
      </c>
      <c r="AJI17" s="49">
        <f t="shared" si="421"/>
        <v>9.2666400956556405</v>
      </c>
      <c r="AJJ17" s="47"/>
      <c r="AJL17" s="43"/>
      <c r="AJN17" s="48"/>
      <c r="AJO17" s="43">
        <v>416</v>
      </c>
      <c r="AJP17" s="49">
        <f t="shared" si="422"/>
        <v>9.3189964157706093</v>
      </c>
      <c r="AJQ17" s="47"/>
      <c r="AJS17" s="43"/>
      <c r="AJU17" s="48"/>
      <c r="AJV17" s="43">
        <v>362</v>
      </c>
      <c r="AJW17" s="49">
        <f t="shared" si="423"/>
        <v>9.6046696736534898</v>
      </c>
      <c r="AJX17" s="47"/>
      <c r="AJZ17" s="43"/>
      <c r="AKB17" s="48"/>
      <c r="AKC17" s="43">
        <v>298</v>
      </c>
      <c r="AKD17" s="49">
        <f t="shared" si="424"/>
        <v>9.3154110659581129</v>
      </c>
      <c r="AKE17" s="11">
        <v>129</v>
      </c>
      <c r="AKF17" s="44">
        <f t="shared" si="425"/>
        <v>6.0308555399719497</v>
      </c>
      <c r="AKG17" s="43">
        <v>155</v>
      </c>
      <c r="AKH17" s="44">
        <f t="shared" si="426"/>
        <v>17.415730337078653</v>
      </c>
      <c r="AKI17" s="48">
        <f t="shared" si="427"/>
        <v>1</v>
      </c>
      <c r="AKJ17" s="28">
        <v>285</v>
      </c>
      <c r="AKK17" s="49">
        <f t="shared" si="428"/>
        <v>9.3534624220544806</v>
      </c>
      <c r="AKL17" s="46"/>
      <c r="AKN17" s="43"/>
      <c r="AKP17" s="48"/>
      <c r="AKQ17" s="43">
        <v>229</v>
      </c>
      <c r="AKR17" s="49">
        <f t="shared" si="429"/>
        <v>9.5815899581589949</v>
      </c>
      <c r="AKS17" s="47"/>
      <c r="AKU17" s="43"/>
      <c r="AKW17" s="48"/>
      <c r="AKX17" s="43">
        <v>198</v>
      </c>
      <c r="AKY17" s="49">
        <f t="shared" si="430"/>
        <v>9.8851722416375445</v>
      </c>
      <c r="AKZ17" s="47"/>
      <c r="ALB17" s="43"/>
      <c r="ALD17" s="48"/>
      <c r="ALE17" s="43">
        <v>165</v>
      </c>
      <c r="ALF17" s="49">
        <f t="shared" si="431"/>
        <v>9.7230406599882144</v>
      </c>
      <c r="ALG17" s="47"/>
      <c r="ALI17" s="43"/>
      <c r="ALK17" s="48"/>
      <c r="ALL17" s="43">
        <v>156</v>
      </c>
      <c r="ALM17" s="49">
        <f t="shared" si="432"/>
        <v>9.6059113300492598</v>
      </c>
      <c r="ALN17" s="47"/>
      <c r="ALP17" s="43"/>
      <c r="ALR17" s="48"/>
      <c r="ALS17" s="43">
        <v>113</v>
      </c>
      <c r="ALT17" s="49">
        <f t="shared" si="433"/>
        <v>9.4402673350041759</v>
      </c>
      <c r="ALU17" s="11">
        <v>40</v>
      </c>
      <c r="ALV17" s="44">
        <f t="shared" si="434"/>
        <v>6.9930069930069934</v>
      </c>
      <c r="ALW17" s="43">
        <v>35</v>
      </c>
      <c r="ALX17" s="44">
        <f t="shared" si="435"/>
        <v>16.509433962264151</v>
      </c>
      <c r="ALY17" s="48">
        <f t="shared" si="436"/>
        <v>0</v>
      </c>
      <c r="ALZ17" s="28">
        <v>75</v>
      </c>
      <c r="AMA17" s="49">
        <f t="shared" si="437"/>
        <v>9.5541401273885356</v>
      </c>
      <c r="AMB17" s="11"/>
      <c r="AMD17" s="43"/>
      <c r="AMF17" s="48"/>
      <c r="AMG17" s="4"/>
      <c r="AMH17" s="49">
        <f t="shared" si="438"/>
        <v>0</v>
      </c>
      <c r="AMI17" s="11"/>
      <c r="AMJ17" s="18"/>
    </row>
    <row r="18" spans="1:1024" s="28" customFormat="1" x14ac:dyDescent="0.3">
      <c r="A18" s="42"/>
      <c r="C18" s="55"/>
      <c r="E18" s="55"/>
      <c r="G18" s="55"/>
      <c r="H18" s="56"/>
      <c r="I18" s="55"/>
      <c r="K18" s="55"/>
      <c r="L18" s="57"/>
      <c r="N18" s="58"/>
      <c r="O18" s="56"/>
      <c r="P18" s="55"/>
      <c r="R18" s="55"/>
      <c r="S18" s="57"/>
      <c r="U18" s="58"/>
      <c r="V18" s="56"/>
      <c r="W18" s="55"/>
      <c r="Y18" s="55"/>
      <c r="Z18" s="57"/>
      <c r="AB18" s="58"/>
      <c r="AC18" s="56"/>
      <c r="AD18" s="55"/>
      <c r="AF18" s="55"/>
      <c r="AG18" s="57"/>
      <c r="AI18" s="58"/>
      <c r="AJ18" s="56"/>
      <c r="AK18" s="55"/>
      <c r="AM18" s="55"/>
      <c r="AN18" s="57"/>
      <c r="AP18" s="58"/>
      <c r="AQ18" s="56"/>
      <c r="AR18" s="55"/>
      <c r="AT18" s="55"/>
      <c r="AU18" s="57"/>
      <c r="AW18" s="58"/>
      <c r="AX18" s="56"/>
      <c r="AY18" s="55"/>
      <c r="BA18" s="55"/>
      <c r="BB18" s="57"/>
      <c r="BD18" s="58"/>
      <c r="BE18" s="56"/>
      <c r="BF18" s="55"/>
      <c r="BH18" s="55"/>
      <c r="BI18" s="57"/>
      <c r="BK18" s="58"/>
      <c r="BL18" s="56"/>
      <c r="BM18" s="55"/>
      <c r="BO18" s="55"/>
      <c r="BP18" s="57"/>
      <c r="BR18" s="58"/>
      <c r="BS18" s="56"/>
      <c r="BT18" s="55"/>
      <c r="BV18" s="55"/>
      <c r="BW18" s="57"/>
      <c r="BY18" s="58"/>
      <c r="BZ18" s="56"/>
      <c r="CA18" s="55"/>
      <c r="CC18" s="55"/>
      <c r="CD18" s="57"/>
      <c r="CF18" s="58"/>
      <c r="CG18" s="56"/>
      <c r="CH18" s="55"/>
      <c r="CJ18" s="55"/>
      <c r="CK18" s="57"/>
      <c r="CM18" s="58"/>
      <c r="CN18" s="56"/>
      <c r="CO18" s="55"/>
      <c r="CQ18" s="55"/>
      <c r="CR18" s="57"/>
      <c r="CT18" s="58"/>
      <c r="CU18" s="56"/>
      <c r="CV18" s="55"/>
      <c r="CX18" s="55"/>
      <c r="CY18" s="57"/>
      <c r="DA18" s="58"/>
      <c r="DB18" s="56"/>
      <c r="DC18" s="55"/>
      <c r="DE18" s="55"/>
      <c r="DF18" s="57"/>
      <c r="DH18" s="58"/>
      <c r="DI18" s="56"/>
      <c r="DJ18" s="55"/>
      <c r="DL18" s="55"/>
      <c r="DM18" s="57"/>
      <c r="DO18" s="58"/>
      <c r="DP18" s="56"/>
      <c r="DQ18" s="55"/>
      <c r="DS18" s="55"/>
      <c r="DT18" s="57"/>
      <c r="DV18" s="58"/>
      <c r="DW18" s="56"/>
      <c r="DX18" s="55"/>
      <c r="DZ18" s="55"/>
      <c r="EA18" s="57"/>
      <c r="EC18" s="58"/>
      <c r="ED18" s="56"/>
      <c r="EE18" s="55"/>
      <c r="EG18" s="55"/>
      <c r="EH18" s="57"/>
      <c r="EJ18" s="58"/>
      <c r="EK18" s="56"/>
      <c r="EL18" s="55"/>
      <c r="EN18" s="55"/>
      <c r="EO18" s="57"/>
      <c r="EQ18" s="58"/>
      <c r="ER18" s="56"/>
      <c r="ES18" s="55"/>
      <c r="EU18" s="55"/>
      <c r="EV18" s="57"/>
      <c r="EX18" s="58"/>
      <c r="EY18" s="56"/>
      <c r="EZ18" s="55"/>
      <c r="FB18" s="55"/>
      <c r="FC18" s="57"/>
      <c r="FE18" s="58"/>
      <c r="FF18" s="56"/>
      <c r="FG18" s="55"/>
      <c r="FI18" s="55"/>
      <c r="FJ18" s="57"/>
      <c r="FL18" s="58"/>
      <c r="FM18" s="56"/>
      <c r="FN18" s="55"/>
      <c r="FP18" s="55"/>
      <c r="FQ18" s="57"/>
      <c r="FS18" s="58"/>
      <c r="FT18" s="56"/>
      <c r="FU18" s="55"/>
      <c r="FW18" s="55"/>
      <c r="FX18" s="57"/>
      <c r="FZ18" s="58"/>
      <c r="GA18" s="56"/>
      <c r="GB18" s="55"/>
      <c r="GD18" s="55"/>
      <c r="GE18" s="57"/>
      <c r="GG18" s="58"/>
      <c r="GH18" s="56"/>
      <c r="GI18" s="55"/>
      <c r="GK18" s="55"/>
      <c r="GL18" s="57"/>
      <c r="GN18" s="58"/>
      <c r="GO18" s="56"/>
      <c r="GP18" s="55"/>
      <c r="GR18" s="55"/>
      <c r="GS18" s="57"/>
      <c r="GU18" s="58"/>
      <c r="GV18" s="56"/>
      <c r="GW18" s="55"/>
      <c r="GY18" s="55"/>
      <c r="GZ18" s="57"/>
      <c r="HB18" s="58"/>
      <c r="HC18" s="56"/>
      <c r="HD18" s="55"/>
      <c r="HF18" s="55"/>
      <c r="HG18" s="57"/>
      <c r="HI18" s="58"/>
      <c r="HJ18" s="56"/>
      <c r="HK18" s="55"/>
      <c r="HM18" s="55"/>
      <c r="HN18" s="57"/>
      <c r="HP18" s="58"/>
      <c r="HQ18" s="56"/>
      <c r="HR18" s="55"/>
      <c r="HT18" s="55"/>
      <c r="HU18" s="57"/>
      <c r="HW18" s="58"/>
      <c r="HX18" s="56"/>
      <c r="HY18" s="55"/>
      <c r="IA18" s="55"/>
      <c r="IB18" s="57"/>
      <c r="ID18" s="58"/>
      <c r="IE18" s="56"/>
      <c r="IF18" s="55"/>
      <c r="IH18" s="55"/>
      <c r="II18" s="57"/>
      <c r="IK18" s="58"/>
      <c r="IL18" s="56"/>
      <c r="IM18" s="55"/>
      <c r="IO18" s="55"/>
      <c r="IP18" s="57"/>
      <c r="IR18" s="58"/>
      <c r="IS18" s="56"/>
      <c r="IT18" s="55"/>
      <c r="IV18" s="55"/>
      <c r="IW18" s="57"/>
      <c r="IY18" s="58"/>
      <c r="IZ18" s="56"/>
      <c r="JA18" s="55"/>
      <c r="JC18" s="55"/>
      <c r="JD18" s="57"/>
      <c r="JF18" s="58"/>
      <c r="JG18" s="56"/>
      <c r="JH18" s="55"/>
      <c r="JJ18" s="55"/>
      <c r="JK18" s="57"/>
      <c r="JM18" s="58"/>
      <c r="JN18" s="56"/>
      <c r="JO18" s="55"/>
      <c r="JQ18" s="55"/>
      <c r="JR18" s="57"/>
      <c r="JT18" s="58"/>
      <c r="JU18" s="56"/>
      <c r="JV18" s="55"/>
      <c r="JX18" s="55"/>
      <c r="JY18" s="57"/>
      <c r="KA18" s="58"/>
      <c r="KB18" s="56"/>
      <c r="KC18" s="55"/>
      <c r="KE18" s="55"/>
      <c r="KF18" s="57"/>
      <c r="KH18" s="58"/>
      <c r="KI18" s="56"/>
      <c r="KJ18" s="55"/>
      <c r="KL18" s="55"/>
      <c r="KM18" s="57"/>
      <c r="KO18" s="58"/>
      <c r="KP18" s="56"/>
      <c r="KQ18" s="55"/>
      <c r="KS18" s="55"/>
      <c r="KT18" s="57"/>
      <c r="KV18" s="58"/>
      <c r="KW18" s="56"/>
      <c r="KX18" s="55"/>
      <c r="KZ18" s="55"/>
      <c r="LA18" s="57"/>
      <c r="LC18" s="58"/>
      <c r="LD18" s="56"/>
      <c r="LE18" s="55"/>
      <c r="LG18" s="55"/>
      <c r="LH18" s="57"/>
      <c r="LJ18" s="58"/>
      <c r="LK18" s="56"/>
      <c r="LL18" s="55"/>
      <c r="LN18" s="55"/>
      <c r="LO18" s="57"/>
      <c r="LQ18" s="58"/>
      <c r="LR18" s="56"/>
      <c r="LS18" s="55"/>
      <c r="LU18" s="55"/>
      <c r="LV18" s="57"/>
      <c r="LX18" s="58"/>
      <c r="LY18" s="56"/>
      <c r="LZ18" s="55"/>
      <c r="MB18" s="55"/>
      <c r="MC18" s="57"/>
      <c r="ME18" s="58"/>
      <c r="MF18" s="56"/>
      <c r="MG18" s="55"/>
      <c r="MI18" s="55"/>
      <c r="MJ18" s="57"/>
      <c r="ML18" s="58"/>
      <c r="MM18" s="56"/>
      <c r="MN18" s="55"/>
      <c r="MP18" s="55"/>
      <c r="MQ18" s="57"/>
      <c r="MS18" s="58"/>
      <c r="MT18" s="56"/>
      <c r="MU18" s="55"/>
      <c r="MW18" s="55"/>
      <c r="MX18" s="57"/>
      <c r="MZ18" s="58"/>
      <c r="NA18" s="56"/>
      <c r="NB18" s="55"/>
      <c r="ND18" s="55"/>
      <c r="NE18" s="57"/>
      <c r="NG18" s="58"/>
      <c r="NH18" s="56"/>
      <c r="NI18" s="55"/>
      <c r="NK18" s="55"/>
      <c r="NL18" s="57"/>
      <c r="NN18" s="58"/>
      <c r="NO18" s="56"/>
      <c r="NP18" s="55"/>
      <c r="NR18" s="55"/>
      <c r="NS18" s="57"/>
      <c r="NU18" s="58"/>
      <c r="NV18" s="56"/>
      <c r="NW18" s="55"/>
      <c r="NY18" s="55"/>
      <c r="NZ18" s="57"/>
      <c r="OB18" s="58"/>
      <c r="OC18" s="56"/>
      <c r="OD18" s="55"/>
      <c r="OF18" s="55"/>
      <c r="OG18" s="57"/>
      <c r="OI18" s="58"/>
      <c r="OJ18" s="56"/>
      <c r="OK18" s="55"/>
      <c r="OM18" s="55"/>
      <c r="ON18" s="57"/>
      <c r="OP18" s="58"/>
      <c r="OQ18" s="56"/>
      <c r="OR18" s="55"/>
      <c r="OT18" s="55"/>
      <c r="OU18" s="57"/>
      <c r="OW18" s="58"/>
      <c r="OX18" s="56"/>
      <c r="OY18" s="55"/>
      <c r="PA18" s="55"/>
      <c r="PB18" s="57"/>
      <c r="PD18" s="58"/>
      <c r="PE18" s="56"/>
      <c r="PF18" s="55"/>
      <c r="PH18" s="55"/>
      <c r="PI18" s="57"/>
      <c r="PK18" s="58"/>
      <c r="PL18" s="56"/>
      <c r="PM18" s="55"/>
      <c r="PO18" s="55"/>
      <c r="PP18" s="57"/>
      <c r="PR18" s="58"/>
      <c r="PS18" s="56"/>
      <c r="PT18" s="55"/>
      <c r="PV18" s="55"/>
      <c r="PW18" s="57"/>
      <c r="PY18" s="58"/>
      <c r="PZ18" s="56"/>
      <c r="QA18" s="55"/>
      <c r="QC18" s="55"/>
      <c r="QD18" s="57"/>
      <c r="QF18" s="58"/>
      <c r="QG18" s="56"/>
      <c r="QH18" s="55"/>
      <c r="QJ18" s="55"/>
      <c r="QK18" s="57"/>
      <c r="QM18" s="58"/>
      <c r="QN18" s="56"/>
      <c r="QO18" s="55"/>
      <c r="QQ18" s="55"/>
      <c r="QR18" s="57"/>
      <c r="QT18" s="58"/>
      <c r="QU18" s="56"/>
      <c r="QV18" s="55"/>
      <c r="QX18" s="55"/>
      <c r="QY18" s="57"/>
      <c r="RA18" s="58"/>
      <c r="RB18" s="56"/>
      <c r="RC18" s="55"/>
      <c r="RE18" s="55"/>
      <c r="RF18" s="57"/>
      <c r="RH18" s="58"/>
      <c r="RI18" s="56"/>
      <c r="RJ18" s="55"/>
      <c r="RL18" s="55"/>
      <c r="RM18" s="57"/>
      <c r="RO18" s="58"/>
      <c r="RP18" s="56"/>
      <c r="RQ18" s="55"/>
      <c r="RS18" s="55"/>
      <c r="RT18" s="57"/>
      <c r="RV18" s="58"/>
      <c r="RW18" s="56"/>
      <c r="RX18" s="55"/>
      <c r="RZ18" s="55"/>
      <c r="SA18" s="57"/>
      <c r="SC18" s="58"/>
      <c r="SD18" s="56"/>
      <c r="SE18" s="55"/>
      <c r="SG18" s="55"/>
      <c r="SH18" s="57"/>
      <c r="SJ18" s="58"/>
      <c r="SK18" s="56"/>
      <c r="SL18" s="55"/>
      <c r="SN18" s="55"/>
      <c r="SO18" s="57"/>
      <c r="SQ18" s="58"/>
      <c r="SR18" s="56"/>
      <c r="SS18" s="55"/>
      <c r="SU18" s="55"/>
      <c r="SV18" s="57"/>
      <c r="SX18" s="58"/>
      <c r="SY18" s="56"/>
      <c r="SZ18" s="55"/>
      <c r="TB18" s="55"/>
      <c r="TC18" s="57"/>
      <c r="TE18" s="58"/>
      <c r="TF18" s="56"/>
      <c r="TG18" s="55"/>
      <c r="TI18" s="55"/>
      <c r="TJ18" s="57"/>
      <c r="TL18" s="58"/>
      <c r="TM18" s="56"/>
      <c r="TN18" s="55"/>
      <c r="TP18" s="55"/>
      <c r="TQ18" s="57"/>
      <c r="TS18" s="58"/>
      <c r="TT18" s="56"/>
      <c r="TU18" s="55"/>
      <c r="TW18" s="55"/>
      <c r="TX18" s="57"/>
      <c r="TZ18" s="58"/>
      <c r="UA18" s="56"/>
      <c r="UB18" s="55"/>
      <c r="UD18" s="55"/>
      <c r="UE18" s="57"/>
      <c r="UG18" s="58"/>
      <c r="UH18" s="56"/>
      <c r="UI18" s="55"/>
      <c r="UK18" s="55"/>
      <c r="UL18" s="57"/>
      <c r="UN18" s="58"/>
      <c r="UO18" s="56"/>
      <c r="UP18" s="55"/>
      <c r="UR18" s="55"/>
      <c r="US18" s="57"/>
      <c r="UU18" s="58"/>
      <c r="UV18" s="56"/>
      <c r="UW18" s="55"/>
      <c r="UY18" s="55"/>
      <c r="UZ18" s="57"/>
      <c r="VB18" s="58"/>
      <c r="VC18" s="56"/>
      <c r="VD18" s="55"/>
      <c r="VF18" s="55"/>
      <c r="VG18" s="57"/>
      <c r="VI18" s="58"/>
      <c r="VJ18" s="56"/>
      <c r="VK18" s="55"/>
      <c r="VM18" s="55"/>
      <c r="VN18" s="57"/>
      <c r="VP18" s="58"/>
      <c r="VQ18" s="56"/>
      <c r="VR18" s="55"/>
      <c r="VT18" s="55"/>
      <c r="VU18" s="57"/>
      <c r="VW18" s="58"/>
      <c r="VX18" s="56"/>
      <c r="VY18" s="44"/>
      <c r="WA18" s="44"/>
      <c r="WB18" s="57"/>
      <c r="WD18" s="49"/>
      <c r="WE18" s="56"/>
      <c r="WF18" s="55"/>
      <c r="WH18" s="55"/>
      <c r="WI18" s="57"/>
      <c r="WK18" s="58"/>
      <c r="WL18" s="56"/>
      <c r="WM18" s="55"/>
      <c r="WO18" s="55"/>
      <c r="WP18" s="57"/>
      <c r="WR18" s="58"/>
      <c r="WS18" s="56"/>
      <c r="WT18" s="55"/>
      <c r="WV18" s="55"/>
      <c r="WW18" s="57"/>
      <c r="WY18" s="58"/>
      <c r="WZ18" s="56"/>
      <c r="XA18" s="55"/>
      <c r="XC18" s="55"/>
      <c r="XD18" s="57"/>
      <c r="XF18" s="58"/>
      <c r="XG18" s="56"/>
      <c r="XH18" s="55"/>
      <c r="XJ18" s="55"/>
      <c r="XK18" s="57"/>
      <c r="XM18" s="58"/>
      <c r="XN18" s="56"/>
      <c r="XO18" s="55"/>
      <c r="XQ18" s="55"/>
      <c r="XR18" s="57"/>
      <c r="XT18" s="58"/>
      <c r="XU18" s="56"/>
      <c r="XV18" s="55"/>
      <c r="XX18" s="55"/>
      <c r="XY18" s="57"/>
      <c r="YA18" s="58"/>
      <c r="YB18" s="56"/>
      <c r="YC18" s="55"/>
      <c r="YE18" s="55"/>
      <c r="YF18" s="57"/>
      <c r="YH18" s="58"/>
      <c r="YI18" s="56"/>
      <c r="YJ18" s="55"/>
      <c r="YL18" s="55"/>
      <c r="YM18" s="57"/>
      <c r="YO18" s="58"/>
      <c r="YP18" s="56"/>
      <c r="YQ18" s="55"/>
      <c r="YS18" s="55"/>
      <c r="YT18" s="57"/>
      <c r="YV18" s="58"/>
      <c r="YW18" s="56"/>
      <c r="YX18" s="55"/>
      <c r="YZ18" s="55"/>
      <c r="ZA18" s="57"/>
      <c r="ZC18" s="58"/>
      <c r="ZD18" s="56"/>
      <c r="ZE18" s="55"/>
      <c r="ZG18" s="55"/>
      <c r="ZH18" s="57"/>
      <c r="ZJ18" s="58"/>
      <c r="ZK18" s="56"/>
      <c r="ZL18" s="55"/>
      <c r="ZN18" s="55"/>
      <c r="ZO18" s="57"/>
      <c r="ZQ18" s="58"/>
      <c r="ZR18" s="56"/>
      <c r="ZS18" s="55"/>
      <c r="ZU18" s="55"/>
      <c r="ZV18" s="57"/>
      <c r="ZX18" s="58"/>
      <c r="ZY18" s="56"/>
      <c r="ZZ18" s="55"/>
      <c r="AAB18" s="55"/>
      <c r="AAC18" s="57"/>
      <c r="AAE18" s="58"/>
      <c r="AAF18" s="56"/>
      <c r="AAG18" s="55"/>
      <c r="AAI18" s="55"/>
      <c r="AAJ18" s="57"/>
      <c r="AAL18" s="58"/>
      <c r="AAM18" s="56"/>
      <c r="AAN18" s="55"/>
      <c r="AAP18" s="55"/>
      <c r="AAQ18" s="57"/>
      <c r="AAS18" s="58"/>
      <c r="AAT18" s="56"/>
      <c r="AAU18" s="55"/>
      <c r="AAW18" s="55"/>
      <c r="AAX18" s="57"/>
      <c r="AAZ18" s="58"/>
      <c r="ABA18" s="56"/>
      <c r="ABB18" s="55"/>
      <c r="ABD18" s="55"/>
      <c r="ABE18" s="57"/>
      <c r="ABG18" s="58"/>
      <c r="ABH18" s="56"/>
      <c r="ABI18" s="55"/>
      <c r="ABK18" s="55"/>
      <c r="ABL18" s="57"/>
      <c r="ABN18" s="58"/>
      <c r="ABO18" s="56"/>
      <c r="ABP18" s="55"/>
      <c r="ABR18" s="55"/>
      <c r="ABS18" s="57"/>
      <c r="ABU18" s="58"/>
      <c r="ABV18" s="56"/>
      <c r="ABW18" s="55"/>
      <c r="ABY18" s="55"/>
      <c r="ABZ18" s="57"/>
      <c r="ACB18" s="58"/>
      <c r="ACC18" s="56"/>
      <c r="ACD18" s="55"/>
      <c r="ACF18" s="55"/>
      <c r="ACG18" s="57"/>
      <c r="ACI18" s="58"/>
      <c r="ACJ18" s="56"/>
      <c r="ACK18" s="55"/>
      <c r="ACM18" s="55"/>
      <c r="ACN18" s="57"/>
      <c r="ACP18" s="58"/>
      <c r="ACQ18" s="56"/>
      <c r="ACR18" s="55"/>
      <c r="ACT18" s="55"/>
      <c r="ACU18" s="57"/>
      <c r="ACW18" s="58"/>
      <c r="ACX18" s="56"/>
      <c r="ACY18" s="55"/>
      <c r="ADA18" s="55"/>
      <c r="ADB18" s="57"/>
      <c r="ADD18" s="58"/>
      <c r="ADE18" s="56"/>
      <c r="ADF18" s="55"/>
      <c r="ADH18" s="55"/>
      <c r="ADI18" s="57"/>
      <c r="ADK18" s="58"/>
      <c r="ADL18" s="56"/>
      <c r="ADM18" s="55"/>
      <c r="ADO18" s="55"/>
      <c r="ADP18" s="57"/>
      <c r="ADR18" s="58"/>
      <c r="ADS18" s="56"/>
      <c r="ADT18" s="55"/>
      <c r="ADV18" s="55"/>
      <c r="ADW18" s="57"/>
      <c r="ADY18" s="58"/>
      <c r="ADZ18" s="56"/>
      <c r="AEA18" s="55"/>
      <c r="AEC18" s="55"/>
      <c r="AED18" s="57"/>
      <c r="AEF18" s="58"/>
      <c r="AEG18" s="56"/>
      <c r="AEH18" s="55"/>
      <c r="AEJ18" s="55"/>
      <c r="AEK18" s="57"/>
      <c r="AEM18" s="58"/>
      <c r="AEN18" s="56"/>
      <c r="AEO18" s="55"/>
      <c r="AEQ18" s="55"/>
      <c r="AER18" s="57"/>
      <c r="AET18" s="58"/>
      <c r="AEU18" s="56"/>
      <c r="AEV18" s="55"/>
      <c r="AEX18" s="55"/>
      <c r="AEY18" s="57"/>
      <c r="AFA18" s="58"/>
      <c r="AFB18" s="56"/>
      <c r="AFC18" s="55"/>
      <c r="AFE18" s="55"/>
      <c r="AFF18" s="57"/>
      <c r="AFH18" s="58"/>
      <c r="AFI18" s="56"/>
      <c r="AFJ18" s="55"/>
      <c r="AFL18" s="55"/>
      <c r="AFM18" s="57"/>
      <c r="AFO18" s="58"/>
      <c r="AFP18" s="56"/>
      <c r="AFQ18" s="55"/>
      <c r="AFS18" s="55"/>
      <c r="AFT18" s="57"/>
      <c r="AFV18" s="58"/>
      <c r="AFW18" s="56"/>
      <c r="AFX18" s="55"/>
      <c r="AFZ18" s="55"/>
      <c r="AGA18" s="57"/>
      <c r="AGC18" s="58"/>
      <c r="AGD18" s="56"/>
      <c r="AGE18" s="55"/>
      <c r="AGG18" s="55"/>
      <c r="AGH18" s="57"/>
      <c r="AGJ18" s="58"/>
      <c r="AGL18" s="55"/>
      <c r="AGN18" s="55"/>
      <c r="AGO18" s="57"/>
      <c r="AGQ18" s="58"/>
      <c r="AGS18" s="55"/>
      <c r="AGU18" s="55"/>
      <c r="AGV18" s="57"/>
      <c r="AGX18" s="58"/>
      <c r="AGZ18" s="55"/>
      <c r="AHB18" s="55"/>
      <c r="AHC18" s="57"/>
      <c r="AHE18" s="58"/>
      <c r="AHG18" s="55"/>
      <c r="AHI18" s="55"/>
      <c r="AHJ18" s="57"/>
      <c r="AHL18" s="58"/>
      <c r="AHN18" s="55"/>
      <c r="AHP18" s="55"/>
      <c r="AHQ18" s="57"/>
      <c r="AHS18" s="58"/>
      <c r="AHU18" s="55"/>
      <c r="AHW18" s="55"/>
      <c r="AHX18" s="57"/>
      <c r="AHZ18" s="58"/>
      <c r="AIB18" s="55"/>
      <c r="AID18" s="55"/>
      <c r="AIE18" s="57"/>
      <c r="AIG18" s="58"/>
      <c r="AII18" s="55"/>
      <c r="AIK18" s="55"/>
      <c r="AIL18" s="57"/>
      <c r="AIN18" s="58"/>
      <c r="AIP18" s="55"/>
      <c r="AIR18" s="55"/>
      <c r="AIS18" s="57"/>
      <c r="AIU18" s="58"/>
      <c r="AIW18" s="55"/>
      <c r="AIY18" s="55"/>
      <c r="AIZ18" s="57"/>
      <c r="AJB18" s="58"/>
      <c r="AJD18" s="55"/>
      <c r="AJF18" s="55"/>
      <c r="AJG18" s="57"/>
      <c r="AJI18" s="58"/>
      <c r="AJK18" s="55"/>
      <c r="AJM18" s="55"/>
      <c r="AJN18" s="57"/>
      <c r="AJP18" s="58"/>
      <c r="AJR18" s="55"/>
      <c r="AJT18" s="55"/>
      <c r="AJU18" s="57"/>
      <c r="AJW18" s="58"/>
      <c r="AJY18" s="55"/>
      <c r="AKA18" s="55"/>
      <c r="AKB18" s="57"/>
      <c r="AKD18" s="58"/>
      <c r="AKF18" s="55"/>
      <c r="AKH18" s="55"/>
      <c r="AKI18" s="57"/>
      <c r="AKK18" s="58"/>
      <c r="AKL18" s="56"/>
      <c r="AKM18" s="55"/>
      <c r="AKO18" s="55"/>
      <c r="AKP18" s="57"/>
      <c r="AKR18" s="58"/>
      <c r="AKT18" s="55"/>
      <c r="AKV18" s="55"/>
      <c r="AKW18" s="57"/>
      <c r="AKY18" s="58"/>
      <c r="ALA18" s="55"/>
      <c r="ALC18" s="55"/>
      <c r="ALD18" s="57"/>
      <c r="ALF18" s="58"/>
      <c r="ALH18" s="55"/>
      <c r="ALJ18" s="55"/>
      <c r="ALK18" s="57"/>
      <c r="ALM18" s="58"/>
      <c r="ALO18" s="55"/>
      <c r="ALQ18" s="55"/>
      <c r="ALR18" s="57"/>
      <c r="ALT18" s="58"/>
      <c r="ALV18" s="55"/>
      <c r="ALX18" s="55"/>
      <c r="ALY18" s="57"/>
      <c r="AMA18" s="58"/>
      <c r="AMC18" s="55"/>
      <c r="AME18" s="55"/>
      <c r="AMF18" s="57"/>
      <c r="AMH18" s="58"/>
      <c r="AMI18" s="11"/>
      <c r="AMJ18" s="59"/>
    </row>
    <row r="19" spans="1:1024" s="64" customFormat="1" x14ac:dyDescent="0.3">
      <c r="A19" s="60" t="s">
        <v>38</v>
      </c>
      <c r="B19" s="43">
        <f t="shared" ref="B19:BM19" si="439">SUM(B8:B17)</f>
        <v>29384766</v>
      </c>
      <c r="C19" s="61">
        <f t="shared" si="439"/>
        <v>100</v>
      </c>
      <c r="D19" s="43">
        <f t="shared" si="439"/>
        <v>30974780</v>
      </c>
      <c r="E19" s="61">
        <f t="shared" si="439"/>
        <v>99.999999999999986</v>
      </c>
      <c r="F19" s="43">
        <f t="shared" si="439"/>
        <v>60359546</v>
      </c>
      <c r="G19" s="61">
        <f t="shared" si="439"/>
        <v>100</v>
      </c>
      <c r="H19" s="62">
        <f t="shared" si="439"/>
        <v>73565</v>
      </c>
      <c r="I19" s="61">
        <f t="shared" si="439"/>
        <v>99.999999999999986</v>
      </c>
      <c r="J19" s="63">
        <f t="shared" si="439"/>
        <v>56690</v>
      </c>
      <c r="K19" s="61">
        <f t="shared" si="439"/>
        <v>100</v>
      </c>
      <c r="L19" s="64">
        <f t="shared" si="439"/>
        <v>0</v>
      </c>
      <c r="M19" s="63">
        <f t="shared" si="439"/>
        <v>130255</v>
      </c>
      <c r="N19" s="65">
        <f t="shared" si="439"/>
        <v>100</v>
      </c>
      <c r="O19" s="62">
        <f t="shared" si="439"/>
        <v>73361</v>
      </c>
      <c r="P19" s="61">
        <f t="shared" si="439"/>
        <v>100</v>
      </c>
      <c r="Q19" s="63">
        <f t="shared" si="439"/>
        <v>56545</v>
      </c>
      <c r="R19" s="61">
        <f t="shared" si="439"/>
        <v>100</v>
      </c>
      <c r="S19" s="64">
        <f t="shared" si="439"/>
        <v>0</v>
      </c>
      <c r="T19" s="63">
        <f t="shared" si="439"/>
        <v>129906</v>
      </c>
      <c r="U19" s="65">
        <f t="shared" si="439"/>
        <v>100</v>
      </c>
      <c r="V19" s="62">
        <f t="shared" si="439"/>
        <v>73170</v>
      </c>
      <c r="W19" s="61">
        <f t="shared" si="439"/>
        <v>100</v>
      </c>
      <c r="X19" s="63">
        <f t="shared" si="439"/>
        <v>56382</v>
      </c>
      <c r="Y19" s="61">
        <f t="shared" si="439"/>
        <v>100</v>
      </c>
      <c r="Z19" s="64">
        <f t="shared" si="439"/>
        <v>0</v>
      </c>
      <c r="AA19" s="63">
        <f t="shared" si="439"/>
        <v>129552</v>
      </c>
      <c r="AB19" s="65">
        <f t="shared" si="439"/>
        <v>100</v>
      </c>
      <c r="AC19" s="62">
        <f t="shared" si="439"/>
        <v>72899</v>
      </c>
      <c r="AD19" s="61">
        <f t="shared" si="439"/>
        <v>100</v>
      </c>
      <c r="AE19" s="63">
        <f t="shared" si="439"/>
        <v>56164</v>
      </c>
      <c r="AF19" s="61">
        <f t="shared" si="439"/>
        <v>100</v>
      </c>
      <c r="AG19" s="64">
        <f t="shared" si="439"/>
        <v>0</v>
      </c>
      <c r="AH19" s="63">
        <f t="shared" si="439"/>
        <v>129063</v>
      </c>
      <c r="AI19" s="65">
        <f t="shared" si="439"/>
        <v>100</v>
      </c>
      <c r="AJ19" s="62">
        <f t="shared" si="439"/>
        <v>72690</v>
      </c>
      <c r="AK19" s="61">
        <f t="shared" si="439"/>
        <v>100.00000000000001</v>
      </c>
      <c r="AL19" s="63">
        <f t="shared" si="439"/>
        <v>56014</v>
      </c>
      <c r="AM19" s="61">
        <f t="shared" si="439"/>
        <v>100</v>
      </c>
      <c r="AN19" s="64">
        <f t="shared" si="439"/>
        <v>0</v>
      </c>
      <c r="AO19" s="63">
        <f t="shared" si="439"/>
        <v>128704</v>
      </c>
      <c r="AP19" s="65">
        <f t="shared" si="439"/>
        <v>100</v>
      </c>
      <c r="AQ19" s="62">
        <f t="shared" si="439"/>
        <v>72311</v>
      </c>
      <c r="AR19" s="61">
        <f t="shared" si="439"/>
        <v>100</v>
      </c>
      <c r="AS19" s="63">
        <f t="shared" si="439"/>
        <v>55689</v>
      </c>
      <c r="AT19" s="61">
        <f t="shared" si="439"/>
        <v>100</v>
      </c>
      <c r="AU19" s="64">
        <f t="shared" si="439"/>
        <v>0</v>
      </c>
      <c r="AV19" s="63">
        <f t="shared" si="439"/>
        <v>128000</v>
      </c>
      <c r="AW19" s="65">
        <f t="shared" si="439"/>
        <v>100.00000000000001</v>
      </c>
      <c r="AX19" s="62">
        <f t="shared" si="439"/>
        <v>72142</v>
      </c>
      <c r="AY19" s="61">
        <f t="shared" si="439"/>
        <v>100</v>
      </c>
      <c r="AZ19" s="63">
        <f t="shared" si="439"/>
        <v>55563</v>
      </c>
      <c r="BA19" s="61">
        <f t="shared" si="439"/>
        <v>100</v>
      </c>
      <c r="BB19" s="64">
        <f t="shared" si="439"/>
        <v>0</v>
      </c>
      <c r="BC19" s="63">
        <f t="shared" si="439"/>
        <v>127705</v>
      </c>
      <c r="BD19" s="65">
        <f t="shared" si="439"/>
        <v>100</v>
      </c>
      <c r="BE19" s="62">
        <f t="shared" si="439"/>
        <v>72026</v>
      </c>
      <c r="BF19" s="61">
        <f t="shared" si="439"/>
        <v>100</v>
      </c>
      <c r="BG19" s="63">
        <f t="shared" si="439"/>
        <v>55448</v>
      </c>
      <c r="BH19" s="61">
        <f t="shared" si="439"/>
        <v>100</v>
      </c>
      <c r="BI19" s="64">
        <f t="shared" si="439"/>
        <v>0</v>
      </c>
      <c r="BJ19" s="63">
        <f t="shared" si="439"/>
        <v>127474</v>
      </c>
      <c r="BK19" s="65">
        <f t="shared" si="439"/>
        <v>100</v>
      </c>
      <c r="BL19" s="62">
        <f t="shared" si="439"/>
        <v>71962</v>
      </c>
      <c r="BM19" s="61">
        <f t="shared" si="439"/>
        <v>100</v>
      </c>
      <c r="BN19" s="63">
        <f t="shared" ref="BN19:DY19" si="440">SUM(BN8:BN17)</f>
        <v>55385</v>
      </c>
      <c r="BO19" s="61">
        <f t="shared" si="440"/>
        <v>100</v>
      </c>
      <c r="BP19" s="64">
        <f t="shared" si="440"/>
        <v>0</v>
      </c>
      <c r="BQ19" s="63">
        <f t="shared" si="440"/>
        <v>127347</v>
      </c>
      <c r="BR19" s="65">
        <f t="shared" si="440"/>
        <v>100</v>
      </c>
      <c r="BS19" s="62">
        <f t="shared" si="440"/>
        <v>71902</v>
      </c>
      <c r="BT19" s="61">
        <f t="shared" si="440"/>
        <v>100</v>
      </c>
      <c r="BU19" s="63">
        <f t="shared" si="440"/>
        <v>55320</v>
      </c>
      <c r="BV19" s="61">
        <f t="shared" si="440"/>
        <v>100</v>
      </c>
      <c r="BW19" s="64">
        <f t="shared" si="440"/>
        <v>0</v>
      </c>
      <c r="BX19" s="63">
        <f t="shared" si="440"/>
        <v>127222</v>
      </c>
      <c r="BY19" s="65">
        <f t="shared" si="440"/>
        <v>100</v>
      </c>
      <c r="BZ19" s="62">
        <f t="shared" si="440"/>
        <v>71794</v>
      </c>
      <c r="CA19" s="61">
        <f t="shared" si="440"/>
        <v>100</v>
      </c>
      <c r="CB19" s="63">
        <f t="shared" si="440"/>
        <v>55247</v>
      </c>
      <c r="CC19" s="61">
        <f t="shared" si="440"/>
        <v>100</v>
      </c>
      <c r="CD19" s="64">
        <f t="shared" si="440"/>
        <v>0</v>
      </c>
      <c r="CE19" s="63">
        <f t="shared" si="440"/>
        <v>127041</v>
      </c>
      <c r="CF19" s="65">
        <f t="shared" si="440"/>
        <v>100</v>
      </c>
      <c r="CG19" s="62">
        <f t="shared" si="440"/>
        <v>71807</v>
      </c>
      <c r="CH19" s="61">
        <f t="shared" si="440"/>
        <v>100</v>
      </c>
      <c r="CI19" s="63">
        <f t="shared" si="440"/>
        <v>55220</v>
      </c>
      <c r="CJ19" s="61">
        <f t="shared" si="440"/>
        <v>100</v>
      </c>
      <c r="CK19" s="64">
        <f t="shared" si="440"/>
        <v>0</v>
      </c>
      <c r="CL19" s="63">
        <f t="shared" si="440"/>
        <v>127027</v>
      </c>
      <c r="CM19" s="65">
        <f t="shared" si="440"/>
        <v>100</v>
      </c>
      <c r="CN19" s="62">
        <f t="shared" si="440"/>
        <v>71653</v>
      </c>
      <c r="CO19" s="61">
        <f t="shared" si="440"/>
        <v>100.00000000000001</v>
      </c>
      <c r="CP19" s="63">
        <f t="shared" si="440"/>
        <v>55104</v>
      </c>
      <c r="CQ19" s="61">
        <f t="shared" si="440"/>
        <v>100</v>
      </c>
      <c r="CR19" s="64">
        <f t="shared" si="440"/>
        <v>0</v>
      </c>
      <c r="CS19" s="63">
        <f t="shared" si="440"/>
        <v>126757</v>
      </c>
      <c r="CT19" s="65">
        <f t="shared" si="440"/>
        <v>100</v>
      </c>
      <c r="CU19" s="62">
        <f t="shared" si="440"/>
        <v>71580</v>
      </c>
      <c r="CV19" s="61">
        <f t="shared" si="440"/>
        <v>100</v>
      </c>
      <c r="CW19" s="63">
        <f t="shared" si="440"/>
        <v>55030</v>
      </c>
      <c r="CX19" s="61">
        <f t="shared" si="440"/>
        <v>100</v>
      </c>
      <c r="CY19" s="64">
        <f t="shared" si="440"/>
        <v>0</v>
      </c>
      <c r="CZ19" s="63">
        <f t="shared" si="440"/>
        <v>126610</v>
      </c>
      <c r="DA19" s="65">
        <f t="shared" si="440"/>
        <v>100.00000000000001</v>
      </c>
      <c r="DB19" s="62">
        <f t="shared" si="440"/>
        <v>71424</v>
      </c>
      <c r="DC19" s="61">
        <f t="shared" si="440"/>
        <v>100</v>
      </c>
      <c r="DD19" s="63">
        <f t="shared" si="440"/>
        <v>54976</v>
      </c>
      <c r="DE19" s="61">
        <f t="shared" si="440"/>
        <v>100</v>
      </c>
      <c r="DF19" s="64">
        <f t="shared" si="440"/>
        <v>0</v>
      </c>
      <c r="DG19" s="63">
        <f t="shared" si="440"/>
        <v>126400</v>
      </c>
      <c r="DH19" s="65">
        <f t="shared" si="440"/>
        <v>100</v>
      </c>
      <c r="DI19" s="62">
        <f t="shared" si="440"/>
        <v>71299</v>
      </c>
      <c r="DJ19" s="61">
        <f t="shared" si="440"/>
        <v>100</v>
      </c>
      <c r="DK19" s="63">
        <f t="shared" si="440"/>
        <v>54846</v>
      </c>
      <c r="DL19" s="61">
        <f t="shared" si="440"/>
        <v>100</v>
      </c>
      <c r="DM19" s="64">
        <f t="shared" si="440"/>
        <v>0</v>
      </c>
      <c r="DN19" s="63">
        <f t="shared" si="440"/>
        <v>126145</v>
      </c>
      <c r="DO19" s="65">
        <f t="shared" si="440"/>
        <v>100</v>
      </c>
      <c r="DP19" s="62">
        <f t="shared" si="440"/>
        <v>70666</v>
      </c>
      <c r="DQ19" s="61">
        <f t="shared" si="440"/>
        <v>100</v>
      </c>
      <c r="DR19" s="63">
        <f t="shared" si="440"/>
        <v>54390</v>
      </c>
      <c r="DS19" s="61">
        <f t="shared" si="440"/>
        <v>100</v>
      </c>
      <c r="DT19" s="64">
        <f t="shared" si="440"/>
        <v>0</v>
      </c>
      <c r="DU19" s="63">
        <f t="shared" si="440"/>
        <v>125056</v>
      </c>
      <c r="DV19" s="65">
        <f t="shared" si="440"/>
        <v>100</v>
      </c>
      <c r="DW19" s="62">
        <f t="shared" si="440"/>
        <v>70277</v>
      </c>
      <c r="DX19" s="61">
        <f t="shared" si="440"/>
        <v>100</v>
      </c>
      <c r="DY19" s="63">
        <f t="shared" si="440"/>
        <v>54117</v>
      </c>
      <c r="DZ19" s="61">
        <f t="shared" ref="DZ19:GK19" si="441">SUM(DZ8:DZ17)</f>
        <v>100</v>
      </c>
      <c r="EA19" s="64">
        <f t="shared" si="441"/>
        <v>0</v>
      </c>
      <c r="EB19" s="63">
        <f t="shared" si="441"/>
        <v>124394</v>
      </c>
      <c r="EC19" s="65">
        <f t="shared" si="441"/>
        <v>99.999999999999986</v>
      </c>
      <c r="ED19" s="62">
        <f t="shared" si="441"/>
        <v>69620</v>
      </c>
      <c r="EE19" s="61">
        <f t="shared" si="441"/>
        <v>100.00000000000001</v>
      </c>
      <c r="EF19" s="63">
        <f t="shared" si="441"/>
        <v>53655</v>
      </c>
      <c r="EG19" s="61">
        <f t="shared" si="441"/>
        <v>100</v>
      </c>
      <c r="EH19" s="64">
        <f t="shared" si="441"/>
        <v>0</v>
      </c>
      <c r="EI19" s="63">
        <f t="shared" si="441"/>
        <v>123275</v>
      </c>
      <c r="EJ19" s="65">
        <f t="shared" si="441"/>
        <v>100</v>
      </c>
      <c r="EK19" s="62">
        <f t="shared" si="441"/>
        <v>69150</v>
      </c>
      <c r="EL19" s="61">
        <f t="shared" si="441"/>
        <v>100</v>
      </c>
      <c r="EM19" s="63">
        <f t="shared" si="441"/>
        <v>53384</v>
      </c>
      <c r="EN19" s="61">
        <f t="shared" si="441"/>
        <v>99.999999999999986</v>
      </c>
      <c r="EO19" s="64">
        <f t="shared" si="441"/>
        <v>0</v>
      </c>
      <c r="EP19" s="63">
        <f t="shared" si="441"/>
        <v>122534</v>
      </c>
      <c r="EQ19" s="65">
        <f t="shared" si="441"/>
        <v>99.999999999999986</v>
      </c>
      <c r="ER19" s="62">
        <f t="shared" si="441"/>
        <v>68713</v>
      </c>
      <c r="ES19" s="61">
        <f t="shared" si="441"/>
        <v>100</v>
      </c>
      <c r="ET19" s="63">
        <f t="shared" si="441"/>
        <v>53055</v>
      </c>
      <c r="EU19" s="61">
        <f t="shared" si="441"/>
        <v>100</v>
      </c>
      <c r="EV19" s="64">
        <f t="shared" si="441"/>
        <v>0</v>
      </c>
      <c r="EW19" s="63">
        <f t="shared" si="441"/>
        <v>121768</v>
      </c>
      <c r="EX19" s="65">
        <f t="shared" si="441"/>
        <v>100</v>
      </c>
      <c r="EY19" s="62">
        <f t="shared" si="441"/>
        <v>67804</v>
      </c>
      <c r="EZ19" s="61">
        <f t="shared" si="441"/>
        <v>99.999999999999986</v>
      </c>
      <c r="FA19" s="63">
        <f t="shared" si="441"/>
        <v>52398</v>
      </c>
      <c r="FB19" s="61">
        <f t="shared" si="441"/>
        <v>100</v>
      </c>
      <c r="FC19" s="64">
        <f t="shared" si="441"/>
        <v>0</v>
      </c>
      <c r="FD19" s="63">
        <f t="shared" si="441"/>
        <v>120202</v>
      </c>
      <c r="FE19" s="65">
        <f t="shared" si="441"/>
        <v>100</v>
      </c>
      <c r="FF19" s="62">
        <f t="shared" si="441"/>
        <v>66859</v>
      </c>
      <c r="FG19" s="61">
        <f t="shared" si="441"/>
        <v>100</v>
      </c>
      <c r="FH19" s="63">
        <f t="shared" si="441"/>
        <v>51730</v>
      </c>
      <c r="FI19" s="61">
        <f t="shared" si="441"/>
        <v>100</v>
      </c>
      <c r="FJ19" s="64">
        <f t="shared" si="441"/>
        <v>0</v>
      </c>
      <c r="FK19" s="63">
        <f t="shared" si="441"/>
        <v>118589</v>
      </c>
      <c r="FL19" s="65">
        <f t="shared" si="441"/>
        <v>100.00000000000001</v>
      </c>
      <c r="FM19" s="62">
        <f t="shared" si="441"/>
        <v>65625</v>
      </c>
      <c r="FN19" s="61">
        <f t="shared" si="441"/>
        <v>100</v>
      </c>
      <c r="FO19" s="63">
        <f t="shared" si="441"/>
        <v>50871</v>
      </c>
      <c r="FP19" s="61">
        <f t="shared" si="441"/>
        <v>100</v>
      </c>
      <c r="FQ19" s="64">
        <f t="shared" si="441"/>
        <v>0</v>
      </c>
      <c r="FR19" s="63">
        <f t="shared" si="441"/>
        <v>116496</v>
      </c>
      <c r="FS19" s="65">
        <f t="shared" si="441"/>
        <v>100</v>
      </c>
      <c r="FT19" s="62">
        <f t="shared" si="441"/>
        <v>63745</v>
      </c>
      <c r="FU19" s="61">
        <f t="shared" si="441"/>
        <v>100.00000000000001</v>
      </c>
      <c r="FV19" s="63">
        <f t="shared" si="441"/>
        <v>49512</v>
      </c>
      <c r="FW19" s="61">
        <f t="shared" si="441"/>
        <v>100</v>
      </c>
      <c r="FX19" s="64">
        <f t="shared" si="441"/>
        <v>0</v>
      </c>
      <c r="FY19" s="63">
        <f t="shared" si="441"/>
        <v>113257</v>
      </c>
      <c r="FZ19" s="65">
        <f t="shared" si="441"/>
        <v>99.999999999999986</v>
      </c>
      <c r="GA19" s="62">
        <f t="shared" si="441"/>
        <v>62173</v>
      </c>
      <c r="GB19" s="61">
        <f t="shared" si="441"/>
        <v>100.00000000000001</v>
      </c>
      <c r="GC19" s="63">
        <f t="shared" si="441"/>
        <v>48384</v>
      </c>
      <c r="GD19" s="61">
        <f t="shared" si="441"/>
        <v>100</v>
      </c>
      <c r="GE19" s="64">
        <f t="shared" si="441"/>
        <v>0</v>
      </c>
      <c r="GF19" s="63">
        <f t="shared" si="441"/>
        <v>110557</v>
      </c>
      <c r="GG19" s="65">
        <f t="shared" si="441"/>
        <v>100</v>
      </c>
      <c r="GH19" s="62">
        <f t="shared" si="441"/>
        <v>60412</v>
      </c>
      <c r="GI19" s="61">
        <f t="shared" si="441"/>
        <v>100.00000000000001</v>
      </c>
      <c r="GJ19" s="63">
        <f t="shared" si="441"/>
        <v>47155</v>
      </c>
      <c r="GK19" s="61">
        <f t="shared" si="441"/>
        <v>100</v>
      </c>
      <c r="GL19" s="64">
        <f t="shared" ref="GL19:IW19" si="442">SUM(GL8:GL17)</f>
        <v>0</v>
      </c>
      <c r="GM19" s="63">
        <f t="shared" si="442"/>
        <v>107567</v>
      </c>
      <c r="GN19" s="65">
        <f t="shared" si="442"/>
        <v>100</v>
      </c>
      <c r="GO19" s="62">
        <f t="shared" si="442"/>
        <v>58846</v>
      </c>
      <c r="GP19" s="61">
        <f t="shared" si="442"/>
        <v>100</v>
      </c>
      <c r="GQ19" s="63">
        <f t="shared" si="442"/>
        <v>46109</v>
      </c>
      <c r="GR19" s="61">
        <f t="shared" si="442"/>
        <v>100</v>
      </c>
      <c r="GS19" s="64">
        <f t="shared" si="442"/>
        <v>0</v>
      </c>
      <c r="GT19" s="63">
        <f t="shared" si="442"/>
        <v>104955</v>
      </c>
      <c r="GU19" s="65">
        <f t="shared" si="442"/>
        <v>100.00000000000001</v>
      </c>
      <c r="GV19" s="62">
        <f t="shared" si="442"/>
        <v>57197</v>
      </c>
      <c r="GW19" s="61">
        <f t="shared" si="442"/>
        <v>100</v>
      </c>
      <c r="GX19" s="63">
        <f t="shared" si="442"/>
        <v>44808</v>
      </c>
      <c r="GY19" s="61">
        <f t="shared" si="442"/>
        <v>100</v>
      </c>
      <c r="GZ19" s="64">
        <f t="shared" si="442"/>
        <v>0</v>
      </c>
      <c r="HA19" s="63">
        <f t="shared" si="442"/>
        <v>102005</v>
      </c>
      <c r="HB19" s="65">
        <f t="shared" si="442"/>
        <v>100.00000000000001</v>
      </c>
      <c r="HC19" s="62">
        <f t="shared" si="442"/>
        <v>55806</v>
      </c>
      <c r="HD19" s="61">
        <f t="shared" si="442"/>
        <v>100</v>
      </c>
      <c r="HE19" s="63">
        <f t="shared" si="442"/>
        <v>43802</v>
      </c>
      <c r="HF19" s="61">
        <f t="shared" si="442"/>
        <v>100</v>
      </c>
      <c r="HG19" s="64">
        <f t="shared" si="442"/>
        <v>0</v>
      </c>
      <c r="HH19" s="63">
        <f t="shared" si="442"/>
        <v>99608</v>
      </c>
      <c r="HI19" s="65">
        <f t="shared" si="442"/>
        <v>100</v>
      </c>
      <c r="HJ19" s="62">
        <f t="shared" si="442"/>
        <v>54422</v>
      </c>
      <c r="HK19" s="61">
        <f t="shared" si="442"/>
        <v>100.00000000000001</v>
      </c>
      <c r="HL19" s="63">
        <f t="shared" si="442"/>
        <v>42555</v>
      </c>
      <c r="HM19" s="61">
        <f t="shared" si="442"/>
        <v>100</v>
      </c>
      <c r="HN19" s="64">
        <f t="shared" si="442"/>
        <v>0</v>
      </c>
      <c r="HO19" s="63">
        <f t="shared" si="442"/>
        <v>96977</v>
      </c>
      <c r="HP19" s="65">
        <f t="shared" si="442"/>
        <v>100</v>
      </c>
      <c r="HQ19" s="62">
        <f t="shared" si="442"/>
        <v>53291</v>
      </c>
      <c r="HR19" s="61">
        <f t="shared" si="442"/>
        <v>100</v>
      </c>
      <c r="HS19" s="63">
        <f t="shared" si="442"/>
        <v>41647</v>
      </c>
      <c r="HT19" s="61">
        <f t="shared" si="442"/>
        <v>100</v>
      </c>
      <c r="HU19" s="64">
        <f t="shared" si="442"/>
        <v>0</v>
      </c>
      <c r="HV19" s="63">
        <f t="shared" si="442"/>
        <v>94938</v>
      </c>
      <c r="HW19" s="65">
        <f t="shared" si="442"/>
        <v>99.999999999999986</v>
      </c>
      <c r="HX19" s="62">
        <f t="shared" si="442"/>
        <v>52238</v>
      </c>
      <c r="HY19" s="61">
        <f t="shared" si="442"/>
        <v>100</v>
      </c>
      <c r="HZ19" s="63">
        <f t="shared" si="442"/>
        <v>40835</v>
      </c>
      <c r="IA19" s="61">
        <f t="shared" si="442"/>
        <v>100</v>
      </c>
      <c r="IB19" s="64">
        <f t="shared" si="442"/>
        <v>0</v>
      </c>
      <c r="IC19" s="63">
        <f t="shared" si="442"/>
        <v>93073</v>
      </c>
      <c r="ID19" s="65">
        <f t="shared" si="442"/>
        <v>100</v>
      </c>
      <c r="IE19" s="62">
        <f t="shared" si="442"/>
        <v>50971</v>
      </c>
      <c r="IF19" s="61">
        <f t="shared" si="442"/>
        <v>100</v>
      </c>
      <c r="IG19" s="63">
        <f t="shared" si="442"/>
        <v>39782</v>
      </c>
      <c r="IH19" s="61">
        <f t="shared" si="442"/>
        <v>100</v>
      </c>
      <c r="II19" s="64">
        <f t="shared" si="442"/>
        <v>0</v>
      </c>
      <c r="IJ19" s="63">
        <f t="shared" si="442"/>
        <v>90753</v>
      </c>
      <c r="IK19" s="65">
        <f t="shared" si="442"/>
        <v>100</v>
      </c>
      <c r="IL19" s="62">
        <f t="shared" si="442"/>
        <v>49588</v>
      </c>
      <c r="IM19" s="61">
        <f t="shared" si="442"/>
        <v>100</v>
      </c>
      <c r="IN19" s="63">
        <f t="shared" si="442"/>
        <v>38576</v>
      </c>
      <c r="IO19" s="61">
        <f t="shared" si="442"/>
        <v>100</v>
      </c>
      <c r="IP19" s="64">
        <f t="shared" si="442"/>
        <v>0</v>
      </c>
      <c r="IQ19" s="63">
        <f t="shared" si="442"/>
        <v>88164</v>
      </c>
      <c r="IR19" s="65">
        <f t="shared" si="442"/>
        <v>100</v>
      </c>
      <c r="IS19" s="62">
        <f t="shared" si="442"/>
        <v>48123</v>
      </c>
      <c r="IT19" s="61">
        <f t="shared" si="442"/>
        <v>100</v>
      </c>
      <c r="IU19" s="63">
        <f t="shared" si="442"/>
        <v>37295</v>
      </c>
      <c r="IV19" s="61">
        <f t="shared" si="442"/>
        <v>100</v>
      </c>
      <c r="IW19" s="64">
        <f t="shared" si="442"/>
        <v>0</v>
      </c>
      <c r="IX19" s="63">
        <f t="shared" ref="IX19:LI19" si="443">SUM(IX8:IX17)</f>
        <v>85418</v>
      </c>
      <c r="IY19" s="65">
        <f t="shared" si="443"/>
        <v>100</v>
      </c>
      <c r="IZ19" s="62">
        <f t="shared" si="443"/>
        <v>46518</v>
      </c>
      <c r="JA19" s="61">
        <f t="shared" si="443"/>
        <v>100</v>
      </c>
      <c r="JB19" s="63">
        <f t="shared" si="443"/>
        <v>35803</v>
      </c>
      <c r="JC19" s="61">
        <f t="shared" si="443"/>
        <v>100</v>
      </c>
      <c r="JD19" s="64">
        <f t="shared" si="443"/>
        <v>0</v>
      </c>
      <c r="JE19" s="63">
        <f t="shared" si="443"/>
        <v>82321</v>
      </c>
      <c r="JF19" s="65">
        <f t="shared" si="443"/>
        <v>100.00000000000001</v>
      </c>
      <c r="JG19" s="62">
        <f t="shared" si="443"/>
        <v>44502</v>
      </c>
      <c r="JH19" s="61">
        <f t="shared" si="443"/>
        <v>100</v>
      </c>
      <c r="JI19" s="63">
        <f t="shared" si="443"/>
        <v>34089</v>
      </c>
      <c r="JJ19" s="61">
        <f t="shared" si="443"/>
        <v>100</v>
      </c>
      <c r="JK19" s="64">
        <f t="shared" si="443"/>
        <v>0</v>
      </c>
      <c r="JL19" s="63">
        <f t="shared" si="443"/>
        <v>78591</v>
      </c>
      <c r="JM19" s="65">
        <f t="shared" si="443"/>
        <v>100</v>
      </c>
      <c r="JN19" s="62">
        <f t="shared" si="443"/>
        <v>42570</v>
      </c>
      <c r="JO19" s="61">
        <f t="shared" si="443"/>
        <v>100</v>
      </c>
      <c r="JP19" s="63">
        <f t="shared" si="443"/>
        <v>32475</v>
      </c>
      <c r="JQ19" s="61">
        <f t="shared" si="443"/>
        <v>100</v>
      </c>
      <c r="JR19" s="64">
        <f t="shared" si="443"/>
        <v>0</v>
      </c>
      <c r="JS19" s="63">
        <f t="shared" si="443"/>
        <v>75045</v>
      </c>
      <c r="JT19" s="65">
        <f t="shared" si="443"/>
        <v>100</v>
      </c>
      <c r="JU19" s="62">
        <f t="shared" si="443"/>
        <v>40281</v>
      </c>
      <c r="JV19" s="61">
        <f t="shared" si="443"/>
        <v>99.999999999999986</v>
      </c>
      <c r="JW19" s="63">
        <f t="shared" si="443"/>
        <v>30516</v>
      </c>
      <c r="JX19" s="61">
        <f t="shared" si="443"/>
        <v>99.999999999999986</v>
      </c>
      <c r="JY19" s="64">
        <f t="shared" si="443"/>
        <v>0</v>
      </c>
      <c r="JZ19" s="63">
        <f t="shared" si="443"/>
        <v>70797</v>
      </c>
      <c r="KA19" s="65">
        <f t="shared" si="443"/>
        <v>100.00000000000001</v>
      </c>
      <c r="KB19" s="62">
        <f t="shared" si="443"/>
        <v>38594</v>
      </c>
      <c r="KC19" s="61">
        <f t="shared" si="443"/>
        <v>100</v>
      </c>
      <c r="KD19" s="63">
        <f t="shared" si="443"/>
        <v>28943</v>
      </c>
      <c r="KE19" s="61">
        <f t="shared" si="443"/>
        <v>100</v>
      </c>
      <c r="KF19" s="64">
        <f t="shared" si="443"/>
        <v>0</v>
      </c>
      <c r="KG19" s="63">
        <f t="shared" si="443"/>
        <v>67537</v>
      </c>
      <c r="KH19" s="65">
        <f t="shared" si="443"/>
        <v>100</v>
      </c>
      <c r="KI19" s="62">
        <f t="shared" si="443"/>
        <v>36387</v>
      </c>
      <c r="KJ19" s="61">
        <f t="shared" si="443"/>
        <v>100</v>
      </c>
      <c r="KK19" s="63">
        <f t="shared" si="443"/>
        <v>27093</v>
      </c>
      <c r="KL19" s="61">
        <f t="shared" si="443"/>
        <v>100.00000000000001</v>
      </c>
      <c r="KM19" s="64">
        <f t="shared" si="443"/>
        <v>0</v>
      </c>
      <c r="KN19" s="63">
        <f t="shared" si="443"/>
        <v>63480</v>
      </c>
      <c r="KO19" s="65">
        <f t="shared" si="443"/>
        <v>99.999999999999986</v>
      </c>
      <c r="KP19" s="62">
        <f t="shared" si="443"/>
        <v>34205</v>
      </c>
      <c r="KQ19" s="61">
        <f t="shared" si="443"/>
        <v>100</v>
      </c>
      <c r="KR19" s="63">
        <f t="shared" si="443"/>
        <v>25182</v>
      </c>
      <c r="KS19" s="61">
        <f t="shared" si="443"/>
        <v>100</v>
      </c>
      <c r="KT19" s="64">
        <f t="shared" si="443"/>
        <v>0</v>
      </c>
      <c r="KU19" s="63">
        <f t="shared" si="443"/>
        <v>59387</v>
      </c>
      <c r="KV19" s="65">
        <f t="shared" si="443"/>
        <v>100</v>
      </c>
      <c r="KW19" s="62">
        <f t="shared" si="443"/>
        <v>32223</v>
      </c>
      <c r="KX19" s="61">
        <f t="shared" si="443"/>
        <v>100</v>
      </c>
      <c r="KY19" s="63">
        <f t="shared" si="443"/>
        <v>23592</v>
      </c>
      <c r="KZ19" s="61">
        <f t="shared" si="443"/>
        <v>100</v>
      </c>
      <c r="LA19" s="64">
        <f t="shared" si="443"/>
        <v>0</v>
      </c>
      <c r="LB19" s="63">
        <f t="shared" si="443"/>
        <v>55815</v>
      </c>
      <c r="LC19" s="65">
        <f t="shared" si="443"/>
        <v>100</v>
      </c>
      <c r="LD19" s="62">
        <f t="shared" si="443"/>
        <v>28893</v>
      </c>
      <c r="LE19" s="61">
        <f t="shared" si="443"/>
        <v>100</v>
      </c>
      <c r="LF19" s="63">
        <f t="shared" si="443"/>
        <v>21033</v>
      </c>
      <c r="LG19" s="61">
        <f t="shared" si="443"/>
        <v>100</v>
      </c>
      <c r="LH19" s="64">
        <f t="shared" si="443"/>
        <v>0</v>
      </c>
      <c r="LI19" s="63">
        <f t="shared" si="443"/>
        <v>49926</v>
      </c>
      <c r="LJ19" s="65">
        <f t="shared" ref="LJ19:NU19" si="444">SUM(LJ8:LJ17)</f>
        <v>100</v>
      </c>
      <c r="LK19" s="62">
        <f t="shared" si="444"/>
        <v>26283</v>
      </c>
      <c r="LL19" s="61">
        <f t="shared" si="444"/>
        <v>100.00000000000001</v>
      </c>
      <c r="LM19" s="63">
        <f t="shared" si="444"/>
        <v>19265</v>
      </c>
      <c r="LN19" s="61">
        <f t="shared" si="444"/>
        <v>100</v>
      </c>
      <c r="LO19" s="64">
        <f t="shared" si="444"/>
        <v>0</v>
      </c>
      <c r="LP19" s="63">
        <f t="shared" si="444"/>
        <v>45548</v>
      </c>
      <c r="LQ19" s="65">
        <f t="shared" si="444"/>
        <v>100</v>
      </c>
      <c r="LR19" s="62">
        <f t="shared" si="444"/>
        <v>24000</v>
      </c>
      <c r="LS19" s="61">
        <f t="shared" si="444"/>
        <v>100</v>
      </c>
      <c r="LT19" s="63">
        <f t="shared" si="444"/>
        <v>17736</v>
      </c>
      <c r="LU19" s="61">
        <f t="shared" si="444"/>
        <v>100</v>
      </c>
      <c r="LV19" s="64">
        <f t="shared" si="444"/>
        <v>0</v>
      </c>
      <c r="LW19" s="63">
        <f t="shared" si="444"/>
        <v>41736</v>
      </c>
      <c r="LX19" s="65">
        <f t="shared" si="444"/>
        <v>100.00000000000001</v>
      </c>
      <c r="LY19" s="62">
        <f t="shared" si="444"/>
        <v>23092</v>
      </c>
      <c r="LZ19" s="61">
        <f t="shared" si="444"/>
        <v>100</v>
      </c>
      <c r="MA19" s="63">
        <f t="shared" si="444"/>
        <v>17116</v>
      </c>
      <c r="MB19" s="61">
        <f t="shared" si="444"/>
        <v>100</v>
      </c>
      <c r="MC19" s="64">
        <f t="shared" si="444"/>
        <v>0</v>
      </c>
      <c r="MD19" s="63">
        <f t="shared" si="444"/>
        <v>40208</v>
      </c>
      <c r="ME19" s="65">
        <f t="shared" si="444"/>
        <v>100</v>
      </c>
      <c r="MF19" s="62">
        <f t="shared" si="444"/>
        <v>22423</v>
      </c>
      <c r="MG19" s="61">
        <f t="shared" si="444"/>
        <v>100</v>
      </c>
      <c r="MH19" s="63">
        <f t="shared" si="444"/>
        <v>16628</v>
      </c>
      <c r="MI19" s="61">
        <f t="shared" si="444"/>
        <v>100</v>
      </c>
      <c r="MJ19" s="64">
        <f t="shared" si="444"/>
        <v>0</v>
      </c>
      <c r="MK19" s="63">
        <f t="shared" si="444"/>
        <v>39051</v>
      </c>
      <c r="ML19" s="65">
        <f t="shared" si="444"/>
        <v>100</v>
      </c>
      <c r="MM19" s="62">
        <f t="shared" si="444"/>
        <v>21465</v>
      </c>
      <c r="MN19" s="61">
        <f t="shared" si="444"/>
        <v>100</v>
      </c>
      <c r="MO19" s="63">
        <f t="shared" si="444"/>
        <v>16002</v>
      </c>
      <c r="MP19" s="61">
        <f t="shared" si="444"/>
        <v>100</v>
      </c>
      <c r="MQ19" s="64">
        <f t="shared" si="444"/>
        <v>0</v>
      </c>
      <c r="MR19" s="63">
        <f t="shared" si="444"/>
        <v>37467</v>
      </c>
      <c r="MS19" s="65">
        <f t="shared" si="444"/>
        <v>100</v>
      </c>
      <c r="MT19" s="62">
        <f t="shared" si="444"/>
        <v>21427</v>
      </c>
      <c r="MU19" s="61">
        <f t="shared" si="444"/>
        <v>99.999999999999986</v>
      </c>
      <c r="MV19" s="63">
        <f t="shared" si="444"/>
        <v>15976</v>
      </c>
      <c r="MW19" s="61">
        <f t="shared" si="444"/>
        <v>100</v>
      </c>
      <c r="MX19" s="64">
        <f t="shared" si="444"/>
        <v>0</v>
      </c>
      <c r="MY19" s="63">
        <f t="shared" si="444"/>
        <v>37403</v>
      </c>
      <c r="MZ19" s="65">
        <f t="shared" si="444"/>
        <v>100</v>
      </c>
      <c r="NA19" s="62">
        <f t="shared" si="444"/>
        <v>21086</v>
      </c>
      <c r="NB19" s="61">
        <f t="shared" si="444"/>
        <v>100</v>
      </c>
      <c r="NC19" s="63">
        <f t="shared" si="444"/>
        <v>15719</v>
      </c>
      <c r="ND19" s="61">
        <f t="shared" si="444"/>
        <v>100</v>
      </c>
      <c r="NE19" s="64">
        <f t="shared" si="444"/>
        <v>0</v>
      </c>
      <c r="NF19" s="63">
        <f t="shared" si="444"/>
        <v>36805</v>
      </c>
      <c r="NG19" s="65">
        <f t="shared" si="444"/>
        <v>100</v>
      </c>
      <c r="NH19" s="62">
        <f t="shared" si="444"/>
        <v>20984</v>
      </c>
      <c r="NI19" s="61">
        <f t="shared" si="444"/>
        <v>99.999999999999986</v>
      </c>
      <c r="NJ19" s="63">
        <f t="shared" si="444"/>
        <v>15656</v>
      </c>
      <c r="NK19" s="61">
        <f t="shared" si="444"/>
        <v>100</v>
      </c>
      <c r="NL19" s="64">
        <f t="shared" si="444"/>
        <v>0</v>
      </c>
      <c r="NM19" s="63">
        <f t="shared" si="444"/>
        <v>36640</v>
      </c>
      <c r="NN19" s="65">
        <f t="shared" si="444"/>
        <v>99.999999999999986</v>
      </c>
      <c r="NO19" s="62">
        <f t="shared" si="444"/>
        <v>20759</v>
      </c>
      <c r="NP19" s="61">
        <f t="shared" si="444"/>
        <v>99.999999999999986</v>
      </c>
      <c r="NQ19" s="63">
        <f t="shared" si="444"/>
        <v>15473</v>
      </c>
      <c r="NR19" s="61">
        <f t="shared" si="444"/>
        <v>99.999999999999986</v>
      </c>
      <c r="NS19" s="64">
        <f t="shared" si="444"/>
        <v>0</v>
      </c>
      <c r="NT19" s="63">
        <f t="shared" si="444"/>
        <v>36232</v>
      </c>
      <c r="NU19" s="65">
        <f t="shared" si="444"/>
        <v>100</v>
      </c>
      <c r="NV19" s="62">
        <f t="shared" ref="NV19:QG19" si="445">SUM(NV8:NV17)</f>
        <v>20664</v>
      </c>
      <c r="NW19" s="61">
        <f t="shared" si="445"/>
        <v>100</v>
      </c>
      <c r="NX19" s="63">
        <f t="shared" si="445"/>
        <v>15386</v>
      </c>
      <c r="NY19" s="61">
        <f t="shared" si="445"/>
        <v>100</v>
      </c>
      <c r="NZ19" s="64">
        <f t="shared" si="445"/>
        <v>0</v>
      </c>
      <c r="OA19" s="63">
        <f t="shared" si="445"/>
        <v>36050</v>
      </c>
      <c r="OB19" s="65">
        <f t="shared" si="445"/>
        <v>100</v>
      </c>
      <c r="OC19" s="62">
        <f t="shared" si="445"/>
        <v>20642</v>
      </c>
      <c r="OD19" s="61">
        <f t="shared" si="445"/>
        <v>100.00000000000001</v>
      </c>
      <c r="OE19" s="63">
        <f t="shared" si="445"/>
        <v>15365</v>
      </c>
      <c r="OF19" s="61">
        <f t="shared" si="445"/>
        <v>100</v>
      </c>
      <c r="OG19" s="64">
        <f t="shared" si="445"/>
        <v>0</v>
      </c>
      <c r="OH19" s="63">
        <f t="shared" si="445"/>
        <v>36007</v>
      </c>
      <c r="OI19" s="65">
        <f t="shared" si="445"/>
        <v>100</v>
      </c>
      <c r="OJ19" s="62">
        <f t="shared" si="445"/>
        <v>20581</v>
      </c>
      <c r="OK19" s="61">
        <f t="shared" si="445"/>
        <v>100</v>
      </c>
      <c r="OL19" s="63">
        <f t="shared" si="445"/>
        <v>15318</v>
      </c>
      <c r="OM19" s="61">
        <f t="shared" si="445"/>
        <v>100</v>
      </c>
      <c r="ON19" s="64">
        <f t="shared" si="445"/>
        <v>0</v>
      </c>
      <c r="OO19" s="63">
        <f t="shared" si="445"/>
        <v>35899</v>
      </c>
      <c r="OP19" s="65">
        <f t="shared" si="445"/>
        <v>100</v>
      </c>
      <c r="OQ19" s="62">
        <f t="shared" si="445"/>
        <v>20491</v>
      </c>
      <c r="OR19" s="61">
        <f t="shared" si="445"/>
        <v>100</v>
      </c>
      <c r="OS19" s="63">
        <f t="shared" si="445"/>
        <v>15235</v>
      </c>
      <c r="OT19" s="61">
        <f t="shared" si="445"/>
        <v>100</v>
      </c>
      <c r="OU19" s="64">
        <f t="shared" si="445"/>
        <v>0</v>
      </c>
      <c r="OV19" s="63">
        <f t="shared" si="445"/>
        <v>35726</v>
      </c>
      <c r="OW19" s="65">
        <f t="shared" si="445"/>
        <v>100</v>
      </c>
      <c r="OX19" s="62">
        <f t="shared" si="445"/>
        <v>20447</v>
      </c>
      <c r="OY19" s="61">
        <f t="shared" si="445"/>
        <v>100</v>
      </c>
      <c r="OZ19" s="63">
        <f t="shared" si="445"/>
        <v>15193</v>
      </c>
      <c r="PA19" s="61">
        <f t="shared" si="445"/>
        <v>100</v>
      </c>
      <c r="PB19" s="64">
        <f t="shared" si="445"/>
        <v>0</v>
      </c>
      <c r="PC19" s="63">
        <f t="shared" si="445"/>
        <v>35640</v>
      </c>
      <c r="PD19" s="65">
        <f t="shared" si="445"/>
        <v>100</v>
      </c>
      <c r="PE19" s="62">
        <f t="shared" si="445"/>
        <v>20409</v>
      </c>
      <c r="PF19" s="61">
        <f t="shared" si="445"/>
        <v>100</v>
      </c>
      <c r="PG19" s="63">
        <f t="shared" si="445"/>
        <v>15159</v>
      </c>
      <c r="PH19" s="61">
        <f t="shared" si="445"/>
        <v>100</v>
      </c>
      <c r="PI19" s="64">
        <f t="shared" si="445"/>
        <v>0</v>
      </c>
      <c r="PJ19" s="63">
        <f t="shared" si="445"/>
        <v>35568</v>
      </c>
      <c r="PK19" s="65">
        <f t="shared" si="445"/>
        <v>100</v>
      </c>
      <c r="PL19" s="62">
        <f t="shared" si="445"/>
        <v>20556</v>
      </c>
      <c r="PM19" s="61">
        <f t="shared" si="445"/>
        <v>100.00000000000001</v>
      </c>
      <c r="PN19" s="63">
        <f t="shared" si="445"/>
        <v>15401</v>
      </c>
      <c r="PO19" s="61">
        <f t="shared" si="445"/>
        <v>100.00000000000001</v>
      </c>
      <c r="PP19" s="64">
        <f t="shared" si="445"/>
        <v>0</v>
      </c>
      <c r="PQ19" s="63">
        <f t="shared" si="445"/>
        <v>35957</v>
      </c>
      <c r="PR19" s="65">
        <f t="shared" si="445"/>
        <v>100</v>
      </c>
      <c r="PS19" s="62">
        <f t="shared" si="445"/>
        <v>20407</v>
      </c>
      <c r="PT19" s="61">
        <f t="shared" si="445"/>
        <v>100</v>
      </c>
      <c r="PU19" s="63">
        <f t="shared" si="445"/>
        <v>15155</v>
      </c>
      <c r="PV19" s="61">
        <f t="shared" si="445"/>
        <v>100.00000000000001</v>
      </c>
      <c r="PW19" s="64">
        <f t="shared" si="445"/>
        <v>0</v>
      </c>
      <c r="PX19" s="63">
        <f t="shared" si="445"/>
        <v>35562</v>
      </c>
      <c r="PY19" s="65">
        <f t="shared" si="445"/>
        <v>100</v>
      </c>
      <c r="PZ19" s="62">
        <f t="shared" si="445"/>
        <v>20539</v>
      </c>
      <c r="QA19" s="61">
        <f t="shared" si="445"/>
        <v>100</v>
      </c>
      <c r="QB19" s="63">
        <f t="shared" si="445"/>
        <v>15373</v>
      </c>
      <c r="QC19" s="61">
        <f t="shared" si="445"/>
        <v>100</v>
      </c>
      <c r="QD19" s="64">
        <f t="shared" si="445"/>
        <v>0</v>
      </c>
      <c r="QE19" s="63">
        <f t="shared" si="445"/>
        <v>35912</v>
      </c>
      <c r="QF19" s="65">
        <f t="shared" si="445"/>
        <v>100</v>
      </c>
      <c r="QG19" s="62">
        <f t="shared" si="445"/>
        <v>20509</v>
      </c>
      <c r="QH19" s="61">
        <f t="shared" ref="QH19:SS19" si="446">SUM(QH8:QH17)</f>
        <v>99.999999999999986</v>
      </c>
      <c r="QI19" s="63">
        <f t="shared" si="446"/>
        <v>15334</v>
      </c>
      <c r="QJ19" s="61">
        <f t="shared" si="446"/>
        <v>100</v>
      </c>
      <c r="QK19" s="64">
        <f t="shared" si="446"/>
        <v>0</v>
      </c>
      <c r="QL19" s="63">
        <f t="shared" si="446"/>
        <v>35843</v>
      </c>
      <c r="QM19" s="65">
        <f t="shared" si="446"/>
        <v>100</v>
      </c>
      <c r="QN19" s="62">
        <f t="shared" si="446"/>
        <v>20412</v>
      </c>
      <c r="QO19" s="61">
        <f t="shared" si="446"/>
        <v>100</v>
      </c>
      <c r="QP19" s="63">
        <f t="shared" si="446"/>
        <v>15232</v>
      </c>
      <c r="QQ19" s="61">
        <f t="shared" si="446"/>
        <v>99.999999999999986</v>
      </c>
      <c r="QR19" s="64">
        <f t="shared" si="446"/>
        <v>0</v>
      </c>
      <c r="QS19" s="63">
        <f t="shared" si="446"/>
        <v>35644</v>
      </c>
      <c r="QT19" s="65">
        <f t="shared" si="446"/>
        <v>100</v>
      </c>
      <c r="QU19" s="62">
        <f t="shared" si="446"/>
        <v>19754</v>
      </c>
      <c r="QV19" s="61">
        <f t="shared" si="446"/>
        <v>100.00000000000001</v>
      </c>
      <c r="QW19" s="63">
        <f t="shared" si="446"/>
        <v>14566</v>
      </c>
      <c r="QX19" s="61">
        <f t="shared" si="446"/>
        <v>100</v>
      </c>
      <c r="QY19" s="64">
        <f t="shared" si="446"/>
        <v>0</v>
      </c>
      <c r="QZ19" s="63">
        <f t="shared" si="446"/>
        <v>34320</v>
      </c>
      <c r="RA19" s="65">
        <f t="shared" si="446"/>
        <v>100.00000000000001</v>
      </c>
      <c r="RB19" s="62">
        <f t="shared" si="446"/>
        <v>19707</v>
      </c>
      <c r="RC19" s="61">
        <f t="shared" si="446"/>
        <v>100</v>
      </c>
      <c r="RD19" s="63">
        <f t="shared" si="446"/>
        <v>14504</v>
      </c>
      <c r="RE19" s="61">
        <f t="shared" si="446"/>
        <v>100</v>
      </c>
      <c r="RF19" s="64">
        <f t="shared" si="446"/>
        <v>0</v>
      </c>
      <c r="RG19" s="63">
        <f t="shared" si="446"/>
        <v>34211</v>
      </c>
      <c r="RH19" s="65">
        <f t="shared" si="446"/>
        <v>100</v>
      </c>
      <c r="RI19" s="62">
        <f t="shared" si="446"/>
        <v>19678</v>
      </c>
      <c r="RJ19" s="61">
        <f t="shared" si="446"/>
        <v>100</v>
      </c>
      <c r="RK19" s="63">
        <f t="shared" si="446"/>
        <v>14464</v>
      </c>
      <c r="RL19" s="61">
        <f t="shared" si="446"/>
        <v>100</v>
      </c>
      <c r="RM19" s="64">
        <f t="shared" si="446"/>
        <v>0</v>
      </c>
      <c r="RN19" s="63">
        <f t="shared" si="446"/>
        <v>34142</v>
      </c>
      <c r="RO19" s="65">
        <f t="shared" si="446"/>
        <v>100</v>
      </c>
      <c r="RP19" s="62">
        <f t="shared" si="446"/>
        <v>19666</v>
      </c>
      <c r="RQ19" s="61">
        <f t="shared" si="446"/>
        <v>100</v>
      </c>
      <c r="RR19" s="63">
        <f t="shared" si="446"/>
        <v>14400</v>
      </c>
      <c r="RS19" s="61">
        <f t="shared" si="446"/>
        <v>100</v>
      </c>
      <c r="RT19" s="64">
        <f t="shared" si="446"/>
        <v>0</v>
      </c>
      <c r="RU19" s="63">
        <f t="shared" si="446"/>
        <v>34066</v>
      </c>
      <c r="RV19" s="65">
        <f t="shared" si="446"/>
        <v>100</v>
      </c>
      <c r="RW19" s="62">
        <f t="shared" si="446"/>
        <v>19667</v>
      </c>
      <c r="RX19" s="61">
        <f t="shared" si="446"/>
        <v>100</v>
      </c>
      <c r="RY19" s="63">
        <f t="shared" si="446"/>
        <v>14359</v>
      </c>
      <c r="RZ19" s="61">
        <f t="shared" si="446"/>
        <v>100</v>
      </c>
      <c r="SA19" s="64">
        <f t="shared" si="446"/>
        <v>0</v>
      </c>
      <c r="SB19" s="63">
        <f t="shared" si="446"/>
        <v>34026</v>
      </c>
      <c r="SC19" s="65">
        <f t="shared" si="446"/>
        <v>100.00000000000001</v>
      </c>
      <c r="SD19" s="62">
        <f t="shared" si="446"/>
        <v>19630</v>
      </c>
      <c r="SE19" s="61">
        <f t="shared" si="446"/>
        <v>100</v>
      </c>
      <c r="SF19" s="63">
        <f t="shared" si="446"/>
        <v>14320</v>
      </c>
      <c r="SG19" s="61">
        <f t="shared" si="446"/>
        <v>100</v>
      </c>
      <c r="SH19" s="64">
        <f t="shared" si="446"/>
        <v>0</v>
      </c>
      <c r="SI19" s="63">
        <f t="shared" si="446"/>
        <v>33950</v>
      </c>
      <c r="SJ19" s="65">
        <f t="shared" si="446"/>
        <v>100</v>
      </c>
      <c r="SK19" s="62">
        <f t="shared" si="446"/>
        <v>19544</v>
      </c>
      <c r="SL19" s="61">
        <f t="shared" si="446"/>
        <v>99.999999999999986</v>
      </c>
      <c r="SM19" s="63">
        <f t="shared" si="446"/>
        <v>14192</v>
      </c>
      <c r="SN19" s="61">
        <f t="shared" si="446"/>
        <v>100</v>
      </c>
      <c r="SO19" s="64">
        <f t="shared" si="446"/>
        <v>0</v>
      </c>
      <c r="SP19" s="63">
        <f t="shared" si="446"/>
        <v>33736</v>
      </c>
      <c r="SQ19" s="65">
        <f t="shared" si="446"/>
        <v>100</v>
      </c>
      <c r="SR19" s="62">
        <f t="shared" si="446"/>
        <v>19463</v>
      </c>
      <c r="SS19" s="61">
        <f t="shared" si="446"/>
        <v>99.999999999999986</v>
      </c>
      <c r="ST19" s="63">
        <f t="shared" ref="ST19:TE19" si="447">SUM(ST8:ST17)</f>
        <v>14069</v>
      </c>
      <c r="SU19" s="61">
        <f t="shared" si="447"/>
        <v>100</v>
      </c>
      <c r="SV19" s="64">
        <f t="shared" si="447"/>
        <v>0</v>
      </c>
      <c r="SW19" s="63">
        <f t="shared" si="447"/>
        <v>33532</v>
      </c>
      <c r="SX19" s="65">
        <f t="shared" si="447"/>
        <v>100</v>
      </c>
      <c r="SY19" s="62">
        <f t="shared" si="447"/>
        <v>19475</v>
      </c>
      <c r="SZ19" s="61">
        <f t="shared" si="447"/>
        <v>100</v>
      </c>
      <c r="TA19" s="63">
        <f t="shared" si="447"/>
        <v>14067</v>
      </c>
      <c r="TB19" s="61">
        <f t="shared" si="447"/>
        <v>100</v>
      </c>
      <c r="TC19" s="64">
        <f t="shared" si="447"/>
        <v>0</v>
      </c>
      <c r="TD19" s="63">
        <f t="shared" si="447"/>
        <v>33542</v>
      </c>
      <c r="TE19" s="65">
        <f t="shared" si="447"/>
        <v>100</v>
      </c>
      <c r="TF19" s="62"/>
      <c r="TG19" s="61"/>
      <c r="TH19" s="63"/>
      <c r="TI19" s="66"/>
      <c r="TK19" s="63">
        <f>SUM(TK8:TK17)</f>
        <v>33498</v>
      </c>
      <c r="TL19" s="65">
        <f>SUM(TL8:TL17)</f>
        <v>100</v>
      </c>
      <c r="TM19" s="62"/>
      <c r="TN19" s="61"/>
      <c r="TO19" s="63"/>
      <c r="TP19" s="66"/>
      <c r="TR19" s="63">
        <f t="shared" ref="TR19:UG19" si="448">SUM(TR8:TR17)</f>
        <v>33369</v>
      </c>
      <c r="TS19" s="65">
        <f t="shared" si="448"/>
        <v>100</v>
      </c>
      <c r="TT19" s="62">
        <f t="shared" si="448"/>
        <v>19395</v>
      </c>
      <c r="TU19" s="61">
        <f t="shared" si="448"/>
        <v>100.00515596803299</v>
      </c>
      <c r="TV19" s="63">
        <f t="shared" si="448"/>
        <v>13910</v>
      </c>
      <c r="TW19" s="61">
        <f t="shared" si="448"/>
        <v>100.0215672178289</v>
      </c>
      <c r="TX19" s="64">
        <f t="shared" si="448"/>
        <v>0</v>
      </c>
      <c r="TY19" s="63">
        <f t="shared" si="448"/>
        <v>33309</v>
      </c>
      <c r="TZ19" s="65">
        <f t="shared" si="448"/>
        <v>99.999999999999986</v>
      </c>
      <c r="UA19" s="62">
        <f t="shared" si="448"/>
        <v>19343</v>
      </c>
      <c r="UB19" s="61">
        <f t="shared" si="448"/>
        <v>100.00516982887866</v>
      </c>
      <c r="UC19" s="63">
        <f t="shared" si="448"/>
        <v>13862</v>
      </c>
      <c r="UD19" s="61">
        <f t="shared" si="448"/>
        <v>100.02164189871593</v>
      </c>
      <c r="UE19" s="64">
        <f t="shared" si="448"/>
        <v>0</v>
      </c>
      <c r="UF19" s="63">
        <f t="shared" si="448"/>
        <v>33209</v>
      </c>
      <c r="UG19" s="65">
        <f t="shared" si="448"/>
        <v>100</v>
      </c>
      <c r="UH19" s="62"/>
      <c r="UI19" s="61"/>
      <c r="UJ19" s="63"/>
      <c r="UK19" s="66"/>
      <c r="UM19" s="63">
        <f t="shared" ref="UM19:UU19" si="449">SUM(UM8:UM17)</f>
        <v>33168</v>
      </c>
      <c r="UN19" s="65">
        <f t="shared" si="449"/>
        <v>100.00000000000001</v>
      </c>
      <c r="UO19" s="62">
        <f t="shared" si="449"/>
        <v>19245</v>
      </c>
      <c r="UP19" s="61">
        <f t="shared" si="449"/>
        <v>100.00519615484542</v>
      </c>
      <c r="UQ19" s="63">
        <f t="shared" si="449"/>
        <v>13689</v>
      </c>
      <c r="UR19" s="61">
        <f t="shared" si="449"/>
        <v>100.02191540653079</v>
      </c>
      <c r="US19" s="64">
        <f t="shared" si="449"/>
        <v>0</v>
      </c>
      <c r="UT19" s="63">
        <f t="shared" si="449"/>
        <v>32938</v>
      </c>
      <c r="UU19" s="65">
        <f t="shared" si="449"/>
        <v>100</v>
      </c>
      <c r="UV19" s="62"/>
      <c r="UW19" s="61"/>
      <c r="UX19" s="63"/>
      <c r="UY19" s="66"/>
      <c r="VA19" s="63">
        <f t="shared" ref="VA19:VI19" si="450">SUM(VA8:VA17)</f>
        <v>32867</v>
      </c>
      <c r="VB19" s="65">
        <f t="shared" si="450"/>
        <v>100</v>
      </c>
      <c r="VC19" s="62">
        <f t="shared" si="450"/>
        <v>19203</v>
      </c>
      <c r="VD19" s="61">
        <f t="shared" si="450"/>
        <v>100.0052075196584</v>
      </c>
      <c r="VE19" s="63">
        <f t="shared" si="450"/>
        <v>13621</v>
      </c>
      <c r="VF19" s="66">
        <f t="shared" si="450"/>
        <v>100</v>
      </c>
      <c r="VG19" s="64">
        <f t="shared" si="450"/>
        <v>0</v>
      </c>
      <c r="VH19" s="63">
        <f t="shared" si="450"/>
        <v>32825</v>
      </c>
      <c r="VI19" s="65">
        <f t="shared" si="450"/>
        <v>100</v>
      </c>
      <c r="VJ19" s="62"/>
      <c r="VK19" s="61"/>
      <c r="VL19" s="63"/>
      <c r="VM19" s="66"/>
      <c r="VO19" s="63">
        <f t="shared" ref="VO19:VX19" si="451">SUM(VO8:VO17)</f>
        <v>32722</v>
      </c>
      <c r="VP19" s="65">
        <f t="shared" si="451"/>
        <v>100</v>
      </c>
      <c r="VQ19" s="62">
        <f t="shared" si="451"/>
        <v>19061</v>
      </c>
      <c r="VR19" s="61">
        <f t="shared" si="451"/>
        <v>100.00524631446407</v>
      </c>
      <c r="VS19" s="63">
        <f t="shared" si="451"/>
        <v>13386</v>
      </c>
      <c r="VT19" s="66">
        <f t="shared" si="451"/>
        <v>100</v>
      </c>
      <c r="VU19" s="64">
        <f t="shared" si="451"/>
        <v>0</v>
      </c>
      <c r="VV19" s="63">
        <f t="shared" si="451"/>
        <v>32448</v>
      </c>
      <c r="VW19" s="65">
        <f t="shared" si="451"/>
        <v>100.00000000000001</v>
      </c>
      <c r="VX19" s="62">
        <f t="shared" si="451"/>
        <v>19022</v>
      </c>
      <c r="VY19" s="44">
        <f>VX19/VX$19*100</f>
        <v>100</v>
      </c>
      <c r="VZ19" s="63">
        <f>SUM(VZ8:VZ17)</f>
        <v>13330</v>
      </c>
      <c r="WA19" s="44">
        <f>VZ19/VZ$19*100</f>
        <v>100</v>
      </c>
      <c r="WB19" s="64">
        <f>SUM(WB8:WB17)</f>
        <v>0</v>
      </c>
      <c r="WC19" s="63">
        <f>SUM(WC8:WC17)</f>
        <v>32353</v>
      </c>
      <c r="WD19" s="49">
        <f>WC19/WC$19*100</f>
        <v>100</v>
      </c>
      <c r="WE19" s="62"/>
      <c r="WF19" s="61"/>
      <c r="WG19" s="63"/>
      <c r="WH19" s="66"/>
      <c r="WJ19" s="63">
        <f>SUM(WJ8:WJ17)</f>
        <v>32235</v>
      </c>
      <c r="WK19" s="65">
        <f>SUM(WK8:WK17)</f>
        <v>100</v>
      </c>
      <c r="WL19" s="62"/>
      <c r="WM19" s="61"/>
      <c r="WN19" s="63"/>
      <c r="WO19" s="66"/>
      <c r="WQ19" s="63">
        <f t="shared" ref="WQ19:WY19" si="452">SUM(WQ8:WQ17)</f>
        <v>31936</v>
      </c>
      <c r="WR19" s="65">
        <f t="shared" si="452"/>
        <v>100</v>
      </c>
      <c r="WS19" s="62">
        <f t="shared" si="452"/>
        <v>18808</v>
      </c>
      <c r="WT19" s="61">
        <f t="shared" si="452"/>
        <v>100.0053168864313</v>
      </c>
      <c r="WU19" s="63">
        <f t="shared" si="452"/>
        <v>13042</v>
      </c>
      <c r="WV19" s="66">
        <f t="shared" si="452"/>
        <v>100</v>
      </c>
      <c r="WW19" s="64">
        <f t="shared" si="452"/>
        <v>0</v>
      </c>
      <c r="WX19" s="63">
        <f t="shared" si="452"/>
        <v>31851</v>
      </c>
      <c r="WY19" s="65">
        <f t="shared" si="452"/>
        <v>100</v>
      </c>
      <c r="WZ19" s="62"/>
      <c r="XA19" s="61"/>
      <c r="XB19" s="63"/>
      <c r="XC19" s="66"/>
      <c r="XE19" s="63">
        <f>SUM(XE8:XE17)</f>
        <v>31722</v>
      </c>
      <c r="XF19" s="65">
        <f>SUM(XF8:XF17)</f>
        <v>100</v>
      </c>
      <c r="XG19" s="62"/>
      <c r="XH19" s="61"/>
      <c r="XI19" s="63"/>
      <c r="XJ19" s="66"/>
      <c r="XL19" s="63">
        <f>SUM(XL8:XL17)</f>
        <v>31546</v>
      </c>
      <c r="XM19" s="65">
        <f>SUM(XM8:XM17)</f>
        <v>100</v>
      </c>
      <c r="XN19" s="62"/>
      <c r="XO19" s="61"/>
      <c r="XP19" s="63"/>
      <c r="XQ19" s="66"/>
      <c r="XS19" s="63">
        <f t="shared" ref="XS19:YA19" si="453">SUM(XS8:XS17)</f>
        <v>31248</v>
      </c>
      <c r="XT19" s="65">
        <f t="shared" si="453"/>
        <v>100</v>
      </c>
      <c r="XU19" s="62">
        <f t="shared" si="453"/>
        <v>18480</v>
      </c>
      <c r="XV19" s="61">
        <f t="shared" si="453"/>
        <v>100.00541125541126</v>
      </c>
      <c r="XW19" s="63">
        <f t="shared" si="453"/>
        <v>12615</v>
      </c>
      <c r="XX19" s="66">
        <f t="shared" si="453"/>
        <v>100</v>
      </c>
      <c r="XY19" s="64">
        <f t="shared" si="453"/>
        <v>0</v>
      </c>
      <c r="XZ19" s="63">
        <f t="shared" si="453"/>
        <v>31096</v>
      </c>
      <c r="YA19" s="65">
        <f t="shared" si="453"/>
        <v>100</v>
      </c>
      <c r="YB19" s="62"/>
      <c r="YC19" s="61"/>
      <c r="YD19" s="63"/>
      <c r="YE19" s="66"/>
      <c r="YG19" s="63">
        <f>SUM(YG8:YG17)</f>
        <v>30332</v>
      </c>
      <c r="YH19" s="65">
        <f>SUM(YH8:YH17)</f>
        <v>100</v>
      </c>
      <c r="YI19" s="62"/>
      <c r="YJ19" s="61"/>
      <c r="YK19" s="63"/>
      <c r="YL19" s="66"/>
      <c r="YN19" s="63">
        <f t="shared" ref="YN19:YV19" si="454">SUM(YN8:YN17)</f>
        <v>29883</v>
      </c>
      <c r="YO19" s="65">
        <f t="shared" si="454"/>
        <v>100</v>
      </c>
      <c r="YP19" s="62">
        <f t="shared" si="454"/>
        <v>17876</v>
      </c>
      <c r="YQ19" s="61">
        <f t="shared" si="454"/>
        <v>100.00559409263818</v>
      </c>
      <c r="YR19" s="63">
        <f t="shared" si="454"/>
        <v>11814</v>
      </c>
      <c r="YS19" s="66">
        <f t="shared" si="454"/>
        <v>100</v>
      </c>
      <c r="YT19" s="64">
        <f t="shared" si="454"/>
        <v>0</v>
      </c>
      <c r="YU19" s="63">
        <f t="shared" si="454"/>
        <v>29691</v>
      </c>
      <c r="YV19" s="65">
        <f t="shared" si="454"/>
        <v>100</v>
      </c>
      <c r="YW19" s="62"/>
      <c r="YX19" s="61"/>
      <c r="YY19" s="63"/>
      <c r="YZ19" s="66"/>
      <c r="ZB19" s="63">
        <f>SUM(ZB8:ZB17)</f>
        <v>29525</v>
      </c>
      <c r="ZC19" s="65">
        <f>SUM(ZC8:ZC17)</f>
        <v>100</v>
      </c>
      <c r="ZD19" s="62"/>
      <c r="ZE19" s="61"/>
      <c r="ZF19" s="63"/>
      <c r="ZG19" s="66"/>
      <c r="ZI19" s="63">
        <f>SUM(ZI8:ZI17)</f>
        <v>28903</v>
      </c>
      <c r="ZJ19" s="65">
        <f>SUM(ZJ8:ZJ17)</f>
        <v>100.00000000000001</v>
      </c>
      <c r="ZK19" s="62"/>
      <c r="ZL19" s="61"/>
      <c r="ZM19" s="63"/>
      <c r="ZN19" s="66"/>
      <c r="ZP19" s="63">
        <f t="shared" ref="ZP19:ZX19" si="455">SUM(ZP8:ZP17)</f>
        <v>28274</v>
      </c>
      <c r="ZQ19" s="65">
        <f t="shared" si="455"/>
        <v>99.999999999999986</v>
      </c>
      <c r="ZR19" s="62">
        <f t="shared" si="455"/>
        <v>17017</v>
      </c>
      <c r="ZS19" s="61">
        <f t="shared" si="455"/>
        <v>100.00587647646471</v>
      </c>
      <c r="ZT19" s="63">
        <f t="shared" si="455"/>
        <v>10934</v>
      </c>
      <c r="ZU19" s="66">
        <f t="shared" si="455"/>
        <v>100</v>
      </c>
      <c r="ZV19" s="64">
        <f t="shared" si="455"/>
        <v>3</v>
      </c>
      <c r="ZW19" s="63">
        <f t="shared" si="455"/>
        <v>27955</v>
      </c>
      <c r="ZX19" s="65">
        <f t="shared" si="455"/>
        <v>100</v>
      </c>
      <c r="ZY19" s="62"/>
      <c r="ZZ19" s="61"/>
      <c r="AAA19" s="63"/>
      <c r="AAB19" s="66"/>
      <c r="AAD19" s="63">
        <f>SUM(AAD8:AAD17)</f>
        <v>27402</v>
      </c>
      <c r="AAE19" s="65">
        <f>SUM(AAE8:AAE17)</f>
        <v>100</v>
      </c>
      <c r="AAF19" s="62"/>
      <c r="AAG19" s="61"/>
      <c r="AAH19" s="63"/>
      <c r="AAI19" s="66"/>
      <c r="AAK19" s="63">
        <f>SUM(AAK8:AAK17)</f>
        <v>26892</v>
      </c>
      <c r="AAL19" s="65">
        <f>SUM(AAL8:AAL17)</f>
        <v>100</v>
      </c>
      <c r="AAM19" s="62"/>
      <c r="AAN19" s="61"/>
      <c r="AAO19" s="63"/>
      <c r="AAP19" s="66"/>
      <c r="AAR19" s="63">
        <f t="shared" ref="AAR19:ABG19" si="456">SUM(AAR8:AAR17)</f>
        <v>26049</v>
      </c>
      <c r="AAS19" s="65">
        <f t="shared" si="456"/>
        <v>100.00000000000001</v>
      </c>
      <c r="AAT19" s="62">
        <f t="shared" si="456"/>
        <v>15767</v>
      </c>
      <c r="AAU19" s="61">
        <f t="shared" si="456"/>
        <v>100.00634236062663</v>
      </c>
      <c r="AAV19" s="63">
        <f t="shared" si="456"/>
        <v>9684</v>
      </c>
      <c r="AAW19" s="66">
        <f t="shared" si="456"/>
        <v>100</v>
      </c>
      <c r="AAX19" s="64">
        <f t="shared" si="456"/>
        <v>0</v>
      </c>
      <c r="AAY19" s="63">
        <f t="shared" si="456"/>
        <v>25452</v>
      </c>
      <c r="AAZ19" s="65">
        <f t="shared" si="456"/>
        <v>100</v>
      </c>
      <c r="ABA19" s="62">
        <f t="shared" si="456"/>
        <v>15661</v>
      </c>
      <c r="ABB19" s="61">
        <f t="shared" si="456"/>
        <v>100.00638528829577</v>
      </c>
      <c r="ABC19" s="63">
        <f t="shared" si="456"/>
        <v>9553</v>
      </c>
      <c r="ABD19" s="66">
        <f t="shared" si="456"/>
        <v>99.999999999999986</v>
      </c>
      <c r="ABE19" s="64">
        <f t="shared" si="456"/>
        <v>0</v>
      </c>
      <c r="ABF19" s="63">
        <f t="shared" si="456"/>
        <v>25215</v>
      </c>
      <c r="ABG19" s="65">
        <f t="shared" si="456"/>
        <v>100</v>
      </c>
      <c r="ABH19" s="62"/>
      <c r="ABI19" s="61"/>
      <c r="ABJ19" s="63"/>
      <c r="ABK19" s="66"/>
      <c r="ABM19" s="63">
        <f>SUM(ABM8:ABM17)</f>
        <v>24780</v>
      </c>
      <c r="ABN19" s="65">
        <f>SUM(ABN8:ABN17)</f>
        <v>100</v>
      </c>
      <c r="ABO19" s="62"/>
      <c r="ABP19" s="61"/>
      <c r="ABQ19" s="63"/>
      <c r="ABR19" s="66"/>
      <c r="ABT19" s="63">
        <f t="shared" ref="ABT19:ACB19" si="457">SUM(ABT8:ABT17)</f>
        <v>23576</v>
      </c>
      <c r="ABU19" s="65">
        <f t="shared" si="457"/>
        <v>100</v>
      </c>
      <c r="ABV19" s="62">
        <f t="shared" si="457"/>
        <v>14667</v>
      </c>
      <c r="ABW19" s="61">
        <f t="shared" si="457"/>
        <v>100.00681802686303</v>
      </c>
      <c r="ABX19" s="63">
        <f t="shared" si="457"/>
        <v>8496</v>
      </c>
      <c r="ABY19" s="66">
        <f t="shared" si="457"/>
        <v>100</v>
      </c>
      <c r="ABZ19" s="64">
        <f t="shared" si="457"/>
        <v>24</v>
      </c>
      <c r="ACA19" s="63">
        <f t="shared" si="457"/>
        <v>23188</v>
      </c>
      <c r="ACB19" s="65">
        <f t="shared" si="457"/>
        <v>100.00000000000001</v>
      </c>
      <c r="ACC19" s="62"/>
      <c r="ACD19" s="61"/>
      <c r="ACE19" s="63"/>
      <c r="ACF19" s="66"/>
      <c r="ACH19" s="63">
        <f>SUM(ACH8:ACH17)</f>
        <v>22584</v>
      </c>
      <c r="ACI19" s="65">
        <f>SUM(ACI8:ACI17)</f>
        <v>99.999999999999986</v>
      </c>
      <c r="ACJ19" s="62"/>
      <c r="ACK19" s="61"/>
      <c r="ACL19" s="63"/>
      <c r="ACM19" s="66"/>
      <c r="ACO19" s="63">
        <f>SUM(ACO8:ACO17)</f>
        <v>21550</v>
      </c>
      <c r="ACP19" s="65">
        <f>SUM(ACP8:ACP17)</f>
        <v>100</v>
      </c>
      <c r="ACQ19" s="62"/>
      <c r="ACR19" s="61"/>
      <c r="ACS19" s="63"/>
      <c r="ACT19" s="66"/>
      <c r="ACV19" s="63">
        <f t="shared" ref="ACV19:ADD19" si="458">SUM(ACV8:ACV17)</f>
        <v>20530</v>
      </c>
      <c r="ACW19" s="65">
        <f t="shared" si="458"/>
        <v>100</v>
      </c>
      <c r="ACX19" s="62">
        <f t="shared" si="458"/>
        <v>13042</v>
      </c>
      <c r="ACY19" s="61">
        <f t="shared" si="458"/>
        <v>100.00000000000001</v>
      </c>
      <c r="ACZ19" s="63">
        <f t="shared" si="458"/>
        <v>6932</v>
      </c>
      <c r="ADA19" s="61">
        <f t="shared" si="458"/>
        <v>100</v>
      </c>
      <c r="ADB19" s="64">
        <f t="shared" si="458"/>
        <v>20</v>
      </c>
      <c r="ADC19" s="63">
        <f t="shared" si="458"/>
        <v>19994</v>
      </c>
      <c r="ADD19" s="65">
        <f t="shared" si="458"/>
        <v>100</v>
      </c>
      <c r="ADE19" s="62"/>
      <c r="ADF19" s="61"/>
      <c r="ADG19" s="63"/>
      <c r="ADH19" s="66"/>
      <c r="ADJ19" s="63">
        <f t="shared" ref="ADJ19:ADO19" si="459">SUM(ADJ8:ADJ17)</f>
        <v>19507</v>
      </c>
      <c r="ADK19" s="65">
        <f t="shared" si="459"/>
        <v>100</v>
      </c>
      <c r="ADL19" s="62">
        <f t="shared" si="459"/>
        <v>12301</v>
      </c>
      <c r="ADM19" s="61">
        <f t="shared" si="459"/>
        <v>100</v>
      </c>
      <c r="ADN19" s="63">
        <f t="shared" si="459"/>
        <v>6339</v>
      </c>
      <c r="ADO19" s="61">
        <f t="shared" si="459"/>
        <v>99.999999999999986</v>
      </c>
      <c r="ADQ19" s="63">
        <f>SUM(ADQ8:ADQ17)</f>
        <v>18640</v>
      </c>
      <c r="ADR19" s="65">
        <f>SUM(ADR8:ADR17)</f>
        <v>99.999999999999986</v>
      </c>
      <c r="ADS19" s="62"/>
      <c r="ADT19" s="61"/>
      <c r="ADU19" s="63"/>
      <c r="ADV19" s="66"/>
      <c r="ADX19" s="63">
        <f>SUM(ADX8:ADX17)</f>
        <v>18365</v>
      </c>
      <c r="ADY19" s="65">
        <f>SUM(ADY8:ADY17)</f>
        <v>100</v>
      </c>
      <c r="ADZ19" s="62"/>
      <c r="AEA19" s="61"/>
      <c r="AEB19" s="63"/>
      <c r="AEC19" s="66"/>
      <c r="AEE19" s="63">
        <f>SUM(AEE8:AEE17)</f>
        <v>17915</v>
      </c>
      <c r="AEF19" s="65">
        <f>SUM(AEF8:AEF17)</f>
        <v>100</v>
      </c>
      <c r="AEG19" s="62"/>
      <c r="AEH19" s="61"/>
      <c r="AEI19" s="63"/>
      <c r="AEJ19" s="66"/>
      <c r="AEL19" s="63">
        <f t="shared" ref="AEL19:AET19" si="460">SUM(AEL8:AEL17)</f>
        <v>17362</v>
      </c>
      <c r="AEM19" s="65">
        <f t="shared" si="460"/>
        <v>100</v>
      </c>
      <c r="AEN19" s="62">
        <f t="shared" si="460"/>
        <v>11163</v>
      </c>
      <c r="AEO19" s="61">
        <f t="shared" si="460"/>
        <v>100</v>
      </c>
      <c r="AEP19" s="63">
        <f t="shared" si="460"/>
        <v>5474</v>
      </c>
      <c r="AEQ19" s="66">
        <f t="shared" si="460"/>
        <v>100</v>
      </c>
      <c r="AER19" s="64">
        <f t="shared" si="460"/>
        <v>16</v>
      </c>
      <c r="AES19" s="63">
        <f t="shared" si="460"/>
        <v>16653</v>
      </c>
      <c r="AET19" s="65">
        <f t="shared" si="460"/>
        <v>100</v>
      </c>
      <c r="AEU19" s="62"/>
      <c r="AEV19" s="61"/>
      <c r="AEW19" s="63"/>
      <c r="AEX19" s="66"/>
      <c r="AEZ19" s="63">
        <f>SUM(AEZ8:AEZ17)</f>
        <v>16161</v>
      </c>
      <c r="AFA19" s="65">
        <f>SUM(AFA8:AFA17)</f>
        <v>100</v>
      </c>
      <c r="AFB19" s="62"/>
      <c r="AFC19" s="61"/>
      <c r="AFD19" s="63"/>
      <c r="AFE19" s="66"/>
      <c r="AFG19" s="63">
        <f t="shared" ref="AFG19:AFO19" si="461">SUM(AFG8:AFG17)</f>
        <v>15569</v>
      </c>
      <c r="AFH19" s="65">
        <f t="shared" si="461"/>
        <v>100</v>
      </c>
      <c r="AFI19" s="62">
        <f t="shared" si="461"/>
        <v>10046</v>
      </c>
      <c r="AFJ19" s="61">
        <f t="shared" si="461"/>
        <v>100</v>
      </c>
      <c r="AFK19" s="63">
        <f t="shared" si="461"/>
        <v>4793</v>
      </c>
      <c r="AFL19" s="66">
        <f t="shared" si="461"/>
        <v>100</v>
      </c>
      <c r="AFM19" s="64">
        <f t="shared" si="461"/>
        <v>20</v>
      </c>
      <c r="AFN19" s="63">
        <f t="shared" si="461"/>
        <v>14859</v>
      </c>
      <c r="AFO19" s="65">
        <f t="shared" si="461"/>
        <v>99.999999999999986</v>
      </c>
      <c r="AFP19" s="62"/>
      <c r="AFQ19" s="61"/>
      <c r="AFR19" s="63"/>
      <c r="AFS19" s="66"/>
      <c r="AFU19" s="63">
        <f>SUM(AFU8:AFU17)</f>
        <v>14380</v>
      </c>
      <c r="AFV19" s="65">
        <f>SUM(AFV8:AFV17)</f>
        <v>100</v>
      </c>
      <c r="AFW19" s="62"/>
      <c r="AFX19" s="61"/>
      <c r="AFY19" s="63"/>
      <c r="AFZ19" s="66"/>
      <c r="AGB19" s="63">
        <f>SUM(AGB8:AGB17)</f>
        <v>13827</v>
      </c>
      <c r="AGC19" s="65">
        <f>SUM(AGC8:AGC17)</f>
        <v>100</v>
      </c>
      <c r="AGD19" s="62"/>
      <c r="AGE19" s="61"/>
      <c r="AGF19" s="63"/>
      <c r="AGG19" s="66"/>
      <c r="AGI19" s="63">
        <f t="shared" ref="AGI19:AGQ19" si="462">SUM(AGI8:AGI17)</f>
        <v>13240</v>
      </c>
      <c r="AGJ19" s="65">
        <f t="shared" si="462"/>
        <v>100</v>
      </c>
      <c r="AGK19" s="62">
        <f t="shared" si="462"/>
        <v>8591</v>
      </c>
      <c r="AGL19" s="61">
        <f t="shared" si="462"/>
        <v>100.00000000000001</v>
      </c>
      <c r="AGM19" s="63">
        <f t="shared" si="462"/>
        <v>3937</v>
      </c>
      <c r="AGN19" s="66">
        <f t="shared" si="462"/>
        <v>99.999999999999986</v>
      </c>
      <c r="AGO19" s="64">
        <f t="shared" si="462"/>
        <v>20</v>
      </c>
      <c r="AGP19" s="63">
        <f t="shared" si="462"/>
        <v>12548</v>
      </c>
      <c r="AGQ19" s="65">
        <f t="shared" si="462"/>
        <v>100</v>
      </c>
      <c r="AGR19" s="62"/>
      <c r="AGS19" s="61"/>
      <c r="AGT19" s="63"/>
      <c r="AGU19" s="66"/>
      <c r="AGW19" s="63">
        <f>SUM(AGW8:AGW17)</f>
        <v>11855</v>
      </c>
      <c r="AGX19" s="65">
        <f>SUM(AGX8:AGX17)</f>
        <v>100</v>
      </c>
      <c r="AGY19" s="62"/>
      <c r="AGZ19" s="61"/>
      <c r="AHA19" s="63"/>
      <c r="AHB19" s="66"/>
      <c r="AHD19" s="63">
        <f t="shared" ref="AHD19:AHL19" si="463">SUM(AHD8:AHD17)</f>
        <v>10940</v>
      </c>
      <c r="AHE19" s="65">
        <f t="shared" si="463"/>
        <v>100</v>
      </c>
      <c r="AHF19" s="62">
        <f t="shared" si="463"/>
        <v>6926</v>
      </c>
      <c r="AHG19" s="61">
        <f t="shared" si="463"/>
        <v>100</v>
      </c>
      <c r="AHH19" s="63">
        <f t="shared" si="463"/>
        <v>3082</v>
      </c>
      <c r="AHI19" s="66">
        <f t="shared" si="463"/>
        <v>100</v>
      </c>
      <c r="AHJ19" s="64">
        <f t="shared" si="463"/>
        <v>13</v>
      </c>
      <c r="AHK19" s="63">
        <f t="shared" si="463"/>
        <v>10021</v>
      </c>
      <c r="AHL19" s="65">
        <f t="shared" si="463"/>
        <v>100</v>
      </c>
      <c r="AHM19" s="62"/>
      <c r="AHN19" s="61"/>
      <c r="AHO19" s="63"/>
      <c r="AHP19" s="66"/>
      <c r="AHR19" s="63">
        <f>SUM(AHR8:AHR17)</f>
        <v>9218</v>
      </c>
      <c r="AHS19" s="65">
        <f>SUM(AHS8:AHS17)</f>
        <v>99.999999999999986</v>
      </c>
      <c r="AHT19" s="62"/>
      <c r="AHU19" s="61"/>
      <c r="AHV19" s="63"/>
      <c r="AHW19" s="66"/>
      <c r="AHY19" s="63">
        <f>SUM(AHY8:AHY17)</f>
        <v>8458</v>
      </c>
      <c r="AHZ19" s="65">
        <f>SUM(AHZ8:AHZ17)</f>
        <v>99.999999999999986</v>
      </c>
      <c r="AIA19" s="62"/>
      <c r="AIB19" s="61"/>
      <c r="AIC19" s="63"/>
      <c r="AID19" s="66"/>
      <c r="AIF19" s="63">
        <f t="shared" ref="AIF19:AIN19" si="464">SUM(AIF8:AIF17)</f>
        <v>7589</v>
      </c>
      <c r="AIG19" s="65">
        <f t="shared" si="464"/>
        <v>100</v>
      </c>
      <c r="AIH19" s="62">
        <f t="shared" si="464"/>
        <v>4786</v>
      </c>
      <c r="AII19" s="61">
        <f t="shared" si="464"/>
        <v>100</v>
      </c>
      <c r="AIJ19" s="63">
        <f t="shared" si="464"/>
        <v>2010</v>
      </c>
      <c r="AIK19" s="66">
        <f t="shared" si="464"/>
        <v>100</v>
      </c>
      <c r="AIL19" s="64">
        <f t="shared" si="464"/>
        <v>5</v>
      </c>
      <c r="AIM19" s="63">
        <f t="shared" si="464"/>
        <v>6801</v>
      </c>
      <c r="AIN19" s="65">
        <f t="shared" si="464"/>
        <v>100</v>
      </c>
      <c r="AIO19" s="62"/>
      <c r="AIP19" s="61"/>
      <c r="AIQ19" s="63"/>
      <c r="AIR19" s="66"/>
      <c r="AIT19" s="63">
        <f>SUM(AIT8:AIT17)</f>
        <v>6157</v>
      </c>
      <c r="AIU19" s="65">
        <f>SUM(AIU8:AIU17)</f>
        <v>100</v>
      </c>
      <c r="AIV19" s="62"/>
      <c r="AIW19" s="61"/>
      <c r="AIX19" s="63"/>
      <c r="AIY19" s="66"/>
      <c r="AJA19" s="63">
        <f t="shared" ref="AJA19:AJI19" si="465">SUM(AJA8:AJA17)</f>
        <v>5541</v>
      </c>
      <c r="AJB19" s="65">
        <f t="shared" si="465"/>
        <v>99.999999999999986</v>
      </c>
      <c r="AJC19" s="62">
        <f t="shared" si="465"/>
        <v>3543</v>
      </c>
      <c r="AJD19" s="61">
        <f t="shared" si="465"/>
        <v>100</v>
      </c>
      <c r="AJE19" s="63">
        <f t="shared" si="465"/>
        <v>1449</v>
      </c>
      <c r="AJF19" s="66">
        <f t="shared" si="465"/>
        <v>99.999999999999986</v>
      </c>
      <c r="AJG19" s="64">
        <f t="shared" si="465"/>
        <v>26</v>
      </c>
      <c r="AJH19" s="63">
        <f t="shared" si="465"/>
        <v>5018</v>
      </c>
      <c r="AJI19" s="65">
        <f t="shared" si="465"/>
        <v>100</v>
      </c>
      <c r="AJJ19" s="62"/>
      <c r="AJK19" s="61"/>
      <c r="AJL19" s="63"/>
      <c r="AJM19" s="66"/>
      <c r="AJO19" s="63">
        <f>SUM(AJO8:AJO17)</f>
        <v>4464</v>
      </c>
      <c r="AJP19" s="65">
        <f>SUM(AJP8:AJP17)</f>
        <v>100</v>
      </c>
      <c r="AJQ19" s="62"/>
      <c r="AJR19" s="61"/>
      <c r="AJS19" s="63"/>
      <c r="AJT19" s="66"/>
      <c r="AJV19" s="63">
        <f>SUM(AJV8:AJV17)</f>
        <v>3769</v>
      </c>
      <c r="AJW19" s="65">
        <f>SUM(AJW8:AJW17)</f>
        <v>100</v>
      </c>
      <c r="AJX19" s="62"/>
      <c r="AJY19" s="61"/>
      <c r="AJZ19" s="63"/>
      <c r="AKA19" s="66"/>
      <c r="AKC19" s="63">
        <f t="shared" ref="AKC19:AKK19" si="466">SUM(AKC8:AKC17)</f>
        <v>3199</v>
      </c>
      <c r="AKD19" s="65">
        <f t="shared" si="466"/>
        <v>100</v>
      </c>
      <c r="AKE19" s="62">
        <f t="shared" si="466"/>
        <v>2139</v>
      </c>
      <c r="AKF19" s="61">
        <f t="shared" si="466"/>
        <v>100</v>
      </c>
      <c r="AKG19" s="63">
        <f t="shared" si="466"/>
        <v>890</v>
      </c>
      <c r="AKH19" s="66">
        <f t="shared" si="466"/>
        <v>100</v>
      </c>
      <c r="AKI19" s="64">
        <f t="shared" si="466"/>
        <v>18</v>
      </c>
      <c r="AKJ19" s="63">
        <f t="shared" si="466"/>
        <v>3047</v>
      </c>
      <c r="AKK19" s="65">
        <f t="shared" si="466"/>
        <v>100.00000000000001</v>
      </c>
      <c r="AKL19" s="62"/>
      <c r="AKM19" s="61"/>
      <c r="AKN19" s="63"/>
      <c r="AKO19" s="66"/>
      <c r="AKQ19" s="63">
        <f>SUM(AKQ8:AKQ17)</f>
        <v>2390</v>
      </c>
      <c r="AKR19" s="65">
        <f>SUM(AKR8:AKR17)</f>
        <v>100.00000000000001</v>
      </c>
      <c r="AKS19" s="62"/>
      <c r="AKT19" s="61"/>
      <c r="AKU19" s="63"/>
      <c r="AKV19" s="66"/>
      <c r="AKX19" s="63">
        <f>SUM(AKX8:AKX17)</f>
        <v>2003</v>
      </c>
      <c r="AKY19" s="65">
        <f>SUM(AKY8:AKY17)</f>
        <v>100</v>
      </c>
      <c r="AKZ19" s="62"/>
      <c r="ALA19" s="61"/>
      <c r="ALB19" s="63"/>
      <c r="ALC19" s="66"/>
      <c r="ALE19" s="63">
        <f>SUM(ALE8:ALE17)</f>
        <v>1697</v>
      </c>
      <c r="ALF19" s="65">
        <f>SUM(ALF8:ALF17)</f>
        <v>100</v>
      </c>
      <c r="ALG19" s="62"/>
      <c r="ALH19" s="61"/>
      <c r="ALI19" s="63"/>
      <c r="ALJ19" s="66"/>
      <c r="ALL19" s="63">
        <f>SUM(ALL8:ALL17)</f>
        <v>1624</v>
      </c>
      <c r="ALM19" s="65">
        <f>SUM(ALM8:ALM17)</f>
        <v>100</v>
      </c>
      <c r="ALN19" s="62"/>
      <c r="ALO19" s="61"/>
      <c r="ALP19" s="63"/>
      <c r="ALQ19" s="66"/>
      <c r="ALS19" s="63">
        <f t="shared" ref="ALS19:AMA19" si="467">SUM(ALS8:ALS17)</f>
        <v>1197</v>
      </c>
      <c r="ALT19" s="65">
        <f t="shared" si="467"/>
        <v>99.999999999999986</v>
      </c>
      <c r="ALU19" s="62">
        <f t="shared" si="467"/>
        <v>572</v>
      </c>
      <c r="ALV19" s="61">
        <f t="shared" si="467"/>
        <v>100</v>
      </c>
      <c r="ALW19" s="63">
        <f t="shared" si="467"/>
        <v>212</v>
      </c>
      <c r="ALX19" s="66">
        <f t="shared" si="467"/>
        <v>100</v>
      </c>
      <c r="ALY19" s="64">
        <f t="shared" si="467"/>
        <v>1</v>
      </c>
      <c r="ALZ19" s="63">
        <f t="shared" si="467"/>
        <v>785</v>
      </c>
      <c r="AMA19" s="65">
        <f t="shared" si="467"/>
        <v>100</v>
      </c>
      <c r="AMB19" s="62"/>
      <c r="AMC19" s="61"/>
      <c r="AMD19" s="63"/>
      <c r="AME19" s="66"/>
      <c r="AMG19" s="63">
        <f>SUM(AMG8:AMG17)</f>
        <v>357</v>
      </c>
      <c r="AMH19" s="65">
        <f>SUM(AMH8:AMH17)</f>
        <v>100</v>
      </c>
      <c r="AMI19" s="11"/>
      <c r="AMJ19" s="18"/>
    </row>
    <row r="20" spans="1:1024" s="28" customFormat="1" x14ac:dyDescent="0.3">
      <c r="A20" s="67"/>
      <c r="H20" s="56"/>
      <c r="L20" s="57"/>
      <c r="N20" s="68"/>
      <c r="O20" s="56"/>
      <c r="S20" s="57"/>
      <c r="U20" s="68"/>
      <c r="V20" s="56"/>
      <c r="Z20" s="57"/>
      <c r="AB20" s="68"/>
      <c r="AC20" s="56"/>
      <c r="AG20" s="57"/>
      <c r="AI20" s="68"/>
      <c r="AJ20" s="56"/>
      <c r="AN20" s="57"/>
      <c r="AP20" s="68"/>
      <c r="AQ20" s="56"/>
      <c r="AU20" s="57"/>
      <c r="AW20" s="68"/>
      <c r="AX20" s="56"/>
      <c r="BB20" s="57"/>
      <c r="BD20" s="68"/>
      <c r="BE20" s="56"/>
      <c r="BI20" s="57"/>
      <c r="BK20" s="68"/>
      <c r="BL20" s="56"/>
      <c r="BP20" s="57"/>
      <c r="BR20" s="68"/>
      <c r="BS20" s="56"/>
      <c r="BW20" s="57"/>
      <c r="BY20" s="68"/>
      <c r="BZ20" s="56"/>
      <c r="CD20" s="57"/>
      <c r="CF20" s="68"/>
      <c r="CG20" s="56"/>
      <c r="CK20" s="57"/>
      <c r="CM20" s="68"/>
      <c r="CN20" s="56"/>
      <c r="CR20" s="57"/>
      <c r="CT20" s="68"/>
      <c r="CU20" s="56"/>
      <c r="CY20" s="57"/>
      <c r="DA20" s="68"/>
      <c r="DB20" s="56"/>
      <c r="DF20" s="57"/>
      <c r="DH20" s="68"/>
      <c r="DI20" s="56"/>
      <c r="DM20" s="57"/>
      <c r="DO20" s="68"/>
      <c r="DP20" s="56"/>
      <c r="DT20" s="57"/>
      <c r="DV20" s="68"/>
      <c r="DW20" s="56"/>
      <c r="EA20" s="57"/>
      <c r="EC20" s="68"/>
      <c r="ED20" s="56"/>
      <c r="EH20" s="57"/>
      <c r="EJ20" s="68"/>
      <c r="EK20" s="56"/>
      <c r="EO20" s="57"/>
      <c r="EQ20" s="68"/>
      <c r="ER20" s="56"/>
      <c r="EV20" s="57"/>
      <c r="EX20" s="68"/>
      <c r="EY20" s="56"/>
      <c r="FC20" s="57"/>
      <c r="FE20" s="68"/>
      <c r="FF20" s="56"/>
      <c r="FJ20" s="57"/>
      <c r="FL20" s="68"/>
      <c r="FM20" s="56"/>
      <c r="FQ20" s="57"/>
      <c r="FS20" s="68"/>
      <c r="FT20" s="56"/>
      <c r="FX20" s="57"/>
      <c r="FZ20" s="68"/>
      <c r="GA20" s="56"/>
      <c r="GE20" s="57"/>
      <c r="GG20" s="68"/>
      <c r="GH20" s="56"/>
      <c r="GL20" s="57"/>
      <c r="GN20" s="68"/>
      <c r="GO20" s="56"/>
      <c r="GS20" s="57"/>
      <c r="GU20" s="68"/>
      <c r="GV20" s="56"/>
      <c r="GZ20" s="57"/>
      <c r="HB20" s="68"/>
      <c r="HC20" s="56"/>
      <c r="HG20" s="57"/>
      <c r="HI20" s="68"/>
      <c r="HJ20" s="56"/>
      <c r="HN20" s="57"/>
      <c r="HP20" s="68"/>
      <c r="HQ20" s="56"/>
      <c r="HU20" s="57"/>
      <c r="HW20" s="68"/>
      <c r="HX20" s="56"/>
      <c r="IB20" s="57"/>
      <c r="ID20" s="68"/>
      <c r="IE20" s="56"/>
      <c r="II20" s="57"/>
      <c r="IK20" s="68"/>
      <c r="IL20" s="56"/>
      <c r="IP20" s="57"/>
      <c r="IR20" s="68"/>
      <c r="IS20" s="56"/>
      <c r="IW20" s="57"/>
      <c r="IY20" s="68"/>
      <c r="IZ20" s="56"/>
      <c r="JD20" s="57"/>
      <c r="JF20" s="68"/>
      <c r="JG20" s="56"/>
      <c r="JK20" s="57"/>
      <c r="JM20" s="68"/>
      <c r="JN20" s="56"/>
      <c r="JR20" s="57"/>
      <c r="JT20" s="68"/>
      <c r="JU20" s="56"/>
      <c r="JY20" s="57"/>
      <c r="KA20" s="68"/>
      <c r="KB20" s="56"/>
      <c r="KF20" s="57"/>
      <c r="KH20" s="68"/>
      <c r="KI20" s="56"/>
      <c r="KM20" s="57"/>
      <c r="KO20" s="68"/>
      <c r="KP20" s="56"/>
      <c r="KT20" s="57"/>
      <c r="KV20" s="68"/>
      <c r="KW20" s="56"/>
      <c r="LA20" s="57"/>
      <c r="LC20" s="68"/>
      <c r="LD20" s="56"/>
      <c r="LH20" s="57"/>
      <c r="LJ20" s="68"/>
      <c r="LK20" s="56"/>
      <c r="LO20" s="57"/>
      <c r="LQ20" s="68"/>
      <c r="LR20" s="56"/>
      <c r="LV20" s="57"/>
      <c r="LX20" s="68"/>
      <c r="LY20" s="56"/>
      <c r="MC20" s="57"/>
      <c r="ME20" s="68"/>
      <c r="MF20" s="56"/>
      <c r="MJ20" s="57"/>
      <c r="ML20" s="68"/>
      <c r="MM20" s="56"/>
      <c r="MQ20" s="57"/>
      <c r="MS20" s="68"/>
      <c r="MT20" s="56"/>
      <c r="MX20" s="57"/>
      <c r="MZ20" s="68"/>
      <c r="NA20" s="56"/>
      <c r="NE20" s="57"/>
      <c r="NG20" s="68"/>
      <c r="NH20" s="56"/>
      <c r="NL20" s="57"/>
      <c r="NN20" s="68"/>
      <c r="NO20" s="56"/>
      <c r="NS20" s="57"/>
      <c r="NU20" s="68"/>
      <c r="NV20" s="56"/>
      <c r="NZ20" s="57"/>
      <c r="OB20" s="68"/>
      <c r="OC20" s="56"/>
      <c r="OG20" s="57"/>
      <c r="OI20" s="68"/>
      <c r="OJ20" s="56"/>
      <c r="ON20" s="57"/>
      <c r="OP20" s="68"/>
      <c r="OQ20" s="56"/>
      <c r="OU20" s="57"/>
      <c r="OW20" s="68"/>
      <c r="OX20" s="56"/>
      <c r="PB20" s="57"/>
      <c r="PD20" s="68"/>
      <c r="PE20" s="56"/>
      <c r="PI20" s="57"/>
      <c r="PK20" s="68"/>
      <c r="PL20" s="56"/>
      <c r="PP20" s="57"/>
      <c r="PR20" s="68"/>
      <c r="PS20" s="56"/>
      <c r="PW20" s="57"/>
      <c r="PY20" s="68"/>
      <c r="PZ20" s="56"/>
      <c r="QD20" s="57"/>
      <c r="QF20" s="68"/>
      <c r="QG20" s="56"/>
      <c r="QK20" s="57"/>
      <c r="QM20" s="68"/>
      <c r="QN20" s="56"/>
      <c r="QR20" s="57"/>
      <c r="QT20" s="68"/>
      <c r="QU20" s="56"/>
      <c r="QY20" s="57"/>
      <c r="RA20" s="68"/>
      <c r="RB20" s="56"/>
      <c r="RF20" s="57"/>
      <c r="RH20" s="68"/>
      <c r="RI20" s="56"/>
      <c r="RM20" s="57"/>
      <c r="RO20" s="68"/>
      <c r="RP20" s="56"/>
      <c r="RT20" s="57"/>
      <c r="RV20" s="68"/>
      <c r="RW20" s="56"/>
      <c r="SA20" s="57"/>
      <c r="SC20" s="68"/>
      <c r="SD20" s="56"/>
      <c r="SH20" s="57"/>
      <c r="SJ20" s="68"/>
      <c r="SK20" s="56"/>
      <c r="SO20" s="57"/>
      <c r="SQ20" s="68"/>
      <c r="SR20" s="56"/>
      <c r="SV20" s="57"/>
      <c r="SX20" s="68"/>
      <c r="SY20" s="56"/>
      <c r="TC20" s="57"/>
      <c r="TE20" s="68"/>
      <c r="TF20" s="56"/>
      <c r="TJ20" s="57"/>
      <c r="TL20" s="68"/>
      <c r="TM20" s="56"/>
      <c r="TQ20" s="57"/>
      <c r="TS20" s="68"/>
      <c r="TT20" s="56"/>
      <c r="TX20" s="57"/>
      <c r="TZ20" s="68"/>
      <c r="UA20" s="56"/>
      <c r="UE20" s="57"/>
      <c r="UG20" s="68"/>
      <c r="UH20" s="56"/>
      <c r="UL20" s="57"/>
      <c r="UN20" s="68"/>
      <c r="UO20" s="56"/>
      <c r="US20" s="57"/>
      <c r="UU20" s="68"/>
      <c r="UV20" s="56"/>
      <c r="UZ20" s="57"/>
      <c r="VB20" s="68"/>
      <c r="VC20" s="56"/>
      <c r="VG20" s="57"/>
      <c r="VI20" s="68"/>
      <c r="VJ20" s="56"/>
      <c r="VN20" s="57"/>
      <c r="VP20" s="68"/>
      <c r="VQ20" s="56"/>
      <c r="VU20" s="57"/>
      <c r="VW20" s="68"/>
      <c r="VX20" s="56"/>
      <c r="WB20" s="57"/>
      <c r="WD20" s="68"/>
      <c r="WE20" s="56"/>
      <c r="WI20" s="57"/>
      <c r="WK20" s="68"/>
      <c r="WL20" s="56"/>
      <c r="WP20" s="57"/>
      <c r="WR20" s="68"/>
      <c r="WS20" s="56"/>
      <c r="WW20" s="57"/>
      <c r="WY20" s="68"/>
      <c r="WZ20" s="56"/>
      <c r="XD20" s="57"/>
      <c r="XF20" s="68"/>
      <c r="XG20" s="56"/>
      <c r="XK20" s="57"/>
      <c r="XM20" s="68"/>
      <c r="XN20" s="56"/>
      <c r="XR20" s="57"/>
      <c r="XT20" s="68"/>
      <c r="XU20" s="56"/>
      <c r="XY20" s="57"/>
      <c r="YA20" s="68"/>
      <c r="YB20" s="56"/>
      <c r="YF20" s="57"/>
      <c r="YH20" s="68"/>
      <c r="YI20" s="56"/>
      <c r="YM20" s="57"/>
      <c r="YO20" s="68"/>
      <c r="YP20" s="56"/>
      <c r="YT20" s="57"/>
      <c r="YV20" s="68"/>
      <c r="YW20" s="56"/>
      <c r="ZA20" s="57"/>
      <c r="ZC20" s="68"/>
      <c r="ZD20" s="56"/>
      <c r="ZH20" s="57"/>
      <c r="ZJ20" s="68"/>
      <c r="ZK20" s="56"/>
      <c r="ZO20" s="57"/>
      <c r="ZQ20" s="68"/>
      <c r="ZR20" s="56"/>
      <c r="ZV20" s="57"/>
      <c r="ZX20" s="68"/>
      <c r="ZY20" s="56"/>
      <c r="AAC20" s="57"/>
      <c r="AAE20" s="68"/>
      <c r="AAF20" s="56"/>
      <c r="AAJ20" s="57"/>
      <c r="AAL20" s="68"/>
      <c r="AAM20" s="56"/>
      <c r="AAQ20" s="57"/>
      <c r="AAS20" s="68"/>
      <c r="AAT20" s="56"/>
      <c r="AAX20" s="57"/>
      <c r="AAZ20" s="68"/>
      <c r="ABA20" s="56"/>
      <c r="ABE20" s="57"/>
      <c r="ABG20" s="68"/>
      <c r="ABH20" s="56"/>
      <c r="ABL20" s="57"/>
      <c r="ABN20" s="68"/>
      <c r="ABO20" s="56"/>
      <c r="ABS20" s="57"/>
      <c r="ABU20" s="68"/>
      <c r="ABV20" s="56"/>
      <c r="ABZ20" s="57"/>
      <c r="ACB20" s="68"/>
      <c r="ACC20" s="56"/>
      <c r="ACG20" s="57"/>
      <c r="ACI20" s="68"/>
      <c r="ACJ20" s="56"/>
      <c r="ACN20" s="57"/>
      <c r="ACP20" s="68"/>
      <c r="ACQ20" s="56"/>
      <c r="ACU20" s="57"/>
      <c r="ACW20" s="68"/>
      <c r="ACX20" s="56"/>
      <c r="ADB20" s="57"/>
      <c r="ADD20" s="68"/>
      <c r="ADE20" s="56"/>
      <c r="ADI20" s="57"/>
      <c r="ADK20" s="68"/>
      <c r="ADL20" s="56"/>
      <c r="ADP20" s="57"/>
      <c r="ADR20" s="68"/>
      <c r="ADS20" s="56"/>
      <c r="ADW20" s="57"/>
      <c r="ADY20" s="68"/>
      <c r="ADZ20" s="56"/>
      <c r="AED20" s="57"/>
      <c r="AEF20" s="68"/>
      <c r="AEG20" s="56"/>
      <c r="AEK20" s="57"/>
      <c r="AEM20" s="68"/>
      <c r="AEN20" s="56"/>
      <c r="AER20" s="57"/>
      <c r="AET20" s="68"/>
      <c r="AEU20" s="56"/>
      <c r="AEY20" s="57"/>
      <c r="AFA20" s="68"/>
      <c r="AFB20" s="56"/>
      <c r="AFF20" s="57"/>
      <c r="AFH20" s="68"/>
      <c r="AFI20" s="56"/>
      <c r="AFM20" s="57"/>
      <c r="AFO20" s="68"/>
      <c r="AFP20" s="56"/>
      <c r="AFT20" s="57"/>
      <c r="AFV20" s="68"/>
      <c r="AFW20" s="56"/>
      <c r="AGA20" s="57"/>
      <c r="AGC20" s="68"/>
      <c r="AGD20" s="56"/>
      <c r="AGH20" s="57"/>
      <c r="AGJ20" s="68"/>
      <c r="AGK20" s="56"/>
      <c r="AGO20" s="57"/>
      <c r="AGQ20" s="68"/>
      <c r="AGR20" s="56"/>
      <c r="AGV20" s="57"/>
      <c r="AGX20" s="68"/>
      <c r="AGY20" s="56"/>
      <c r="AHC20" s="57"/>
      <c r="AHE20" s="68"/>
      <c r="AHF20" s="56"/>
      <c r="AHJ20" s="57"/>
      <c r="AHL20" s="68"/>
      <c r="AHM20" s="56"/>
      <c r="AHQ20" s="57"/>
      <c r="AHS20" s="68"/>
      <c r="AHT20" s="56"/>
      <c r="AHX20" s="57"/>
      <c r="AHZ20" s="68"/>
      <c r="AIA20" s="56"/>
      <c r="AIE20" s="57"/>
      <c r="AIG20" s="68"/>
      <c r="AIH20" s="56"/>
      <c r="AIL20" s="57"/>
      <c r="AIN20" s="68"/>
      <c r="AIO20" s="56"/>
      <c r="AIS20" s="57"/>
      <c r="AIU20" s="68"/>
      <c r="AIV20" s="56"/>
      <c r="AIZ20" s="57"/>
      <c r="AJB20" s="68"/>
      <c r="AJC20" s="56"/>
      <c r="AJG20" s="57"/>
      <c r="AJI20" s="68"/>
      <c r="AJJ20" s="56"/>
      <c r="AJN20" s="57"/>
      <c r="AJP20" s="68"/>
      <c r="AJQ20" s="56"/>
      <c r="AJU20" s="57"/>
      <c r="AJW20" s="68"/>
      <c r="AJX20" s="56"/>
      <c r="AKB20" s="57"/>
      <c r="AKD20" s="68"/>
      <c r="AKE20" s="56"/>
      <c r="AKI20" s="57"/>
      <c r="AKK20" s="68"/>
      <c r="AKL20" s="56"/>
      <c r="AKP20" s="57"/>
      <c r="AKR20" s="68"/>
      <c r="AKS20" s="56"/>
      <c r="AKW20" s="57"/>
      <c r="AKY20" s="68"/>
      <c r="AKZ20" s="56"/>
      <c r="ALD20" s="57"/>
      <c r="ALF20" s="68"/>
      <c r="ALG20" s="56"/>
      <c r="ALK20" s="57"/>
      <c r="ALM20" s="68"/>
      <c r="ALN20" s="56"/>
      <c r="ALR20" s="57"/>
      <c r="ALT20" s="68"/>
      <c r="ALU20" s="56"/>
      <c r="ALY20" s="57"/>
      <c r="AMA20" s="68"/>
      <c r="AMB20" s="56"/>
      <c r="AMF20" s="57"/>
      <c r="AMH20" s="68"/>
      <c r="AMI20" s="11"/>
      <c r="AMJ20" s="59"/>
    </row>
    <row r="21" spans="1:1024" s="70" customFormat="1" x14ac:dyDescent="0.3">
      <c r="A21" s="69" t="s">
        <v>39</v>
      </c>
      <c r="H21" s="71">
        <v>2</v>
      </c>
      <c r="J21" s="70">
        <v>2</v>
      </c>
      <c r="L21" s="72"/>
      <c r="M21" s="70">
        <f>H21+J21+L21</f>
        <v>4</v>
      </c>
      <c r="N21" s="73"/>
      <c r="O21" s="71">
        <v>3</v>
      </c>
      <c r="Q21" s="70">
        <v>0</v>
      </c>
      <c r="S21" s="72"/>
      <c r="T21" s="70">
        <f>O21+Q21+S21</f>
        <v>3</v>
      </c>
      <c r="U21" s="73"/>
      <c r="V21" s="71">
        <v>3</v>
      </c>
      <c r="X21" s="70">
        <v>3</v>
      </c>
      <c r="Z21" s="72"/>
      <c r="AA21" s="70">
        <f>V21+X21+Z21</f>
        <v>6</v>
      </c>
      <c r="AB21" s="73"/>
      <c r="AC21" s="71">
        <v>1</v>
      </c>
      <c r="AE21" s="70">
        <v>6</v>
      </c>
      <c r="AG21" s="72"/>
      <c r="AH21" s="70">
        <f>AC21+AE21+AG21</f>
        <v>7</v>
      </c>
      <c r="AI21" s="73"/>
      <c r="AJ21" s="71">
        <v>1</v>
      </c>
      <c r="AL21" s="70">
        <v>2</v>
      </c>
      <c r="AN21" s="72"/>
      <c r="AO21" s="70">
        <f>AJ21+AL21+AN21</f>
        <v>3</v>
      </c>
      <c r="AP21" s="73"/>
      <c r="AQ21" s="71">
        <v>1</v>
      </c>
      <c r="AS21" s="70">
        <v>0</v>
      </c>
      <c r="AU21" s="72"/>
      <c r="AV21" s="70">
        <f>AQ21+AS21+AU21</f>
        <v>1</v>
      </c>
      <c r="AW21" s="73"/>
      <c r="AX21" s="71">
        <v>1</v>
      </c>
      <c r="AZ21" s="70">
        <v>1</v>
      </c>
      <c r="BB21" s="72"/>
      <c r="BC21" s="70">
        <f>AX21+AZ21+BB21</f>
        <v>2</v>
      </c>
      <c r="BD21" s="73"/>
      <c r="BE21" s="71">
        <v>1</v>
      </c>
      <c r="BG21" s="70">
        <v>1</v>
      </c>
      <c r="BI21" s="72"/>
      <c r="BJ21" s="70">
        <f>BE21+BG21+BI21</f>
        <v>2</v>
      </c>
      <c r="BK21" s="73"/>
      <c r="BL21" s="71">
        <v>2</v>
      </c>
      <c r="BN21" s="70">
        <v>2</v>
      </c>
      <c r="BP21" s="72"/>
      <c r="BQ21" s="70">
        <f>BL21+BN21+BP21</f>
        <v>4</v>
      </c>
      <c r="BR21" s="73"/>
      <c r="BS21" s="71">
        <v>2</v>
      </c>
      <c r="BU21" s="70">
        <v>3</v>
      </c>
      <c r="BW21" s="72"/>
      <c r="BX21" s="70">
        <f>BS21+BU21+BW21</f>
        <v>5</v>
      </c>
      <c r="BY21" s="73"/>
      <c r="BZ21" s="71">
        <v>2</v>
      </c>
      <c r="CB21" s="70">
        <v>1</v>
      </c>
      <c r="CD21" s="72"/>
      <c r="CE21" s="70">
        <f>BZ21+CB21+CD21</f>
        <v>3</v>
      </c>
      <c r="CF21" s="73"/>
      <c r="CG21" s="71">
        <v>1</v>
      </c>
      <c r="CI21" s="70">
        <v>0</v>
      </c>
      <c r="CK21" s="72"/>
      <c r="CL21" s="70">
        <f>CG21+CI21+CK21</f>
        <v>1</v>
      </c>
      <c r="CM21" s="73"/>
      <c r="CN21" s="71">
        <v>1</v>
      </c>
      <c r="CP21" s="70">
        <v>0</v>
      </c>
      <c r="CR21" s="72"/>
      <c r="CS21" s="70">
        <f>CN21+CP21+CR21</f>
        <v>1</v>
      </c>
      <c r="CT21" s="73"/>
      <c r="CU21" s="71">
        <v>1</v>
      </c>
      <c r="CW21" s="70">
        <v>1</v>
      </c>
      <c r="CY21" s="72"/>
      <c r="CZ21" s="70">
        <f>CU21+CW21+CY21</f>
        <v>2</v>
      </c>
      <c r="DA21" s="73"/>
      <c r="DB21" s="71">
        <v>2</v>
      </c>
      <c r="DD21" s="70">
        <v>0</v>
      </c>
      <c r="DF21" s="72"/>
      <c r="DG21" s="70">
        <f>DB21+DD21+DF21</f>
        <v>2</v>
      </c>
      <c r="DH21" s="73"/>
      <c r="DI21" s="71">
        <v>3</v>
      </c>
      <c r="DK21" s="70">
        <v>3</v>
      </c>
      <c r="DM21" s="72"/>
      <c r="DN21" s="70">
        <f>DI21+DK21+DM21</f>
        <v>6</v>
      </c>
      <c r="DO21" s="73"/>
      <c r="DP21" s="71">
        <v>2</v>
      </c>
      <c r="DR21" s="70">
        <v>0</v>
      </c>
      <c r="DT21" s="72"/>
      <c r="DU21" s="70">
        <f>DP21+DR21+DT21</f>
        <v>2</v>
      </c>
      <c r="DV21" s="73"/>
      <c r="DW21" s="71">
        <v>1</v>
      </c>
      <c r="DY21" s="70">
        <v>0</v>
      </c>
      <c r="EA21" s="72"/>
      <c r="EB21" s="70">
        <f>DW21+DY21+EA21</f>
        <v>1</v>
      </c>
      <c r="EC21" s="73"/>
      <c r="ED21" s="71">
        <v>2</v>
      </c>
      <c r="EF21" s="70">
        <v>1</v>
      </c>
      <c r="EH21" s="72"/>
      <c r="EI21" s="70">
        <f>ED21+EF21+EH21</f>
        <v>3</v>
      </c>
      <c r="EJ21" s="73"/>
      <c r="EK21" s="71">
        <v>4</v>
      </c>
      <c r="EM21" s="70">
        <v>1</v>
      </c>
      <c r="EO21" s="72"/>
      <c r="EP21" s="70">
        <f>EK21+EM21+EO21</f>
        <v>5</v>
      </c>
      <c r="EQ21" s="73"/>
      <c r="ER21" s="71">
        <v>3</v>
      </c>
      <c r="ET21" s="70">
        <v>0</v>
      </c>
      <c r="EV21" s="72"/>
      <c r="EW21" s="70">
        <f>ER21+ET21+EV21</f>
        <v>3</v>
      </c>
      <c r="EX21" s="73"/>
      <c r="EY21" s="71">
        <v>8</v>
      </c>
      <c r="FA21" s="70">
        <v>1</v>
      </c>
      <c r="FC21" s="72"/>
      <c r="FD21" s="70">
        <f>EY21+FA21+FC21</f>
        <v>9</v>
      </c>
      <c r="FE21" s="73"/>
      <c r="FF21" s="71">
        <v>3</v>
      </c>
      <c r="FH21" s="70">
        <v>0</v>
      </c>
      <c r="FJ21" s="72"/>
      <c r="FK21" s="70">
        <f>FF21+FH21+FJ21</f>
        <v>3</v>
      </c>
      <c r="FL21" s="73"/>
      <c r="FM21" s="71">
        <v>4</v>
      </c>
      <c r="FO21" s="70">
        <v>1</v>
      </c>
      <c r="FQ21" s="72"/>
      <c r="FR21" s="70">
        <f>FM21+FO21+FQ21</f>
        <v>5</v>
      </c>
      <c r="FS21" s="73"/>
      <c r="FT21" s="71">
        <v>6</v>
      </c>
      <c r="FV21" s="70">
        <v>1</v>
      </c>
      <c r="FX21" s="72"/>
      <c r="FY21" s="70">
        <f>FT21+FV21+FX21</f>
        <v>7</v>
      </c>
      <c r="FZ21" s="73"/>
      <c r="GA21" s="71">
        <v>2</v>
      </c>
      <c r="GC21" s="70">
        <v>0</v>
      </c>
      <c r="GE21" s="72"/>
      <c r="GF21" s="70">
        <f>GA21+GC21+GE21</f>
        <v>2</v>
      </c>
      <c r="GG21" s="73"/>
      <c r="GH21" s="71">
        <v>2</v>
      </c>
      <c r="GJ21" s="70">
        <v>0</v>
      </c>
      <c r="GL21" s="72"/>
      <c r="GM21" s="70">
        <f>GH21+GJ21+GL21</f>
        <v>2</v>
      </c>
      <c r="GN21" s="73"/>
      <c r="GO21" s="71">
        <v>2</v>
      </c>
      <c r="GQ21" s="70">
        <v>1</v>
      </c>
      <c r="GS21" s="72"/>
      <c r="GT21" s="70">
        <f>GO21+GQ21+GS21</f>
        <v>3</v>
      </c>
      <c r="GU21" s="73"/>
      <c r="GV21" s="71">
        <v>4</v>
      </c>
      <c r="GX21" s="70">
        <v>1</v>
      </c>
      <c r="GZ21" s="72"/>
      <c r="HA21" s="70">
        <f>GV21+GX21+GZ21</f>
        <v>5</v>
      </c>
      <c r="HB21" s="73"/>
      <c r="HC21" s="71">
        <v>3</v>
      </c>
      <c r="HE21" s="70">
        <v>0</v>
      </c>
      <c r="HG21" s="72"/>
      <c r="HH21" s="70">
        <f>HC21+HE21+HG21</f>
        <v>3</v>
      </c>
      <c r="HI21" s="73"/>
      <c r="HJ21" s="71">
        <v>0</v>
      </c>
      <c r="HL21" s="70">
        <v>0</v>
      </c>
      <c r="HN21" s="72"/>
      <c r="HO21" s="70">
        <f>HJ21+HL21+HN21</f>
        <v>0</v>
      </c>
      <c r="HP21" s="73"/>
      <c r="HQ21" s="71">
        <v>0</v>
      </c>
      <c r="HS21" s="70">
        <v>1</v>
      </c>
      <c r="HU21" s="72"/>
      <c r="HV21" s="70">
        <f>HQ21+HS21+HU21</f>
        <v>1</v>
      </c>
      <c r="HW21" s="73"/>
      <c r="HX21" s="71">
        <v>1</v>
      </c>
      <c r="HZ21" s="70">
        <v>0</v>
      </c>
      <c r="IB21" s="72"/>
      <c r="IC21" s="70">
        <f>HX21+HZ21+IB21</f>
        <v>1</v>
      </c>
      <c r="ID21" s="73"/>
      <c r="IE21" s="71">
        <v>2</v>
      </c>
      <c r="IG21" s="70">
        <v>2</v>
      </c>
      <c r="II21" s="72"/>
      <c r="IJ21" s="70">
        <f>IE21+IG21+II21</f>
        <v>4</v>
      </c>
      <c r="IK21" s="73"/>
      <c r="IL21" s="71">
        <v>1</v>
      </c>
      <c r="IN21" s="70">
        <v>0</v>
      </c>
      <c r="IP21" s="72"/>
      <c r="IQ21" s="70">
        <f>IL21+IN21+IP21</f>
        <v>1</v>
      </c>
      <c r="IR21" s="73"/>
      <c r="IS21" s="71">
        <v>0</v>
      </c>
      <c r="IU21" s="70">
        <v>0</v>
      </c>
      <c r="IW21" s="72"/>
      <c r="IX21" s="70">
        <f>IS21+IU21+IW21</f>
        <v>0</v>
      </c>
      <c r="IY21" s="73"/>
      <c r="IZ21" s="71">
        <v>2</v>
      </c>
      <c r="JB21" s="70">
        <v>1</v>
      </c>
      <c r="JD21" s="72"/>
      <c r="JE21" s="70">
        <f>IZ21+JB21+JD21</f>
        <v>3</v>
      </c>
      <c r="JF21" s="73"/>
      <c r="JG21" s="71">
        <v>3</v>
      </c>
      <c r="JI21" s="70">
        <v>3</v>
      </c>
      <c r="JK21" s="72"/>
      <c r="JL21" s="70">
        <f>JG21+JI21+JK21</f>
        <v>6</v>
      </c>
      <c r="JM21" s="73"/>
      <c r="JN21" s="71">
        <v>2</v>
      </c>
      <c r="JP21" s="70">
        <v>1</v>
      </c>
      <c r="JR21" s="72"/>
      <c r="JS21" s="70">
        <f>JN21+JP21+JR21</f>
        <v>3</v>
      </c>
      <c r="JT21" s="73"/>
      <c r="JU21" s="71">
        <v>2</v>
      </c>
      <c r="JW21" s="70">
        <v>0</v>
      </c>
      <c r="JY21" s="72"/>
      <c r="JZ21" s="70">
        <f>JU21+JW21+JY21</f>
        <v>2</v>
      </c>
      <c r="KA21" s="73"/>
      <c r="KB21" s="71">
        <v>2</v>
      </c>
      <c r="KD21" s="70">
        <v>1</v>
      </c>
      <c r="KF21" s="72"/>
      <c r="KG21" s="70">
        <f>KB21+KD21+KF21</f>
        <v>3</v>
      </c>
      <c r="KH21" s="73"/>
      <c r="KI21" s="71">
        <v>5</v>
      </c>
      <c r="KK21" s="70">
        <v>2</v>
      </c>
      <c r="KM21" s="72"/>
      <c r="KN21" s="70">
        <f>KI21+KK21+KM21</f>
        <v>7</v>
      </c>
      <c r="KO21" s="73"/>
      <c r="KP21" s="71">
        <v>4</v>
      </c>
      <c r="KR21" s="70">
        <v>2</v>
      </c>
      <c r="KT21" s="72"/>
      <c r="KU21" s="70">
        <f>KP21+KR21+KT21</f>
        <v>6</v>
      </c>
      <c r="KV21" s="73"/>
      <c r="KW21" s="71">
        <v>5</v>
      </c>
      <c r="KY21" s="70">
        <v>4</v>
      </c>
      <c r="LA21" s="72"/>
      <c r="LB21" s="70">
        <f>KW21+KY21+LA21</f>
        <v>9</v>
      </c>
      <c r="LC21" s="73"/>
      <c r="LD21" s="71">
        <v>2</v>
      </c>
      <c r="LF21" s="70">
        <v>3</v>
      </c>
      <c r="LH21" s="72"/>
      <c r="LI21" s="70">
        <f>LD21+LF21+LH21</f>
        <v>5</v>
      </c>
      <c r="LJ21" s="73"/>
      <c r="LK21" s="71">
        <v>6</v>
      </c>
      <c r="LM21" s="70">
        <v>3</v>
      </c>
      <c r="LO21" s="72"/>
      <c r="LP21" s="70">
        <f>LK21+LM21+LO21</f>
        <v>9</v>
      </c>
      <c r="LQ21" s="73"/>
      <c r="LR21" s="71">
        <v>1</v>
      </c>
      <c r="LT21" s="70">
        <v>0</v>
      </c>
      <c r="LV21" s="72"/>
      <c r="LW21" s="70">
        <f>LR21+LT21+LV21</f>
        <v>1</v>
      </c>
      <c r="LX21" s="73"/>
      <c r="LY21" s="71">
        <v>1</v>
      </c>
      <c r="MA21" s="70">
        <v>3</v>
      </c>
      <c r="MC21" s="72"/>
      <c r="MD21" s="70">
        <f>LY21+MA21+MC21</f>
        <v>4</v>
      </c>
      <c r="ME21" s="73"/>
      <c r="MF21" s="71">
        <v>0</v>
      </c>
      <c r="MH21" s="70">
        <v>1</v>
      </c>
      <c r="MJ21" s="72"/>
      <c r="MK21" s="70">
        <f>MF21+MH21+MJ21</f>
        <v>1</v>
      </c>
      <c r="ML21" s="73"/>
      <c r="MM21" s="71">
        <v>0</v>
      </c>
      <c r="MO21" s="70">
        <v>1</v>
      </c>
      <c r="MQ21" s="72"/>
      <c r="MR21" s="70">
        <f>MM21+MO21+MQ21</f>
        <v>1</v>
      </c>
      <c r="MS21" s="73"/>
      <c r="MT21" s="71">
        <v>1</v>
      </c>
      <c r="MV21" s="70">
        <v>2</v>
      </c>
      <c r="MX21" s="72"/>
      <c r="MY21" s="70">
        <f>MT21+MV21+MX21</f>
        <v>3</v>
      </c>
      <c r="MZ21" s="73"/>
      <c r="NA21" s="71">
        <v>0</v>
      </c>
      <c r="NC21" s="70">
        <v>1</v>
      </c>
      <c r="NE21" s="72"/>
      <c r="NF21" s="70">
        <f>NA21+NC21+NE21</f>
        <v>1</v>
      </c>
      <c r="NG21" s="73"/>
      <c r="NH21" s="71">
        <v>0</v>
      </c>
      <c r="NJ21" s="70">
        <v>1</v>
      </c>
      <c r="NL21" s="72"/>
      <c r="NM21" s="70">
        <f>NH21+NJ21+NL21</f>
        <v>1</v>
      </c>
      <c r="NN21" s="73"/>
      <c r="NO21" s="71">
        <v>0</v>
      </c>
      <c r="NQ21" s="70">
        <v>1</v>
      </c>
      <c r="NS21" s="72"/>
      <c r="NT21" s="70">
        <f>NO21+NQ21+NS21</f>
        <v>1</v>
      </c>
      <c r="NU21" s="73"/>
      <c r="NV21" s="71">
        <v>0</v>
      </c>
      <c r="NX21" s="70">
        <v>1</v>
      </c>
      <c r="NZ21" s="72"/>
      <c r="OA21" s="70">
        <f>NV21+NX21+NZ21</f>
        <v>1</v>
      </c>
      <c r="OB21" s="73"/>
      <c r="OC21" s="71">
        <v>0</v>
      </c>
      <c r="OE21" s="70">
        <v>1</v>
      </c>
      <c r="OG21" s="72"/>
      <c r="OH21" s="70">
        <f>OC21+OE21+OG21</f>
        <v>1</v>
      </c>
      <c r="OI21" s="73"/>
      <c r="OJ21" s="71">
        <v>0</v>
      </c>
      <c r="OL21" s="70">
        <v>1</v>
      </c>
      <c r="ON21" s="72"/>
      <c r="OO21" s="70">
        <f>OJ21+OL21+ON21</f>
        <v>1</v>
      </c>
      <c r="OP21" s="73"/>
      <c r="OQ21" s="71">
        <v>0</v>
      </c>
      <c r="OS21" s="70">
        <v>1</v>
      </c>
      <c r="OU21" s="72"/>
      <c r="OV21" s="70">
        <f>OQ21+OS21+OU21</f>
        <v>1</v>
      </c>
      <c r="OW21" s="73"/>
      <c r="OX21" s="71">
        <v>0</v>
      </c>
      <c r="OZ21" s="70">
        <v>1</v>
      </c>
      <c r="PB21" s="72"/>
      <c r="PC21" s="70">
        <f>OX21+OZ21+PB21</f>
        <v>1</v>
      </c>
      <c r="PD21" s="73"/>
      <c r="PE21" s="71">
        <v>0</v>
      </c>
      <c r="PG21" s="70">
        <v>1</v>
      </c>
      <c r="PI21" s="72"/>
      <c r="PJ21" s="70">
        <f>PE21+PG21+PI21</f>
        <v>1</v>
      </c>
      <c r="PK21" s="73"/>
      <c r="PL21" s="71">
        <v>0</v>
      </c>
      <c r="PN21" s="70">
        <v>0</v>
      </c>
      <c r="PP21" s="72"/>
      <c r="PQ21" s="70">
        <f>PL21+PN21+PP21</f>
        <v>0</v>
      </c>
      <c r="PR21" s="73"/>
      <c r="PS21" s="71">
        <v>0</v>
      </c>
      <c r="PU21" s="70">
        <v>0</v>
      </c>
      <c r="PW21" s="72"/>
      <c r="PX21" s="70">
        <f>PS21+PU21+PW21</f>
        <v>0</v>
      </c>
      <c r="PY21" s="73"/>
      <c r="PZ21" s="71">
        <v>0</v>
      </c>
      <c r="QB21" s="70">
        <v>0</v>
      </c>
      <c r="QD21" s="72"/>
      <c r="QE21" s="70">
        <f>PZ21+QB21+QD21</f>
        <v>0</v>
      </c>
      <c r="QF21" s="73"/>
      <c r="QG21" s="71">
        <v>0</v>
      </c>
      <c r="QI21" s="70">
        <v>0</v>
      </c>
      <c r="QK21" s="72"/>
      <c r="QL21" s="70">
        <f>QG21+QI21+QK21</f>
        <v>0</v>
      </c>
      <c r="QM21" s="73"/>
      <c r="QN21" s="71">
        <v>0</v>
      </c>
      <c r="QP21" s="70">
        <v>0</v>
      </c>
      <c r="QR21" s="72"/>
      <c r="QS21" s="70">
        <f>QN21+QP21+QR21</f>
        <v>0</v>
      </c>
      <c r="QT21" s="73"/>
      <c r="QU21" s="71">
        <v>0</v>
      </c>
      <c r="QW21" s="70">
        <v>0</v>
      </c>
      <c r="QY21" s="72"/>
      <c r="QZ21" s="70">
        <f>QU21+QW21+QY21</f>
        <v>0</v>
      </c>
      <c r="RA21" s="73"/>
      <c r="RB21" s="71">
        <v>0</v>
      </c>
      <c r="RD21" s="70">
        <v>0</v>
      </c>
      <c r="RF21" s="72"/>
      <c r="RG21" s="70">
        <f>RB21+RD21+RF21</f>
        <v>0</v>
      </c>
      <c r="RH21" s="73"/>
      <c r="RI21" s="71">
        <v>0</v>
      </c>
      <c r="RK21" s="70">
        <v>0</v>
      </c>
      <c r="RM21" s="72"/>
      <c r="RN21" s="70">
        <f>RI21+RK21+RM21</f>
        <v>0</v>
      </c>
      <c r="RO21" s="73"/>
      <c r="RP21" s="71">
        <v>0</v>
      </c>
      <c r="RR21" s="70">
        <v>0</v>
      </c>
      <c r="RT21" s="72"/>
      <c r="RU21" s="70">
        <f>RP21+RR21+RT21</f>
        <v>0</v>
      </c>
      <c r="RV21" s="73"/>
      <c r="RW21" s="71">
        <v>0</v>
      </c>
      <c r="RY21" s="70">
        <v>0</v>
      </c>
      <c r="SA21" s="72"/>
      <c r="SB21" s="70">
        <f>RW21+RY21+SA21</f>
        <v>0</v>
      </c>
      <c r="SC21" s="73"/>
      <c r="SD21" s="71">
        <v>1</v>
      </c>
      <c r="SF21" s="70">
        <v>0</v>
      </c>
      <c r="SH21" s="72"/>
      <c r="SI21" s="70">
        <f>SD21+SF21+SH21</f>
        <v>1</v>
      </c>
      <c r="SJ21" s="73"/>
      <c r="SK21" s="71">
        <v>0</v>
      </c>
      <c r="SM21" s="70">
        <v>0</v>
      </c>
      <c r="SO21" s="72"/>
      <c r="SP21" s="70">
        <f>SK21+SM21+SO21</f>
        <v>0</v>
      </c>
      <c r="SQ21" s="73"/>
      <c r="SR21" s="71">
        <v>0</v>
      </c>
      <c r="ST21" s="70">
        <v>0</v>
      </c>
      <c r="SV21" s="72"/>
      <c r="SW21" s="70">
        <f>SR21+ST21+SV21</f>
        <v>0</v>
      </c>
      <c r="SX21" s="73"/>
      <c r="SY21" s="71">
        <v>0</v>
      </c>
      <c r="TA21" s="70">
        <v>0</v>
      </c>
      <c r="TC21" s="72"/>
      <c r="TD21" s="70">
        <f>SY21+TA21+TC21</f>
        <v>0</v>
      </c>
      <c r="TE21" s="73"/>
      <c r="TF21" s="71"/>
      <c r="TJ21" s="72"/>
      <c r="TK21" s="70">
        <v>0</v>
      </c>
      <c r="TL21" s="73"/>
      <c r="TM21" s="71"/>
      <c r="TQ21" s="72"/>
      <c r="TR21" s="70">
        <v>0</v>
      </c>
      <c r="TS21" s="73"/>
      <c r="TT21" s="71">
        <v>0</v>
      </c>
      <c r="TV21" s="70">
        <v>0</v>
      </c>
      <c r="TX21" s="72"/>
      <c r="TY21" s="70">
        <f>TT21+TV21+TX21</f>
        <v>0</v>
      </c>
      <c r="TZ21" s="73"/>
      <c r="UA21" s="71">
        <v>0</v>
      </c>
      <c r="UC21" s="70">
        <v>0</v>
      </c>
      <c r="UE21" s="72"/>
      <c r="UF21" s="70">
        <f>UA21+UC21+UE21</f>
        <v>0</v>
      </c>
      <c r="UG21" s="73"/>
      <c r="UH21" s="71"/>
      <c r="UL21" s="72"/>
      <c r="UM21" s="70">
        <v>0</v>
      </c>
      <c r="UN21" s="73"/>
      <c r="UO21" s="71">
        <v>0</v>
      </c>
      <c r="UQ21" s="70">
        <v>0</v>
      </c>
      <c r="US21" s="72"/>
      <c r="UT21" s="70">
        <f>UO21+UQ21+US21</f>
        <v>0</v>
      </c>
      <c r="UU21" s="73"/>
      <c r="UV21" s="71"/>
      <c r="UZ21" s="72"/>
      <c r="VA21" s="70">
        <v>0</v>
      </c>
      <c r="VB21" s="73"/>
      <c r="VC21" s="71">
        <v>0</v>
      </c>
      <c r="VE21" s="70">
        <v>0</v>
      </c>
      <c r="VG21" s="72"/>
      <c r="VH21" s="70">
        <f>VC21+VE21+VG21</f>
        <v>0</v>
      </c>
      <c r="VI21" s="73"/>
      <c r="VJ21" s="71"/>
      <c r="VN21" s="72"/>
      <c r="VO21" s="70">
        <v>0</v>
      </c>
      <c r="VP21" s="73"/>
      <c r="VQ21" s="71">
        <v>0</v>
      </c>
      <c r="VS21" s="70">
        <v>0</v>
      </c>
      <c r="VU21" s="72"/>
      <c r="VV21" s="70">
        <f>VQ21+VS21+VU21</f>
        <v>0</v>
      </c>
      <c r="VW21" s="73"/>
      <c r="VX21" s="71">
        <v>1</v>
      </c>
      <c r="VZ21" s="70">
        <v>0</v>
      </c>
      <c r="WB21" s="72"/>
      <c r="WC21" s="70">
        <f>VX21+VZ21+WB21</f>
        <v>1</v>
      </c>
      <c r="WD21" s="73"/>
      <c r="WE21" s="71"/>
      <c r="WI21" s="72"/>
      <c r="WJ21" s="70">
        <v>0</v>
      </c>
      <c r="WK21" s="73"/>
      <c r="WL21" s="71"/>
      <c r="WP21" s="72"/>
      <c r="WQ21" s="70">
        <v>0</v>
      </c>
      <c r="WR21" s="73"/>
      <c r="WS21" s="71">
        <v>0</v>
      </c>
      <c r="WU21" s="70">
        <v>0</v>
      </c>
      <c r="WW21" s="72"/>
      <c r="WX21" s="70">
        <f>WS21+WU21+WW21</f>
        <v>0</v>
      </c>
      <c r="WY21" s="73"/>
      <c r="WZ21" s="71"/>
      <c r="XD21" s="72"/>
      <c r="XE21" s="70">
        <v>0</v>
      </c>
      <c r="XF21" s="73"/>
      <c r="XG21" s="71"/>
      <c r="XK21" s="72"/>
      <c r="XL21" s="70">
        <v>0</v>
      </c>
      <c r="XM21" s="73"/>
      <c r="XN21" s="71"/>
      <c r="XR21" s="72"/>
      <c r="XS21" s="70">
        <v>0</v>
      </c>
      <c r="XT21" s="73"/>
      <c r="XU21" s="71">
        <v>0</v>
      </c>
      <c r="XW21" s="70">
        <v>0</v>
      </c>
      <c r="XY21" s="72"/>
      <c r="XZ21" s="70">
        <f>XU21+XW21+XY21</f>
        <v>0</v>
      </c>
      <c r="YA21" s="73"/>
      <c r="YB21" s="71"/>
      <c r="YF21" s="72"/>
      <c r="YG21" s="70">
        <v>0</v>
      </c>
      <c r="YH21" s="73"/>
      <c r="YI21" s="71"/>
      <c r="YM21" s="72"/>
      <c r="YN21" s="70">
        <v>1</v>
      </c>
      <c r="YO21" s="73"/>
      <c r="YP21" s="71">
        <v>0</v>
      </c>
      <c r="YR21" s="70">
        <v>0</v>
      </c>
      <c r="YT21" s="72"/>
      <c r="YU21" s="70">
        <f>YP21+YR21+YT21</f>
        <v>0</v>
      </c>
      <c r="YV21" s="73"/>
      <c r="YW21" s="71"/>
      <c r="ZA21" s="72"/>
      <c r="ZB21" s="70">
        <f>YW21+YY21+ZA21</f>
        <v>0</v>
      </c>
      <c r="ZC21" s="73"/>
      <c r="ZD21" s="71"/>
      <c r="ZH21" s="72"/>
      <c r="ZI21" s="70">
        <f>ZD21+ZF21+ZH21</f>
        <v>0</v>
      </c>
      <c r="ZJ21" s="73"/>
      <c r="ZK21" s="71"/>
      <c r="ZO21" s="72"/>
      <c r="ZP21" s="70">
        <f>ZK21+ZM21+ZO21</f>
        <v>0</v>
      </c>
      <c r="ZQ21" s="73"/>
      <c r="ZR21" s="71">
        <v>0</v>
      </c>
      <c r="ZT21" s="70">
        <v>0</v>
      </c>
      <c r="ZV21" s="72"/>
      <c r="ZW21" s="70">
        <f>ZR21+ZT21+ZV21</f>
        <v>0</v>
      </c>
      <c r="ZX21" s="73"/>
      <c r="ZY21" s="71"/>
      <c r="AAC21" s="72"/>
      <c r="AAD21" s="70">
        <f>ZY21+AAA21+AAC21</f>
        <v>0</v>
      </c>
      <c r="AAE21" s="73"/>
      <c r="AAF21" s="71"/>
      <c r="AAJ21" s="72"/>
      <c r="AAK21" s="70">
        <f>AAF21+AAH21+AAJ21</f>
        <v>0</v>
      </c>
      <c r="AAL21" s="73"/>
      <c r="AAM21" s="71"/>
      <c r="AAQ21" s="72"/>
      <c r="AAR21" s="70">
        <f>AAM21+AAO21+AAQ21</f>
        <v>0</v>
      </c>
      <c r="AAS21" s="73"/>
      <c r="AAT21" s="71">
        <v>0</v>
      </c>
      <c r="AAV21" s="70">
        <v>0</v>
      </c>
      <c r="AAX21" s="72"/>
      <c r="AAY21" s="70">
        <f>AAT21+AAV21+AAX21</f>
        <v>0</v>
      </c>
      <c r="AAZ21" s="73"/>
      <c r="ABA21" s="71">
        <v>0</v>
      </c>
      <c r="ABC21" s="70">
        <v>0</v>
      </c>
      <c r="ABE21" s="72"/>
      <c r="ABF21" s="70">
        <f>ABA21+ABC21+ABE21</f>
        <v>0</v>
      </c>
      <c r="ABG21" s="73"/>
      <c r="ABH21" s="71">
        <v>0</v>
      </c>
      <c r="ABJ21" s="70">
        <v>0</v>
      </c>
      <c r="ABL21" s="72"/>
      <c r="ABM21" s="70">
        <f>ABH21+ABJ21+ABL21</f>
        <v>0</v>
      </c>
      <c r="ABN21" s="73"/>
      <c r="ABO21" s="71">
        <v>0</v>
      </c>
      <c r="ABQ21" s="70">
        <v>0</v>
      </c>
      <c r="ABS21" s="72"/>
      <c r="ABT21" s="70">
        <f>ABO21+ABQ21+ABS21</f>
        <v>0</v>
      </c>
      <c r="ABU21" s="73"/>
      <c r="ABV21" s="71">
        <v>0</v>
      </c>
      <c r="ABX21" s="70">
        <v>0</v>
      </c>
      <c r="ABZ21" s="72"/>
      <c r="ACA21" s="70">
        <f>ABV21+ABX21+ABZ21</f>
        <v>0</v>
      </c>
      <c r="ACB21" s="73"/>
      <c r="ACC21" s="71">
        <v>0</v>
      </c>
      <c r="ACE21" s="70">
        <v>0</v>
      </c>
      <c r="ACG21" s="72"/>
      <c r="ACH21" s="70">
        <v>2</v>
      </c>
      <c r="ACI21" s="73"/>
      <c r="ACJ21" s="71">
        <v>0</v>
      </c>
      <c r="ACL21" s="70">
        <v>0</v>
      </c>
      <c r="ACN21" s="72"/>
      <c r="ACO21" s="70">
        <v>1</v>
      </c>
      <c r="ACP21" s="73"/>
      <c r="ACQ21" s="71">
        <v>0</v>
      </c>
      <c r="ACS21" s="70">
        <v>0</v>
      </c>
      <c r="ACU21" s="72"/>
      <c r="ACV21" s="70">
        <v>1</v>
      </c>
      <c r="ACW21" s="73"/>
      <c r="ACX21" s="71">
        <v>2</v>
      </c>
      <c r="ACZ21" s="70">
        <v>0</v>
      </c>
      <c r="ADB21" s="72"/>
      <c r="ADC21" s="70">
        <v>2</v>
      </c>
      <c r="ADD21" s="73"/>
      <c r="ADE21" s="71">
        <v>0</v>
      </c>
      <c r="ADG21" s="70">
        <v>0</v>
      </c>
      <c r="ADI21" s="72"/>
      <c r="ADJ21" s="70">
        <v>1</v>
      </c>
      <c r="ADK21" s="73"/>
      <c r="ADL21" s="71">
        <v>0</v>
      </c>
      <c r="ADN21" s="70">
        <v>0</v>
      </c>
      <c r="ADP21" s="72"/>
      <c r="ADQ21" s="70">
        <v>1</v>
      </c>
      <c r="ADR21" s="73"/>
      <c r="ADS21" s="71">
        <v>0</v>
      </c>
      <c r="ADU21" s="70">
        <v>0</v>
      </c>
      <c r="ADW21" s="72"/>
      <c r="ADX21" s="70">
        <v>1</v>
      </c>
      <c r="ADY21" s="73"/>
      <c r="ADZ21" s="71">
        <v>0</v>
      </c>
      <c r="AEB21" s="70">
        <v>0</v>
      </c>
      <c r="AED21" s="72"/>
      <c r="AEE21" s="70">
        <v>1</v>
      </c>
      <c r="AEF21" s="73"/>
      <c r="AEG21" s="71">
        <v>0</v>
      </c>
      <c r="AEI21" s="70">
        <v>0</v>
      </c>
      <c r="AEK21" s="72"/>
      <c r="AEL21" s="70">
        <v>2</v>
      </c>
      <c r="AEM21" s="73"/>
      <c r="AEN21" s="71">
        <v>1</v>
      </c>
      <c r="AEP21" s="70">
        <v>0</v>
      </c>
      <c r="AER21" s="72"/>
      <c r="AES21" s="70">
        <f>AEN21+AEP21+AER21</f>
        <v>1</v>
      </c>
      <c r="AET21" s="73"/>
      <c r="AEU21" s="71">
        <v>0</v>
      </c>
      <c r="AEW21" s="70">
        <v>0</v>
      </c>
      <c r="AEY21" s="72"/>
      <c r="AEZ21" s="70">
        <v>1</v>
      </c>
      <c r="AFA21" s="73"/>
      <c r="AFB21" s="71">
        <v>0</v>
      </c>
      <c r="AFD21" s="70">
        <v>0</v>
      </c>
      <c r="AFF21" s="72"/>
      <c r="AFG21" s="70">
        <v>2</v>
      </c>
      <c r="AFH21" s="73"/>
      <c r="AFI21" s="71">
        <v>1</v>
      </c>
      <c r="AFK21" s="70">
        <v>0</v>
      </c>
      <c r="AFM21" s="72"/>
      <c r="AFN21" s="70">
        <f>AFI21+AFK21+AFM21</f>
        <v>1</v>
      </c>
      <c r="AFO21" s="73"/>
      <c r="AFP21" s="71">
        <v>0</v>
      </c>
      <c r="AFR21" s="70">
        <v>0</v>
      </c>
      <c r="AFT21" s="72"/>
      <c r="AFU21" s="70">
        <v>1</v>
      </c>
      <c r="AFV21" s="73"/>
      <c r="AFW21" s="71">
        <v>0</v>
      </c>
      <c r="AFY21" s="70">
        <v>0</v>
      </c>
      <c r="AGA21" s="72"/>
      <c r="AGB21" s="70">
        <v>1</v>
      </c>
      <c r="AGC21" s="73"/>
      <c r="AGD21" s="71">
        <v>0</v>
      </c>
      <c r="AGF21" s="70">
        <v>0</v>
      </c>
      <c r="AGH21" s="72"/>
      <c r="AGI21" s="70">
        <v>1</v>
      </c>
      <c r="AGJ21" s="73"/>
      <c r="AGK21" s="71">
        <v>1</v>
      </c>
      <c r="AGM21" s="70">
        <v>1</v>
      </c>
      <c r="AGO21" s="72"/>
      <c r="AGP21" s="70">
        <f>AGK21+AGM21+AGO21</f>
        <v>2</v>
      </c>
      <c r="AGQ21" s="73"/>
      <c r="AGR21" s="71">
        <v>0</v>
      </c>
      <c r="AGT21" s="70">
        <v>0</v>
      </c>
      <c r="AGV21" s="72"/>
      <c r="AGW21" s="70">
        <v>2</v>
      </c>
      <c r="AGX21" s="73"/>
      <c r="AGY21" s="71">
        <v>0</v>
      </c>
      <c r="AHA21" s="70">
        <v>0</v>
      </c>
      <c r="AHC21" s="72"/>
      <c r="AHD21" s="70">
        <v>3</v>
      </c>
      <c r="AHE21" s="73"/>
      <c r="AHF21" s="71">
        <v>4</v>
      </c>
      <c r="AHH21" s="70">
        <v>1</v>
      </c>
      <c r="AHJ21" s="72"/>
      <c r="AHK21" s="70">
        <f>AHF21+AHH21+AHJ21</f>
        <v>5</v>
      </c>
      <c r="AHL21" s="73"/>
      <c r="AHM21" s="71">
        <v>0</v>
      </c>
      <c r="AHO21" s="70">
        <v>0</v>
      </c>
      <c r="AHQ21" s="72"/>
      <c r="AHR21" s="70">
        <v>2</v>
      </c>
      <c r="AHS21" s="73"/>
      <c r="AHT21" s="71">
        <v>0</v>
      </c>
      <c r="AHV21" s="70">
        <v>0</v>
      </c>
      <c r="AHX21" s="72"/>
      <c r="AHY21" s="70">
        <v>2</v>
      </c>
      <c r="AHZ21" s="73"/>
      <c r="AIA21" s="71">
        <v>0</v>
      </c>
      <c r="AIC21" s="70">
        <v>0</v>
      </c>
      <c r="AIE21" s="72"/>
      <c r="AIF21" s="70">
        <v>1</v>
      </c>
      <c r="AIG21" s="73"/>
      <c r="AIH21" s="71">
        <v>0</v>
      </c>
      <c r="AIJ21" s="70">
        <v>0</v>
      </c>
      <c r="AIL21" s="72"/>
      <c r="AIM21" s="70">
        <f>AIH21+AIJ21+AIL21</f>
        <v>0</v>
      </c>
      <c r="AIN21" s="73"/>
      <c r="AIO21" s="71">
        <v>0</v>
      </c>
      <c r="AIQ21" s="70">
        <v>0</v>
      </c>
      <c r="AIS21" s="72"/>
      <c r="AIT21" s="70">
        <v>0</v>
      </c>
      <c r="AIU21" s="73"/>
      <c r="AIV21" s="71">
        <v>0</v>
      </c>
      <c r="AIX21" s="70">
        <v>0</v>
      </c>
      <c r="AIZ21" s="72"/>
      <c r="AJA21" s="70">
        <v>1</v>
      </c>
      <c r="AJB21" s="73"/>
      <c r="AJC21" s="71">
        <v>1</v>
      </c>
      <c r="AJE21" s="70">
        <v>0</v>
      </c>
      <c r="AJG21" s="72"/>
      <c r="AJH21" s="70">
        <f>AJC21+AJE21+AJG21</f>
        <v>1</v>
      </c>
      <c r="AJI21" s="73"/>
      <c r="AJJ21" s="71">
        <v>0</v>
      </c>
      <c r="AJL21" s="70">
        <v>0</v>
      </c>
      <c r="AJN21" s="72"/>
      <c r="AJO21" s="70">
        <v>1</v>
      </c>
      <c r="AJP21" s="73"/>
      <c r="AJQ21" s="71">
        <v>0</v>
      </c>
      <c r="AJS21" s="70">
        <v>0</v>
      </c>
      <c r="AJU21" s="72"/>
      <c r="AJV21" s="70">
        <v>1</v>
      </c>
      <c r="AJW21" s="73"/>
      <c r="AJX21" s="71">
        <v>0</v>
      </c>
      <c r="AJZ21" s="70">
        <v>0</v>
      </c>
      <c r="AKB21" s="72"/>
      <c r="AKC21" s="70">
        <v>1</v>
      </c>
      <c r="AKD21" s="73"/>
      <c r="AKE21" s="71">
        <v>0</v>
      </c>
      <c r="AKG21" s="70">
        <v>0</v>
      </c>
      <c r="AKI21" s="72"/>
      <c r="AKJ21" s="70">
        <f>AKE21+AKG21+AKI21</f>
        <v>0</v>
      </c>
      <c r="AKK21" s="73"/>
      <c r="AKL21" s="71">
        <v>0</v>
      </c>
      <c r="AKN21" s="70">
        <v>0</v>
      </c>
      <c r="AKP21" s="72"/>
      <c r="AKQ21" s="70">
        <v>0</v>
      </c>
      <c r="AKR21" s="73"/>
      <c r="AKS21" s="71">
        <v>0</v>
      </c>
      <c r="AKU21" s="70">
        <v>0</v>
      </c>
      <c r="AKW21" s="72"/>
      <c r="AKX21" s="70">
        <v>0</v>
      </c>
      <c r="AKY21" s="73"/>
      <c r="AKZ21" s="71">
        <v>0</v>
      </c>
      <c r="ALB21" s="70">
        <v>0</v>
      </c>
      <c r="ALD21" s="72"/>
      <c r="ALE21" s="70">
        <v>0</v>
      </c>
      <c r="ALF21" s="73"/>
      <c r="ALG21" s="71">
        <v>0</v>
      </c>
      <c r="ALI21" s="70">
        <v>0</v>
      </c>
      <c r="ALK21" s="72"/>
      <c r="ALL21" s="70">
        <v>1</v>
      </c>
      <c r="ALM21" s="73"/>
      <c r="ALN21" s="71">
        <v>0</v>
      </c>
      <c r="ALP21" s="70">
        <v>0</v>
      </c>
      <c r="ALR21" s="72"/>
      <c r="ALS21" s="70">
        <v>38</v>
      </c>
      <c r="ALT21" s="73"/>
      <c r="ALU21" s="71">
        <v>10</v>
      </c>
      <c r="ALW21" s="70">
        <v>5</v>
      </c>
      <c r="ALY21" s="72">
        <v>3</v>
      </c>
      <c r="ALZ21" s="70">
        <f>ALU21+ALW21+ALY21</f>
        <v>18</v>
      </c>
      <c r="AMA21" s="73"/>
      <c r="AMB21" s="71">
        <v>0</v>
      </c>
      <c r="AMD21" s="70">
        <v>0</v>
      </c>
      <c r="AMF21" s="72"/>
      <c r="AMG21" s="70">
        <f>AMB21+AMD21+AMF21</f>
        <v>0</v>
      </c>
      <c r="AMH21" s="73"/>
      <c r="AMI21" s="11"/>
      <c r="AMJ21" s="59"/>
    </row>
    <row r="22" spans="1:1024" s="74" customFormat="1" x14ac:dyDescent="0.3">
      <c r="A22" s="36" t="s">
        <v>40</v>
      </c>
      <c r="B22" s="74">
        <f>B19+B21</f>
        <v>29384766</v>
      </c>
      <c r="D22" s="74">
        <f>D19+D21</f>
        <v>30974780</v>
      </c>
      <c r="F22" s="75">
        <f>F19+F21</f>
        <v>60359546</v>
      </c>
      <c r="G22" s="76"/>
      <c r="H22" s="77">
        <f>H19+H21</f>
        <v>73567</v>
      </c>
      <c r="J22" s="74">
        <f>J19+J21</f>
        <v>56692</v>
      </c>
      <c r="L22" s="75">
        <f>L19+L21</f>
        <v>0</v>
      </c>
      <c r="M22" s="75">
        <f>M19+M21</f>
        <v>130259</v>
      </c>
      <c r="N22" s="78"/>
      <c r="O22" s="77">
        <f>O19+O21</f>
        <v>73364</v>
      </c>
      <c r="Q22" s="74">
        <f>Q19+Q21</f>
        <v>56545</v>
      </c>
      <c r="S22" s="75">
        <f>S19+S21</f>
        <v>0</v>
      </c>
      <c r="T22" s="75">
        <f>T19+T21</f>
        <v>129909</v>
      </c>
      <c r="U22" s="78"/>
      <c r="V22" s="77">
        <f>V19+V21</f>
        <v>73173</v>
      </c>
      <c r="X22" s="74">
        <f>X19+X21</f>
        <v>56385</v>
      </c>
      <c r="Z22" s="75">
        <f>Z19+Z21</f>
        <v>0</v>
      </c>
      <c r="AA22" s="75">
        <f>AA19+AA21</f>
        <v>129558</v>
      </c>
      <c r="AB22" s="78"/>
      <c r="AC22" s="77">
        <f>AC19+AC21</f>
        <v>72900</v>
      </c>
      <c r="AE22" s="74">
        <f>AE19+AE21</f>
        <v>56170</v>
      </c>
      <c r="AG22" s="75">
        <f>AG19+AG21</f>
        <v>0</v>
      </c>
      <c r="AH22" s="75">
        <f>AH19+AH21</f>
        <v>129070</v>
      </c>
      <c r="AI22" s="78"/>
      <c r="AJ22" s="77">
        <f>AJ19+AJ21</f>
        <v>72691</v>
      </c>
      <c r="AL22" s="74">
        <f>AL19+AL21</f>
        <v>56016</v>
      </c>
      <c r="AN22" s="75">
        <f>AN19+AN21</f>
        <v>0</v>
      </c>
      <c r="AO22" s="75">
        <f>AO19+AO21</f>
        <v>128707</v>
      </c>
      <c r="AP22" s="78"/>
      <c r="AQ22" s="77">
        <f>AQ19+AQ21</f>
        <v>72312</v>
      </c>
      <c r="AS22" s="74">
        <f>AS19+AS21</f>
        <v>55689</v>
      </c>
      <c r="AU22" s="75">
        <f>AU19+AU21</f>
        <v>0</v>
      </c>
      <c r="AV22" s="75">
        <f>AV19+AV21</f>
        <v>128001</v>
      </c>
      <c r="AW22" s="78"/>
      <c r="AX22" s="77">
        <f>AX19+AX21</f>
        <v>72143</v>
      </c>
      <c r="AZ22" s="74">
        <f>AZ19+AZ21</f>
        <v>55564</v>
      </c>
      <c r="BB22" s="75">
        <f>BB19+BB21</f>
        <v>0</v>
      </c>
      <c r="BC22" s="75">
        <f>BC19+BC21</f>
        <v>127707</v>
      </c>
      <c r="BD22" s="78"/>
      <c r="BE22" s="77">
        <f>BE19+BE21</f>
        <v>72027</v>
      </c>
      <c r="BG22" s="74">
        <f>BG19+BG21</f>
        <v>55449</v>
      </c>
      <c r="BI22" s="75">
        <f>BI19+BI21</f>
        <v>0</v>
      </c>
      <c r="BJ22" s="75">
        <f>BJ19+BJ21</f>
        <v>127476</v>
      </c>
      <c r="BK22" s="78"/>
      <c r="BL22" s="77">
        <f>BL19+BL21</f>
        <v>71964</v>
      </c>
      <c r="BN22" s="74">
        <f>BN19+BN21</f>
        <v>55387</v>
      </c>
      <c r="BP22" s="75">
        <f>BP19+BP21</f>
        <v>0</v>
      </c>
      <c r="BQ22" s="75">
        <f>BQ19+BQ21</f>
        <v>127351</v>
      </c>
      <c r="BR22" s="78"/>
      <c r="BS22" s="77">
        <f>BS19+BS21</f>
        <v>71904</v>
      </c>
      <c r="BU22" s="74">
        <f>BU19+BU21</f>
        <v>55323</v>
      </c>
      <c r="BW22" s="75">
        <f>BW19+BW21</f>
        <v>0</v>
      </c>
      <c r="BX22" s="75">
        <f>BX19+BX21</f>
        <v>127227</v>
      </c>
      <c r="BY22" s="78"/>
      <c r="BZ22" s="77">
        <f>BZ19+BZ21</f>
        <v>71796</v>
      </c>
      <c r="CB22" s="74">
        <f>CB19+CB21</f>
        <v>55248</v>
      </c>
      <c r="CD22" s="75">
        <f>CD19+CD21</f>
        <v>0</v>
      </c>
      <c r="CE22" s="75">
        <f>CE19+CE21</f>
        <v>127044</v>
      </c>
      <c r="CF22" s="78"/>
      <c r="CG22" s="77">
        <f>CG19+CG21</f>
        <v>71808</v>
      </c>
      <c r="CI22" s="74">
        <f>CI19+CI21</f>
        <v>55220</v>
      </c>
      <c r="CK22" s="75">
        <f>CK19+CK21</f>
        <v>0</v>
      </c>
      <c r="CL22" s="75">
        <f>CL19+CL21</f>
        <v>127028</v>
      </c>
      <c r="CM22" s="78"/>
      <c r="CN22" s="77">
        <f>CN19+CN21</f>
        <v>71654</v>
      </c>
      <c r="CP22" s="74">
        <f>CP19+CP21</f>
        <v>55104</v>
      </c>
      <c r="CR22" s="75">
        <f>CR19+CR21</f>
        <v>0</v>
      </c>
      <c r="CS22" s="75">
        <f>CS19+CS21</f>
        <v>126758</v>
      </c>
      <c r="CT22" s="78"/>
      <c r="CU22" s="77">
        <f>CU19+CU21</f>
        <v>71581</v>
      </c>
      <c r="CW22" s="74">
        <f>CW19+CW21</f>
        <v>55031</v>
      </c>
      <c r="CY22" s="75">
        <f>CY19+CY21</f>
        <v>0</v>
      </c>
      <c r="CZ22" s="75">
        <f>CZ19+CZ21</f>
        <v>126612</v>
      </c>
      <c r="DA22" s="78"/>
      <c r="DB22" s="77">
        <f>DB19+DB21</f>
        <v>71426</v>
      </c>
      <c r="DD22" s="74">
        <f>DD19+DD21</f>
        <v>54976</v>
      </c>
      <c r="DF22" s="75">
        <f>DF19+DF21</f>
        <v>0</v>
      </c>
      <c r="DG22" s="75">
        <f>DG19+DG21</f>
        <v>126402</v>
      </c>
      <c r="DH22" s="78"/>
      <c r="DI22" s="77">
        <f>DI19+DI21</f>
        <v>71302</v>
      </c>
      <c r="DK22" s="74">
        <f>DK19+DK21</f>
        <v>54849</v>
      </c>
      <c r="DM22" s="75">
        <f>DM19+DM21</f>
        <v>0</v>
      </c>
      <c r="DN22" s="75">
        <f>DN19+DN21</f>
        <v>126151</v>
      </c>
      <c r="DO22" s="78"/>
      <c r="DP22" s="77">
        <f>DP19+DP21</f>
        <v>70668</v>
      </c>
      <c r="DR22" s="74">
        <f>DR19+DR21</f>
        <v>54390</v>
      </c>
      <c r="DT22" s="75">
        <f>DT19+DT21</f>
        <v>0</v>
      </c>
      <c r="DU22" s="75">
        <f>DU19+DU21</f>
        <v>125058</v>
      </c>
      <c r="DV22" s="78"/>
      <c r="DW22" s="77">
        <f>DW19+DW21</f>
        <v>70278</v>
      </c>
      <c r="DY22" s="74">
        <f>DY19+DY21</f>
        <v>54117</v>
      </c>
      <c r="EA22" s="75">
        <f>EA19+EA21</f>
        <v>0</v>
      </c>
      <c r="EB22" s="75">
        <f>EB19+EB21</f>
        <v>124395</v>
      </c>
      <c r="EC22" s="78"/>
      <c r="ED22" s="77">
        <f>ED19+ED21</f>
        <v>69622</v>
      </c>
      <c r="EF22" s="74">
        <f>EF19+EF21</f>
        <v>53656</v>
      </c>
      <c r="EH22" s="75">
        <f>EH19+EH21</f>
        <v>0</v>
      </c>
      <c r="EI22" s="75">
        <f>EI19+EI21</f>
        <v>123278</v>
      </c>
      <c r="EJ22" s="78"/>
      <c r="EK22" s="77">
        <f>EK19+EK21</f>
        <v>69154</v>
      </c>
      <c r="EM22" s="74">
        <f>EM19+EM21</f>
        <v>53385</v>
      </c>
      <c r="EO22" s="75">
        <f>EO19+EO21</f>
        <v>0</v>
      </c>
      <c r="EP22" s="75">
        <f>EP19+EP21</f>
        <v>122539</v>
      </c>
      <c r="EQ22" s="78"/>
      <c r="ER22" s="77">
        <f>ER19+ER21</f>
        <v>68716</v>
      </c>
      <c r="ET22" s="74">
        <f>ET19+ET21</f>
        <v>53055</v>
      </c>
      <c r="EV22" s="75">
        <f>EV19+EV21</f>
        <v>0</v>
      </c>
      <c r="EW22" s="75">
        <f>EW19+EW21</f>
        <v>121771</v>
      </c>
      <c r="EX22" s="78"/>
      <c r="EY22" s="77">
        <f>EY19+EY21</f>
        <v>67812</v>
      </c>
      <c r="FA22" s="74">
        <f>FA19+FA21</f>
        <v>52399</v>
      </c>
      <c r="FC22" s="75">
        <f>FC19+FC21</f>
        <v>0</v>
      </c>
      <c r="FD22" s="75">
        <f>FD19+FD21</f>
        <v>120211</v>
      </c>
      <c r="FE22" s="78"/>
      <c r="FF22" s="77">
        <f>FF19+FF21</f>
        <v>66862</v>
      </c>
      <c r="FH22" s="74">
        <f>FH19+FH21</f>
        <v>51730</v>
      </c>
      <c r="FJ22" s="75">
        <f>FJ19+FJ21</f>
        <v>0</v>
      </c>
      <c r="FK22" s="75">
        <f>FK19+FK21</f>
        <v>118592</v>
      </c>
      <c r="FL22" s="78"/>
      <c r="FM22" s="77">
        <f>FM19+FM21</f>
        <v>65629</v>
      </c>
      <c r="FO22" s="74">
        <f>FO19+FO21</f>
        <v>50872</v>
      </c>
      <c r="FQ22" s="75">
        <f>FQ19+FQ21</f>
        <v>0</v>
      </c>
      <c r="FR22" s="75">
        <f>FR19+FR21</f>
        <v>116501</v>
      </c>
      <c r="FS22" s="78"/>
      <c r="FT22" s="77">
        <f>FT19+FT21</f>
        <v>63751</v>
      </c>
      <c r="FV22" s="74">
        <f>FV19+FV21</f>
        <v>49513</v>
      </c>
      <c r="FX22" s="75">
        <f>FX19+FX21</f>
        <v>0</v>
      </c>
      <c r="FY22" s="75">
        <f>FY19+FY21</f>
        <v>113264</v>
      </c>
      <c r="FZ22" s="78"/>
      <c r="GA22" s="77">
        <f>GA19+GA21</f>
        <v>62175</v>
      </c>
      <c r="GC22" s="74">
        <f>GC19+GC21</f>
        <v>48384</v>
      </c>
      <c r="GE22" s="75">
        <f>GE19+GE21</f>
        <v>0</v>
      </c>
      <c r="GF22" s="75">
        <f>GF19+GF21</f>
        <v>110559</v>
      </c>
      <c r="GG22" s="78"/>
      <c r="GH22" s="77">
        <f>GH19+GH21</f>
        <v>60414</v>
      </c>
      <c r="GJ22" s="74">
        <f>GJ19+GJ21</f>
        <v>47155</v>
      </c>
      <c r="GL22" s="75">
        <f>GL19+GL21</f>
        <v>0</v>
      </c>
      <c r="GM22" s="75">
        <f>GM19+GM21</f>
        <v>107569</v>
      </c>
      <c r="GN22" s="78"/>
      <c r="GO22" s="77">
        <f>GO19+GO21</f>
        <v>58848</v>
      </c>
      <c r="GQ22" s="74">
        <f>GQ19+GQ21</f>
        <v>46110</v>
      </c>
      <c r="GS22" s="75">
        <f>GS19+GS21</f>
        <v>0</v>
      </c>
      <c r="GT22" s="75">
        <f>GT19+GT21</f>
        <v>104958</v>
      </c>
      <c r="GU22" s="78"/>
      <c r="GV22" s="77">
        <f>GV19+GV21</f>
        <v>57201</v>
      </c>
      <c r="GX22" s="74">
        <f>GX19+GX21</f>
        <v>44809</v>
      </c>
      <c r="GZ22" s="75">
        <f>GZ19+GZ21</f>
        <v>0</v>
      </c>
      <c r="HA22" s="75">
        <f>HA19+HA21</f>
        <v>102010</v>
      </c>
      <c r="HB22" s="78"/>
      <c r="HC22" s="77">
        <f>HC19+HC21</f>
        <v>55809</v>
      </c>
      <c r="HE22" s="74">
        <f>HE19+HE21</f>
        <v>43802</v>
      </c>
      <c r="HG22" s="75">
        <f>HG19+HG21</f>
        <v>0</v>
      </c>
      <c r="HH22" s="75">
        <f>HH19+HH21</f>
        <v>99611</v>
      </c>
      <c r="HI22" s="78"/>
      <c r="HJ22" s="77">
        <f>HJ19+HJ21</f>
        <v>54422</v>
      </c>
      <c r="HL22" s="74">
        <f>HL19+HL21</f>
        <v>42555</v>
      </c>
      <c r="HN22" s="75">
        <f>HN19+HN21</f>
        <v>0</v>
      </c>
      <c r="HO22" s="75">
        <f>HO19+HO21</f>
        <v>96977</v>
      </c>
      <c r="HP22" s="78"/>
      <c r="HQ22" s="77">
        <f>HQ19+HQ21</f>
        <v>53291</v>
      </c>
      <c r="HS22" s="74">
        <f>HS19+HS21</f>
        <v>41648</v>
      </c>
      <c r="HU22" s="75">
        <f>HU19+HU21</f>
        <v>0</v>
      </c>
      <c r="HV22" s="75">
        <f>HV19+HV21</f>
        <v>94939</v>
      </c>
      <c r="HW22" s="78"/>
      <c r="HX22" s="77">
        <f>HX19+HX21</f>
        <v>52239</v>
      </c>
      <c r="HZ22" s="74">
        <f>HZ19+HZ21</f>
        <v>40835</v>
      </c>
      <c r="IB22" s="75">
        <f>IB19+IB21</f>
        <v>0</v>
      </c>
      <c r="IC22" s="75">
        <f>IC19+IC21</f>
        <v>93074</v>
      </c>
      <c r="ID22" s="78"/>
      <c r="IE22" s="77">
        <f>IE19+IE21</f>
        <v>50973</v>
      </c>
      <c r="IG22" s="74">
        <f>IG19+IG21</f>
        <v>39784</v>
      </c>
      <c r="II22" s="75">
        <f>II19+II21</f>
        <v>0</v>
      </c>
      <c r="IJ22" s="75">
        <f>IJ19+IJ21</f>
        <v>90757</v>
      </c>
      <c r="IK22" s="78"/>
      <c r="IL22" s="77">
        <f>IL19+IL21</f>
        <v>49589</v>
      </c>
      <c r="IN22" s="74">
        <f>IN19+IN21</f>
        <v>38576</v>
      </c>
      <c r="IP22" s="75">
        <f>IP19+IP21</f>
        <v>0</v>
      </c>
      <c r="IQ22" s="75">
        <f>IQ19+IQ21</f>
        <v>88165</v>
      </c>
      <c r="IR22" s="78"/>
      <c r="IS22" s="77">
        <f>IS19+IS21</f>
        <v>48123</v>
      </c>
      <c r="IU22" s="74">
        <f>IU19+IU21</f>
        <v>37295</v>
      </c>
      <c r="IW22" s="75">
        <f>IW19+IW21</f>
        <v>0</v>
      </c>
      <c r="IX22" s="75">
        <f>IX19+IX21</f>
        <v>85418</v>
      </c>
      <c r="IY22" s="78"/>
      <c r="IZ22" s="77">
        <f>IZ19+IZ21</f>
        <v>46520</v>
      </c>
      <c r="JB22" s="74">
        <f>JB19+JB21</f>
        <v>35804</v>
      </c>
      <c r="JD22" s="75">
        <f>JD19+JD21</f>
        <v>0</v>
      </c>
      <c r="JE22" s="75">
        <f>JE19+JE21</f>
        <v>82324</v>
      </c>
      <c r="JF22" s="78"/>
      <c r="JG22" s="77">
        <f>JG19+JG21</f>
        <v>44505</v>
      </c>
      <c r="JI22" s="74">
        <f>JI19+JI21</f>
        <v>34092</v>
      </c>
      <c r="JK22" s="75">
        <f>JK19+JK21</f>
        <v>0</v>
      </c>
      <c r="JL22" s="75">
        <f>JL19+JL21</f>
        <v>78597</v>
      </c>
      <c r="JM22" s="78"/>
      <c r="JN22" s="77">
        <f>JN19+JN21</f>
        <v>42572</v>
      </c>
      <c r="JP22" s="74">
        <f>JP19+JP21</f>
        <v>32476</v>
      </c>
      <c r="JR22" s="75">
        <f>JR19+JR21</f>
        <v>0</v>
      </c>
      <c r="JS22" s="75">
        <f>JS19+JS21</f>
        <v>75048</v>
      </c>
      <c r="JT22" s="78"/>
      <c r="JU22" s="77">
        <f>JU19+JU21</f>
        <v>40283</v>
      </c>
      <c r="JW22" s="74">
        <f>JW19+JW21</f>
        <v>30516</v>
      </c>
      <c r="JY22" s="75">
        <f>JY19+JY21</f>
        <v>0</v>
      </c>
      <c r="JZ22" s="75">
        <f>JZ19+JZ21</f>
        <v>70799</v>
      </c>
      <c r="KA22" s="78"/>
      <c r="KB22" s="77">
        <f>KB19+KB21</f>
        <v>38596</v>
      </c>
      <c r="KD22" s="74">
        <f>KD19+KD21</f>
        <v>28944</v>
      </c>
      <c r="KF22" s="75">
        <f>KF19+KF21</f>
        <v>0</v>
      </c>
      <c r="KG22" s="75">
        <f>KG19+KG21</f>
        <v>67540</v>
      </c>
      <c r="KH22" s="78"/>
      <c r="KI22" s="77">
        <f>KI19+KI21</f>
        <v>36392</v>
      </c>
      <c r="KK22" s="74">
        <f>KK19+KK21</f>
        <v>27095</v>
      </c>
      <c r="KM22" s="75">
        <f>KM19+KM21</f>
        <v>0</v>
      </c>
      <c r="KN22" s="75">
        <f>KN19+KN21</f>
        <v>63487</v>
      </c>
      <c r="KO22" s="78"/>
      <c r="KP22" s="77">
        <f>KP19+KP21</f>
        <v>34209</v>
      </c>
      <c r="KR22" s="74">
        <f>KR19+KR21</f>
        <v>25184</v>
      </c>
      <c r="KT22" s="75">
        <f>KT19+KT21</f>
        <v>0</v>
      </c>
      <c r="KU22" s="75">
        <f>KU19+KU21</f>
        <v>59393</v>
      </c>
      <c r="KV22" s="78"/>
      <c r="KW22" s="77">
        <f>KW19+KW21</f>
        <v>32228</v>
      </c>
      <c r="KY22" s="74">
        <f>KY19+KY21</f>
        <v>23596</v>
      </c>
      <c r="LA22" s="75">
        <f>LA19+LA21</f>
        <v>0</v>
      </c>
      <c r="LB22" s="75">
        <f>LB19+LB21</f>
        <v>55824</v>
      </c>
      <c r="LC22" s="78"/>
      <c r="LD22" s="77">
        <f>LD19+LD21</f>
        <v>28895</v>
      </c>
      <c r="LF22" s="74">
        <f>LF19+LF21</f>
        <v>21036</v>
      </c>
      <c r="LH22" s="75">
        <f>LH19+LH21</f>
        <v>0</v>
      </c>
      <c r="LI22" s="75">
        <f>LI19+LI21</f>
        <v>49931</v>
      </c>
      <c r="LJ22" s="78"/>
      <c r="LK22" s="77">
        <f>LK19+LK21</f>
        <v>26289</v>
      </c>
      <c r="LM22" s="74">
        <f>LM19+LM21</f>
        <v>19268</v>
      </c>
      <c r="LO22" s="75">
        <f>LO19+LO21</f>
        <v>0</v>
      </c>
      <c r="LP22" s="75">
        <f>LP19+LP21</f>
        <v>45557</v>
      </c>
      <c r="LQ22" s="78"/>
      <c r="LR22" s="77">
        <f>LR19+LR21</f>
        <v>24001</v>
      </c>
      <c r="LT22" s="74">
        <f>LT19+LT21</f>
        <v>17736</v>
      </c>
      <c r="LV22" s="75">
        <f>LV19+LV21</f>
        <v>0</v>
      </c>
      <c r="LW22" s="75">
        <f>LW19+LW21</f>
        <v>41737</v>
      </c>
      <c r="LX22" s="78"/>
      <c r="LY22" s="77">
        <f>LY19+LY21</f>
        <v>23093</v>
      </c>
      <c r="MA22" s="74">
        <f>MA19+MA21</f>
        <v>17119</v>
      </c>
      <c r="MC22" s="75">
        <f>MC19+MC21</f>
        <v>0</v>
      </c>
      <c r="MD22" s="75">
        <f>MD19+MD21</f>
        <v>40212</v>
      </c>
      <c r="ME22" s="78"/>
      <c r="MF22" s="77">
        <f>MF19+MF21</f>
        <v>22423</v>
      </c>
      <c r="MH22" s="74">
        <f>MH19+MH21</f>
        <v>16629</v>
      </c>
      <c r="MJ22" s="75">
        <f>MJ19+MJ21</f>
        <v>0</v>
      </c>
      <c r="MK22" s="75">
        <f>MK19+MK21</f>
        <v>39052</v>
      </c>
      <c r="ML22" s="78"/>
      <c r="MM22" s="77">
        <f>MM19+MM21</f>
        <v>21465</v>
      </c>
      <c r="MO22" s="74">
        <f>MO19+MO21</f>
        <v>16003</v>
      </c>
      <c r="MQ22" s="75">
        <f>MQ19+MQ21</f>
        <v>0</v>
      </c>
      <c r="MR22" s="75">
        <f>MR19+MR21</f>
        <v>37468</v>
      </c>
      <c r="MS22" s="78"/>
      <c r="MT22" s="77">
        <f>MT19+MT21</f>
        <v>21428</v>
      </c>
      <c r="MV22" s="74">
        <f>MV19+MV21</f>
        <v>15978</v>
      </c>
      <c r="MX22" s="75">
        <f>MX19+MX21</f>
        <v>0</v>
      </c>
      <c r="MY22" s="75">
        <f>MY19+MY21</f>
        <v>37406</v>
      </c>
      <c r="MZ22" s="78"/>
      <c r="NA22" s="77">
        <f>NA19+NA21</f>
        <v>21086</v>
      </c>
      <c r="NC22" s="74">
        <f>NC19+NC21</f>
        <v>15720</v>
      </c>
      <c r="NE22" s="75">
        <f>NE19+NE21</f>
        <v>0</v>
      </c>
      <c r="NF22" s="75">
        <f>NF19+NF21</f>
        <v>36806</v>
      </c>
      <c r="NG22" s="78"/>
      <c r="NH22" s="77">
        <f>NH19+NH21</f>
        <v>20984</v>
      </c>
      <c r="NJ22" s="74">
        <f>NJ19+NJ21</f>
        <v>15657</v>
      </c>
      <c r="NL22" s="75">
        <f>NL19+NL21</f>
        <v>0</v>
      </c>
      <c r="NM22" s="75">
        <f>NM19+NM21</f>
        <v>36641</v>
      </c>
      <c r="NN22" s="78"/>
      <c r="NO22" s="77">
        <f>NO19+NO21</f>
        <v>20759</v>
      </c>
      <c r="NQ22" s="74">
        <f>NQ19+NQ21</f>
        <v>15474</v>
      </c>
      <c r="NS22" s="75">
        <f>NS19+NS21</f>
        <v>0</v>
      </c>
      <c r="NT22" s="75">
        <f>NT19+NT21</f>
        <v>36233</v>
      </c>
      <c r="NU22" s="78"/>
      <c r="NV22" s="77">
        <f>NV19+NV21</f>
        <v>20664</v>
      </c>
      <c r="NX22" s="74">
        <f>NX19+NX21</f>
        <v>15387</v>
      </c>
      <c r="NZ22" s="75">
        <f>NZ19+NZ21</f>
        <v>0</v>
      </c>
      <c r="OA22" s="75">
        <f>OA19+OA21</f>
        <v>36051</v>
      </c>
      <c r="OB22" s="78"/>
      <c r="OC22" s="77">
        <f>OC19+OC21</f>
        <v>20642</v>
      </c>
      <c r="OE22" s="74">
        <f>OE19+OE21</f>
        <v>15366</v>
      </c>
      <c r="OG22" s="75">
        <f>OG19+OG21</f>
        <v>0</v>
      </c>
      <c r="OH22" s="75">
        <f>OH19+OH21</f>
        <v>36008</v>
      </c>
      <c r="OI22" s="78"/>
      <c r="OJ22" s="77">
        <f>OJ19+OJ21</f>
        <v>20581</v>
      </c>
      <c r="OL22" s="74">
        <f>OL19+OL21</f>
        <v>15319</v>
      </c>
      <c r="ON22" s="75">
        <f>ON19+ON21</f>
        <v>0</v>
      </c>
      <c r="OO22" s="75">
        <f>OO19+OO21</f>
        <v>35900</v>
      </c>
      <c r="OP22" s="78"/>
      <c r="OQ22" s="77">
        <f>OQ19+OQ21</f>
        <v>20491</v>
      </c>
      <c r="OS22" s="74">
        <f>OS19+OS21</f>
        <v>15236</v>
      </c>
      <c r="OU22" s="75">
        <f>OU19+OU21</f>
        <v>0</v>
      </c>
      <c r="OV22" s="75">
        <f>OV19+OV21</f>
        <v>35727</v>
      </c>
      <c r="OW22" s="78"/>
      <c r="OX22" s="77">
        <f>OX19+OX21</f>
        <v>20447</v>
      </c>
      <c r="OZ22" s="74">
        <f>OZ19+OZ21</f>
        <v>15194</v>
      </c>
      <c r="PB22" s="75">
        <f>PB19+PB21</f>
        <v>0</v>
      </c>
      <c r="PC22" s="75">
        <f>PC19+PC21</f>
        <v>35641</v>
      </c>
      <c r="PD22" s="78"/>
      <c r="PE22" s="77">
        <f>PE19+PE21</f>
        <v>20409</v>
      </c>
      <c r="PG22" s="74">
        <f>PG19+PG21</f>
        <v>15160</v>
      </c>
      <c r="PI22" s="75">
        <f>PI19+PI21</f>
        <v>0</v>
      </c>
      <c r="PJ22" s="75">
        <f>PJ19+PJ21</f>
        <v>35569</v>
      </c>
      <c r="PK22" s="78"/>
      <c r="PL22" s="77">
        <f>PL19+PL21</f>
        <v>20556</v>
      </c>
      <c r="PN22" s="74">
        <f>PN19+PN21</f>
        <v>15401</v>
      </c>
      <c r="PP22" s="75">
        <f>PP19+PP21</f>
        <v>0</v>
      </c>
      <c r="PQ22" s="75">
        <f>PQ19+PQ21</f>
        <v>35957</v>
      </c>
      <c r="PR22" s="78"/>
      <c r="PS22" s="77">
        <f>PS19+PS21</f>
        <v>20407</v>
      </c>
      <c r="PU22" s="74">
        <f>PU19+PU21</f>
        <v>15155</v>
      </c>
      <c r="PW22" s="75">
        <f>PW19+PW21</f>
        <v>0</v>
      </c>
      <c r="PX22" s="75">
        <f>PX19+PX21</f>
        <v>35562</v>
      </c>
      <c r="PY22" s="78"/>
      <c r="PZ22" s="77">
        <f>PZ19+PZ21</f>
        <v>20539</v>
      </c>
      <c r="QB22" s="74">
        <f>QB19+QB21</f>
        <v>15373</v>
      </c>
      <c r="QD22" s="75">
        <f>QD19+QD21</f>
        <v>0</v>
      </c>
      <c r="QE22" s="75">
        <f>QE19+QE21</f>
        <v>35912</v>
      </c>
      <c r="QF22" s="78"/>
      <c r="QG22" s="77">
        <f>QG19+QG21</f>
        <v>20509</v>
      </c>
      <c r="QI22" s="74">
        <f>QI19+QI21</f>
        <v>15334</v>
      </c>
      <c r="QK22" s="75">
        <f>QK19+QK21</f>
        <v>0</v>
      </c>
      <c r="QL22" s="75">
        <f>QL19+QL21</f>
        <v>35843</v>
      </c>
      <c r="QM22" s="78"/>
      <c r="QN22" s="77">
        <f>QN19+QN21</f>
        <v>20412</v>
      </c>
      <c r="QP22" s="74">
        <f>QP19+QP21</f>
        <v>15232</v>
      </c>
      <c r="QR22" s="75">
        <f>QR19+QR21</f>
        <v>0</v>
      </c>
      <c r="QS22" s="75">
        <f>QS19+QS21</f>
        <v>35644</v>
      </c>
      <c r="QT22" s="78"/>
      <c r="QU22" s="77">
        <f>QU19+QU21</f>
        <v>19754</v>
      </c>
      <c r="QW22" s="74">
        <f>QW19+QW21</f>
        <v>14566</v>
      </c>
      <c r="QY22" s="75">
        <f>QY19+QY21</f>
        <v>0</v>
      </c>
      <c r="QZ22" s="75">
        <f>QZ19+QZ21</f>
        <v>34320</v>
      </c>
      <c r="RA22" s="78"/>
      <c r="RB22" s="77">
        <f>RB19+RB21</f>
        <v>19707</v>
      </c>
      <c r="RD22" s="74">
        <f>RD19+RD21</f>
        <v>14504</v>
      </c>
      <c r="RF22" s="75">
        <f>RF19+RF21</f>
        <v>0</v>
      </c>
      <c r="RG22" s="75">
        <f>RG19+RG21</f>
        <v>34211</v>
      </c>
      <c r="RH22" s="78"/>
      <c r="RI22" s="77">
        <f>RI19+RI21</f>
        <v>19678</v>
      </c>
      <c r="RK22" s="74">
        <f>RK19+RK21</f>
        <v>14464</v>
      </c>
      <c r="RM22" s="75">
        <f>RM19+RM21</f>
        <v>0</v>
      </c>
      <c r="RN22" s="75">
        <f>RN19+RN21</f>
        <v>34142</v>
      </c>
      <c r="RO22" s="78"/>
      <c r="RP22" s="77">
        <f>RP19+RP21</f>
        <v>19666</v>
      </c>
      <c r="RR22" s="74">
        <f>RR19+RR21</f>
        <v>14400</v>
      </c>
      <c r="RT22" s="75">
        <f>RT19+RT21</f>
        <v>0</v>
      </c>
      <c r="RU22" s="75">
        <f>RU19+RU21</f>
        <v>34066</v>
      </c>
      <c r="RV22" s="78"/>
      <c r="RW22" s="77">
        <f>RW19+RW21</f>
        <v>19667</v>
      </c>
      <c r="RY22" s="74">
        <f>RY19+RY21</f>
        <v>14359</v>
      </c>
      <c r="SA22" s="75">
        <f>SA19+SA21</f>
        <v>0</v>
      </c>
      <c r="SB22" s="75">
        <f>SB19+SB21</f>
        <v>34026</v>
      </c>
      <c r="SC22" s="78"/>
      <c r="SD22" s="77">
        <f>SD19+SD21</f>
        <v>19631</v>
      </c>
      <c r="SF22" s="74">
        <f>SF19+SF21</f>
        <v>14320</v>
      </c>
      <c r="SH22" s="75">
        <f>SH19+SH21</f>
        <v>0</v>
      </c>
      <c r="SI22" s="75">
        <f>SI19+SI21</f>
        <v>33951</v>
      </c>
      <c r="SJ22" s="78"/>
      <c r="SK22" s="77">
        <f>SK19+SK21</f>
        <v>19544</v>
      </c>
      <c r="SM22" s="74">
        <f>SM19+SM21</f>
        <v>14192</v>
      </c>
      <c r="SO22" s="75">
        <f>SO19+SO21</f>
        <v>0</v>
      </c>
      <c r="SP22" s="75">
        <f>SP19+SP21</f>
        <v>33736</v>
      </c>
      <c r="SQ22" s="78"/>
      <c r="SR22" s="77">
        <f>SR19+SR21</f>
        <v>19463</v>
      </c>
      <c r="ST22" s="74">
        <f>ST19+ST21</f>
        <v>14069</v>
      </c>
      <c r="SV22" s="75">
        <f>SV19+SV21</f>
        <v>0</v>
      </c>
      <c r="SW22" s="75">
        <f>SW19+SW21</f>
        <v>33532</v>
      </c>
      <c r="SX22" s="78"/>
      <c r="SY22" s="77">
        <f>SY19+SY21</f>
        <v>19475</v>
      </c>
      <c r="TA22" s="74">
        <f>TA19+TA21</f>
        <v>14067</v>
      </c>
      <c r="TC22" s="75">
        <f>TC19+TC21</f>
        <v>0</v>
      </c>
      <c r="TD22" s="75">
        <f>TD19+TD21</f>
        <v>33542</v>
      </c>
      <c r="TE22" s="78"/>
      <c r="TF22" s="77"/>
      <c r="TJ22" s="75"/>
      <c r="TK22" s="75">
        <f>TK19+TK21</f>
        <v>33498</v>
      </c>
      <c r="TL22" s="78"/>
      <c r="TM22" s="77"/>
      <c r="TQ22" s="75"/>
      <c r="TR22" s="75">
        <f>TR19+TR21</f>
        <v>33369</v>
      </c>
      <c r="TS22" s="78"/>
      <c r="TT22" s="77">
        <f>TT19+TT21</f>
        <v>19395</v>
      </c>
      <c r="TV22" s="74">
        <f>TV19+TV21</f>
        <v>13910</v>
      </c>
      <c r="TX22" s="75">
        <f>TX19+TX21</f>
        <v>0</v>
      </c>
      <c r="TY22" s="75">
        <f>TY19+TY21</f>
        <v>33309</v>
      </c>
      <c r="TZ22" s="78"/>
      <c r="UA22" s="77">
        <f>UA19+UA21</f>
        <v>19343</v>
      </c>
      <c r="UC22" s="74">
        <f>UC19+UC21</f>
        <v>13862</v>
      </c>
      <c r="UE22" s="75">
        <f>UE19+UE21</f>
        <v>0</v>
      </c>
      <c r="UF22" s="75">
        <f>UF19+UF21</f>
        <v>33209</v>
      </c>
      <c r="UG22" s="78"/>
      <c r="UH22" s="77"/>
      <c r="UL22" s="75"/>
      <c r="UM22" s="75">
        <f>UM19+UM21</f>
        <v>33168</v>
      </c>
      <c r="UN22" s="78"/>
      <c r="UO22" s="77">
        <f>UO19+UO21</f>
        <v>19245</v>
      </c>
      <c r="UQ22" s="74">
        <f>UQ19+UQ21</f>
        <v>13689</v>
      </c>
      <c r="US22" s="75">
        <f>US19+US21</f>
        <v>0</v>
      </c>
      <c r="UT22" s="75">
        <f>UT19+UT21</f>
        <v>32938</v>
      </c>
      <c r="UU22" s="78"/>
      <c r="UV22" s="77"/>
      <c r="UZ22" s="75"/>
      <c r="VA22" s="75">
        <f>VA19+VA21</f>
        <v>32867</v>
      </c>
      <c r="VB22" s="78"/>
      <c r="VC22" s="77">
        <f>VC19+VC21</f>
        <v>19203</v>
      </c>
      <c r="VE22" s="74">
        <f>VE19+VE21</f>
        <v>13621</v>
      </c>
      <c r="VG22" s="75">
        <f>VG19+VG21</f>
        <v>0</v>
      </c>
      <c r="VH22" s="75">
        <f>VH19+VH21</f>
        <v>32825</v>
      </c>
      <c r="VI22" s="78"/>
      <c r="VJ22" s="77"/>
      <c r="VN22" s="75"/>
      <c r="VO22" s="75">
        <f>VO19+VO21</f>
        <v>32722</v>
      </c>
      <c r="VP22" s="78"/>
      <c r="VQ22" s="77">
        <f>VQ19+VQ21</f>
        <v>19061</v>
      </c>
      <c r="VS22" s="74">
        <f>VS19+VS21</f>
        <v>13386</v>
      </c>
      <c r="VU22" s="75">
        <f>VU19+VU21</f>
        <v>0</v>
      </c>
      <c r="VV22" s="75">
        <f>VV19+VV21</f>
        <v>32448</v>
      </c>
      <c r="VW22" s="78"/>
      <c r="VX22" s="77">
        <f>VX19+VX21</f>
        <v>19023</v>
      </c>
      <c r="VZ22" s="74">
        <f>VZ19+VZ21</f>
        <v>13330</v>
      </c>
      <c r="WB22" s="75">
        <f>WB19+WB21</f>
        <v>0</v>
      </c>
      <c r="WC22" s="75">
        <f>WC19+WC21</f>
        <v>32354</v>
      </c>
      <c r="WD22" s="78"/>
      <c r="WE22" s="77"/>
      <c r="WI22" s="75"/>
      <c r="WJ22" s="75">
        <f>WJ19+WJ21</f>
        <v>32235</v>
      </c>
      <c r="WK22" s="78"/>
      <c r="WL22" s="77"/>
      <c r="WP22" s="75"/>
      <c r="WQ22" s="75">
        <f>WQ19+WQ21</f>
        <v>31936</v>
      </c>
      <c r="WR22" s="78"/>
      <c r="WS22" s="77">
        <f>WS19+WS21</f>
        <v>18808</v>
      </c>
      <c r="WU22" s="74">
        <f>WU19+WU21</f>
        <v>13042</v>
      </c>
      <c r="WW22" s="75">
        <f>WW19+WW21</f>
        <v>0</v>
      </c>
      <c r="WX22" s="75">
        <f>WX19+WX21</f>
        <v>31851</v>
      </c>
      <c r="WY22" s="78"/>
      <c r="WZ22" s="77"/>
      <c r="XD22" s="75"/>
      <c r="XE22" s="75">
        <f>XE19+XE21</f>
        <v>31722</v>
      </c>
      <c r="XF22" s="78"/>
      <c r="XG22" s="77"/>
      <c r="XK22" s="75"/>
      <c r="XL22" s="75">
        <f>XL19+XL21</f>
        <v>31546</v>
      </c>
      <c r="XM22" s="78"/>
      <c r="XN22" s="77"/>
      <c r="XR22" s="75"/>
      <c r="XS22" s="75">
        <f>XS19+XS21</f>
        <v>31248</v>
      </c>
      <c r="XT22" s="78"/>
      <c r="XU22" s="77">
        <f>XU19+XU21</f>
        <v>18480</v>
      </c>
      <c r="XW22" s="74">
        <f>XW19+XW21</f>
        <v>12615</v>
      </c>
      <c r="XY22" s="75">
        <f>XY19+XY21</f>
        <v>0</v>
      </c>
      <c r="XZ22" s="75">
        <f>XZ19+XZ21</f>
        <v>31096</v>
      </c>
      <c r="YA22" s="78"/>
      <c r="YB22" s="77"/>
      <c r="YF22" s="75"/>
      <c r="YG22" s="75">
        <f>YG19+YG21</f>
        <v>30332</v>
      </c>
      <c r="YH22" s="78"/>
      <c r="YI22" s="77"/>
      <c r="YM22" s="75"/>
      <c r="YN22" s="75">
        <f>YN19+YN21</f>
        <v>29884</v>
      </c>
      <c r="YO22" s="78"/>
      <c r="YP22" s="74">
        <f>YP19+YP21</f>
        <v>17876</v>
      </c>
      <c r="YR22" s="74">
        <f>YR19+YR21</f>
        <v>11814</v>
      </c>
      <c r="YT22" s="75">
        <f>YT19+YT21</f>
        <v>0</v>
      </c>
      <c r="YU22" s="75">
        <f>YU19+YU21</f>
        <v>29691</v>
      </c>
      <c r="YV22" s="78"/>
      <c r="YW22" s="77"/>
      <c r="ZA22" s="75"/>
      <c r="ZB22" s="75">
        <f>ZB19+ZB21</f>
        <v>29525</v>
      </c>
      <c r="ZC22" s="78"/>
      <c r="ZD22" s="77"/>
      <c r="ZH22" s="75"/>
      <c r="ZI22" s="75">
        <f>ZI19+ZI21</f>
        <v>28903</v>
      </c>
      <c r="ZJ22" s="78"/>
      <c r="ZK22" s="77"/>
      <c r="ZO22" s="75"/>
      <c r="ZP22" s="75">
        <f>ZP19+ZP21</f>
        <v>28274</v>
      </c>
      <c r="ZQ22" s="78"/>
      <c r="ZR22" s="77">
        <f>ZR19+ZR21</f>
        <v>17017</v>
      </c>
      <c r="ZT22" s="74">
        <f>ZT19+ZT21</f>
        <v>10934</v>
      </c>
      <c r="ZV22" s="75">
        <f>ZV19+ZV21</f>
        <v>3</v>
      </c>
      <c r="ZW22" s="75">
        <f>ZW19+ZW21</f>
        <v>27955</v>
      </c>
      <c r="ZX22" s="78"/>
      <c r="ZY22" s="77"/>
      <c r="AAC22" s="75"/>
      <c r="AAD22" s="75">
        <f>AAD19+AAD21</f>
        <v>27402</v>
      </c>
      <c r="AAE22" s="78"/>
      <c r="AAF22" s="77"/>
      <c r="AAJ22" s="75"/>
      <c r="AAK22" s="75">
        <f>AAK19+AAK21</f>
        <v>26892</v>
      </c>
      <c r="AAL22" s="78"/>
      <c r="AAM22" s="77"/>
      <c r="AAQ22" s="75"/>
      <c r="AAR22" s="75">
        <f>AAR19+AAR21</f>
        <v>26049</v>
      </c>
      <c r="AAS22" s="78"/>
      <c r="AAT22" s="77">
        <f>AAT19+AAT21</f>
        <v>15767</v>
      </c>
      <c r="AAV22" s="74">
        <f>AAV19+AAV21</f>
        <v>9684</v>
      </c>
      <c r="AAX22" s="75">
        <f>AAX19+AAX21</f>
        <v>0</v>
      </c>
      <c r="AAY22" s="75">
        <f>AAY19+AAY21</f>
        <v>25452</v>
      </c>
      <c r="AAZ22" s="78"/>
      <c r="ABA22" s="77">
        <f>ABA19+ABA21</f>
        <v>15661</v>
      </c>
      <c r="ABC22" s="74">
        <f>ABC19+ABC21</f>
        <v>9553</v>
      </c>
      <c r="ABE22" s="75">
        <f>ABE19+ABE21</f>
        <v>0</v>
      </c>
      <c r="ABF22" s="75">
        <f>ABF19+ABF21</f>
        <v>25215</v>
      </c>
      <c r="ABG22" s="78"/>
      <c r="ABH22" s="77">
        <f>ABH19+ABH21</f>
        <v>0</v>
      </c>
      <c r="ABJ22" s="74">
        <f>ABJ19+ABJ21</f>
        <v>0</v>
      </c>
      <c r="ABL22" s="75">
        <f>ABL19+ABL21</f>
        <v>0</v>
      </c>
      <c r="ABM22" s="75">
        <f>ABM19+ABM21</f>
        <v>24780</v>
      </c>
      <c r="ABN22" s="78"/>
      <c r="ABO22" s="77">
        <f>ABO19+ABO21</f>
        <v>0</v>
      </c>
      <c r="ABQ22" s="74">
        <f>ABQ19+ABQ21</f>
        <v>0</v>
      </c>
      <c r="ABS22" s="75">
        <f>ABS19+ABS21</f>
        <v>0</v>
      </c>
      <c r="ABT22" s="75">
        <f>ABT19+ABT21</f>
        <v>23576</v>
      </c>
      <c r="ABU22" s="78"/>
      <c r="ABV22" s="77">
        <f>ABV19+ABV21</f>
        <v>14667</v>
      </c>
      <c r="ABX22" s="74">
        <f>ABX19+ABX21</f>
        <v>8496</v>
      </c>
      <c r="ABZ22" s="75">
        <f>ABZ19+ABZ21</f>
        <v>24</v>
      </c>
      <c r="ACA22" s="75">
        <f>ACA19+ACA21</f>
        <v>23188</v>
      </c>
      <c r="ACB22" s="78"/>
      <c r="ACC22" s="77">
        <f>ACC19+ACC21</f>
        <v>0</v>
      </c>
      <c r="ACE22" s="74">
        <f>ACE19+ACE21</f>
        <v>0</v>
      </c>
      <c r="ACG22" s="75">
        <f>ACG19+ACG21</f>
        <v>0</v>
      </c>
      <c r="ACH22" s="75">
        <f>ACH19+ACH21</f>
        <v>22586</v>
      </c>
      <c r="ACI22" s="78"/>
      <c r="ACJ22" s="77">
        <f>ACJ19+ACJ21</f>
        <v>0</v>
      </c>
      <c r="ACL22" s="74">
        <f>ACL19+ACL21</f>
        <v>0</v>
      </c>
      <c r="ACN22" s="75">
        <f>ACN19+ACN21</f>
        <v>0</v>
      </c>
      <c r="ACO22" s="75">
        <f>ACO19+ACO21</f>
        <v>21551</v>
      </c>
      <c r="ACP22" s="78"/>
      <c r="ACQ22" s="77">
        <f>ACQ19+ACQ21</f>
        <v>0</v>
      </c>
      <c r="ACS22" s="74">
        <f>ACS19+ACS21</f>
        <v>0</v>
      </c>
      <c r="ACU22" s="75">
        <f>ACU19+ACU21</f>
        <v>0</v>
      </c>
      <c r="ACV22" s="75">
        <f>ACV19+ACV21</f>
        <v>20531</v>
      </c>
      <c r="ACW22" s="78"/>
      <c r="ACX22" s="77">
        <f>ACX19+ACX21</f>
        <v>13044</v>
      </c>
      <c r="ACZ22" s="74">
        <f>ACZ19+ACZ21</f>
        <v>6932</v>
      </c>
      <c r="ADB22" s="75">
        <f>ADB19+ADB21</f>
        <v>20</v>
      </c>
      <c r="ADC22" s="75">
        <f>ADC19+ADC21</f>
        <v>19996</v>
      </c>
      <c r="ADD22" s="78"/>
      <c r="ADE22" s="77">
        <f>ADE19+ADE21</f>
        <v>0</v>
      </c>
      <c r="ADG22" s="74">
        <f>ADG19+ADG21</f>
        <v>0</v>
      </c>
      <c r="ADI22" s="75">
        <f>ADI19+ADI21</f>
        <v>0</v>
      </c>
      <c r="ADJ22" s="75">
        <f>ADJ19+ADJ21</f>
        <v>19508</v>
      </c>
      <c r="ADK22" s="78"/>
      <c r="ADL22" s="77">
        <f>ADL19+ADL21</f>
        <v>12301</v>
      </c>
      <c r="ADN22" s="74">
        <f>ADN19+ADN21</f>
        <v>6339</v>
      </c>
      <c r="ADP22" s="75">
        <f>ADP19+ADP21</f>
        <v>0</v>
      </c>
      <c r="ADQ22" s="75">
        <f>ADQ19+ADQ21</f>
        <v>18641</v>
      </c>
      <c r="ADR22" s="78"/>
      <c r="ADS22" s="77">
        <f>ADS19+ADS21</f>
        <v>0</v>
      </c>
      <c r="ADU22" s="74">
        <f>ADU19+ADU21</f>
        <v>0</v>
      </c>
      <c r="ADW22" s="75">
        <f>ADW19+ADW21</f>
        <v>0</v>
      </c>
      <c r="ADX22" s="75">
        <f>ADX19+ADX21</f>
        <v>18366</v>
      </c>
      <c r="ADY22" s="78"/>
      <c r="ADZ22" s="77">
        <f>ADZ19+ADZ21</f>
        <v>0</v>
      </c>
      <c r="AEB22" s="74">
        <f>AEB19+AEB21</f>
        <v>0</v>
      </c>
      <c r="AED22" s="75">
        <f>AED19+AED21</f>
        <v>0</v>
      </c>
      <c r="AEE22" s="75">
        <f>AEE19+AEE21</f>
        <v>17916</v>
      </c>
      <c r="AEF22" s="78"/>
      <c r="AEG22" s="77">
        <f>AEG19+AEG21</f>
        <v>0</v>
      </c>
      <c r="AEI22" s="74">
        <f>AEI19+AEI21</f>
        <v>0</v>
      </c>
      <c r="AEK22" s="75">
        <f>AEK19+AEK21</f>
        <v>0</v>
      </c>
      <c r="AEL22" s="75">
        <f>AEL19+AEL21</f>
        <v>17364</v>
      </c>
      <c r="AEM22" s="78"/>
      <c r="AEN22" s="77">
        <f>AEN19+AEN21</f>
        <v>11164</v>
      </c>
      <c r="AEP22" s="74">
        <f>AEP19+AEP21</f>
        <v>5474</v>
      </c>
      <c r="AER22" s="75">
        <f>AER19+AER21</f>
        <v>16</v>
      </c>
      <c r="AES22" s="75">
        <f>AES19+AES21</f>
        <v>16654</v>
      </c>
      <c r="AET22" s="78"/>
      <c r="AEU22" s="77">
        <f>AEU19+AEU21</f>
        <v>0</v>
      </c>
      <c r="AEW22" s="74">
        <f>AEW19+AEW21</f>
        <v>0</v>
      </c>
      <c r="AEY22" s="75">
        <f>AEY19+AEY21</f>
        <v>0</v>
      </c>
      <c r="AEZ22" s="75">
        <f>AEZ19+AEZ21</f>
        <v>16162</v>
      </c>
      <c r="AFA22" s="78"/>
      <c r="AFB22" s="77">
        <f>AFB19+AFB21</f>
        <v>0</v>
      </c>
      <c r="AFD22" s="74">
        <f>AFD19+AFD21</f>
        <v>0</v>
      </c>
      <c r="AFF22" s="75">
        <f>AFF19+AFF21</f>
        <v>0</v>
      </c>
      <c r="AFG22" s="75">
        <f>AFG19+AFG21</f>
        <v>15571</v>
      </c>
      <c r="AFH22" s="78"/>
      <c r="AFI22" s="77">
        <f>AFI19+AFI21</f>
        <v>10047</v>
      </c>
      <c r="AFK22" s="74">
        <f>AFK19+AFK21</f>
        <v>4793</v>
      </c>
      <c r="AFM22" s="75">
        <f>AFM19+AFM21</f>
        <v>20</v>
      </c>
      <c r="AFN22" s="75">
        <f>AFN19+AFN21</f>
        <v>14860</v>
      </c>
      <c r="AFO22" s="78"/>
      <c r="AFP22" s="77">
        <f>AFP19+AFP21</f>
        <v>0</v>
      </c>
      <c r="AFR22" s="74">
        <f>AFR19+AFR21</f>
        <v>0</v>
      </c>
      <c r="AFT22" s="75">
        <f>AFT19+AFT21</f>
        <v>0</v>
      </c>
      <c r="AFU22" s="75">
        <f>AFU19+AFU21</f>
        <v>14381</v>
      </c>
      <c r="AFV22" s="78"/>
      <c r="AFW22" s="77">
        <f>AFW19+AFW21</f>
        <v>0</v>
      </c>
      <c r="AFY22" s="74">
        <f>AFY19+AFY21</f>
        <v>0</v>
      </c>
      <c r="AGA22" s="75">
        <f>AGA19+AGA21</f>
        <v>0</v>
      </c>
      <c r="AGB22" s="75">
        <f>AGB19+AGB21</f>
        <v>13828</v>
      </c>
      <c r="AGC22" s="78"/>
      <c r="AGD22" s="77">
        <f>AGD19+AGD21</f>
        <v>0</v>
      </c>
      <c r="AGF22" s="74">
        <f>AGF19+AGF21</f>
        <v>0</v>
      </c>
      <c r="AGH22" s="75">
        <f>AGH19+AGH21</f>
        <v>0</v>
      </c>
      <c r="AGI22" s="75">
        <f>AGI19+AGI21</f>
        <v>13241</v>
      </c>
      <c r="AGJ22" s="78"/>
      <c r="AGK22" s="77">
        <f>AGK19+AGK21</f>
        <v>8592</v>
      </c>
      <c r="AGM22" s="74">
        <f>AGM19+AGM21</f>
        <v>3938</v>
      </c>
      <c r="AGO22" s="75">
        <f>AGO19+AGO21</f>
        <v>20</v>
      </c>
      <c r="AGP22" s="75">
        <f>AGP19+AGP21</f>
        <v>12550</v>
      </c>
      <c r="AGQ22" s="78"/>
      <c r="AGR22" s="77">
        <f>AGR19+AGR21</f>
        <v>0</v>
      </c>
      <c r="AGT22" s="74">
        <f>AGT19+AGT21</f>
        <v>0</v>
      </c>
      <c r="AGV22" s="75">
        <f>AGV19+AGV21</f>
        <v>0</v>
      </c>
      <c r="AGW22" s="75">
        <f>AGW19+AGW21</f>
        <v>11857</v>
      </c>
      <c r="AGX22" s="78"/>
      <c r="AGY22" s="77">
        <f>AGY19+AGY21</f>
        <v>0</v>
      </c>
      <c r="AHA22" s="74">
        <f>AHA19+AHA21</f>
        <v>0</v>
      </c>
      <c r="AHC22" s="75">
        <f>AHC19+AHC21</f>
        <v>0</v>
      </c>
      <c r="AHD22" s="75">
        <f>AHD19+AHD21</f>
        <v>10943</v>
      </c>
      <c r="AHE22" s="78"/>
      <c r="AHF22" s="77">
        <f>AHF19+AHF21</f>
        <v>6930</v>
      </c>
      <c r="AHH22" s="74">
        <f>AHH19+AHH21</f>
        <v>3083</v>
      </c>
      <c r="AHJ22" s="75">
        <f>AHJ19+AHJ21</f>
        <v>13</v>
      </c>
      <c r="AHK22" s="75">
        <f>AHK19+AHK21</f>
        <v>10026</v>
      </c>
      <c r="AHL22" s="78"/>
      <c r="AHM22" s="77">
        <f>AHM19+AHM21</f>
        <v>0</v>
      </c>
      <c r="AHO22" s="74">
        <f>AHO19+AHO21</f>
        <v>0</v>
      </c>
      <c r="AHQ22" s="75">
        <f>AHQ19+AHQ21</f>
        <v>0</v>
      </c>
      <c r="AHR22" s="75">
        <f>AHR19+AHR21</f>
        <v>9220</v>
      </c>
      <c r="AHS22" s="78"/>
      <c r="AHT22" s="77">
        <f>AHT19+AHT21</f>
        <v>0</v>
      </c>
      <c r="AHV22" s="74">
        <f>AHV19+AHV21</f>
        <v>0</v>
      </c>
      <c r="AHX22" s="75">
        <f>AHX19+AHX21</f>
        <v>0</v>
      </c>
      <c r="AHY22" s="75">
        <f>AHY19+AHY21</f>
        <v>8460</v>
      </c>
      <c r="AHZ22" s="78"/>
      <c r="AIA22" s="77">
        <f>AIA19+AIA21</f>
        <v>0</v>
      </c>
      <c r="AIC22" s="74">
        <f>AIC19+AIC21</f>
        <v>0</v>
      </c>
      <c r="AIE22" s="75">
        <f>AIE19+AIE21</f>
        <v>0</v>
      </c>
      <c r="AIF22" s="75">
        <f>AIF19+AIF21</f>
        <v>7590</v>
      </c>
      <c r="AIG22" s="78"/>
      <c r="AIH22" s="77">
        <f>AIH19+AIH21</f>
        <v>4786</v>
      </c>
      <c r="AIJ22" s="74">
        <f>AIJ19+AIJ21</f>
        <v>2010</v>
      </c>
      <c r="AIL22" s="75">
        <f>AIL19+AIL21</f>
        <v>5</v>
      </c>
      <c r="AIM22" s="75">
        <f>AIM19+AIM21</f>
        <v>6801</v>
      </c>
      <c r="AIN22" s="78"/>
      <c r="AIO22" s="77">
        <f>AIO19+AIO21</f>
        <v>0</v>
      </c>
      <c r="AIQ22" s="74">
        <f>AIQ19+AIQ21</f>
        <v>0</v>
      </c>
      <c r="AIS22" s="75">
        <f>AIS19+AIS21</f>
        <v>0</v>
      </c>
      <c r="AIT22" s="75">
        <f>AIT19+AIT21</f>
        <v>6157</v>
      </c>
      <c r="AIU22" s="78"/>
      <c r="AIV22" s="77">
        <f>AIV19+AIV21</f>
        <v>0</v>
      </c>
      <c r="AIX22" s="74">
        <f>AIX19+AIX21</f>
        <v>0</v>
      </c>
      <c r="AIZ22" s="75">
        <f>AIZ19+AIZ21</f>
        <v>0</v>
      </c>
      <c r="AJA22" s="75">
        <f>AJA19+AJA21</f>
        <v>5542</v>
      </c>
      <c r="AJB22" s="78"/>
      <c r="AJC22" s="77">
        <f>AJC19+AJC21</f>
        <v>3544</v>
      </c>
      <c r="AJE22" s="74">
        <f>AJE19+AJE21</f>
        <v>1449</v>
      </c>
      <c r="AJG22" s="75">
        <f>AJG19+AJG21</f>
        <v>26</v>
      </c>
      <c r="AJH22" s="75">
        <f>AJH19+AJH21</f>
        <v>5019</v>
      </c>
      <c r="AJI22" s="78"/>
      <c r="AJJ22" s="77">
        <f>AJJ19+AJJ21</f>
        <v>0</v>
      </c>
      <c r="AJL22" s="74">
        <f>AJL19+AJL21</f>
        <v>0</v>
      </c>
      <c r="AJN22" s="75">
        <f>AJN19+AJN21</f>
        <v>0</v>
      </c>
      <c r="AJO22" s="75">
        <f>AJO19+AJO21</f>
        <v>4465</v>
      </c>
      <c r="AJP22" s="78"/>
      <c r="AJQ22" s="77">
        <f>AJQ19+AJQ21</f>
        <v>0</v>
      </c>
      <c r="AJS22" s="74">
        <f>AJS19+AJS21</f>
        <v>0</v>
      </c>
      <c r="AJU22" s="75">
        <f>AJU19+AJU21</f>
        <v>0</v>
      </c>
      <c r="AJV22" s="75">
        <f>AJV19+AJV21</f>
        <v>3770</v>
      </c>
      <c r="AJW22" s="78"/>
      <c r="AJX22" s="77">
        <f>AJX19+AJX21</f>
        <v>0</v>
      </c>
      <c r="AJZ22" s="74">
        <f>AJZ19+AJZ21</f>
        <v>0</v>
      </c>
      <c r="AKB22" s="75">
        <f>AKB19+AKB21</f>
        <v>0</v>
      </c>
      <c r="AKC22" s="75">
        <f>AKC19+AKC21</f>
        <v>3200</v>
      </c>
      <c r="AKD22" s="78"/>
      <c r="AKE22" s="77">
        <f>AKE19+AKE21</f>
        <v>2139</v>
      </c>
      <c r="AKG22" s="74">
        <f>AKG19+AKG21</f>
        <v>890</v>
      </c>
      <c r="AKI22" s="75">
        <f>AKI19+AKI21</f>
        <v>18</v>
      </c>
      <c r="AKJ22" s="75">
        <f>AKJ19+AKJ21</f>
        <v>3047</v>
      </c>
      <c r="AKK22" s="78"/>
      <c r="AKL22" s="77">
        <f>AKL19+AKL21</f>
        <v>0</v>
      </c>
      <c r="AKN22" s="74">
        <f>AKN19+AKN21</f>
        <v>0</v>
      </c>
      <c r="AKP22" s="75">
        <f>AKP19+AKP21</f>
        <v>0</v>
      </c>
      <c r="AKQ22" s="75">
        <f>AKQ19+AKQ21</f>
        <v>2390</v>
      </c>
      <c r="AKR22" s="78"/>
      <c r="AKS22" s="77">
        <f>AKS19+AKS21</f>
        <v>0</v>
      </c>
      <c r="AKU22" s="74">
        <f>AKU19+AKU21</f>
        <v>0</v>
      </c>
      <c r="AKW22" s="75">
        <f>AKW19+AKW21</f>
        <v>0</v>
      </c>
      <c r="AKX22" s="75">
        <f>AKX19+AKX21</f>
        <v>2003</v>
      </c>
      <c r="AKY22" s="78"/>
      <c r="AKZ22" s="77">
        <f>AKZ19+AKZ21</f>
        <v>0</v>
      </c>
      <c r="ALB22" s="74">
        <f>ALB19+ALB21</f>
        <v>0</v>
      </c>
      <c r="ALD22" s="75">
        <f>ALD19+ALD21</f>
        <v>0</v>
      </c>
      <c r="ALE22" s="75">
        <f>ALE19+ALE21</f>
        <v>1697</v>
      </c>
      <c r="ALF22" s="78"/>
      <c r="ALG22" s="77">
        <f>ALG19+ALG21</f>
        <v>0</v>
      </c>
      <c r="ALI22" s="74">
        <f>ALI19+ALI21</f>
        <v>0</v>
      </c>
      <c r="ALK22" s="75">
        <f>ALK19+ALK21</f>
        <v>0</v>
      </c>
      <c r="ALL22" s="75">
        <f>ALL19+ALL21</f>
        <v>1625</v>
      </c>
      <c r="ALM22" s="78"/>
      <c r="ALN22" s="77">
        <f>ALN19+ALN21</f>
        <v>0</v>
      </c>
      <c r="ALP22" s="74">
        <f>ALP19+ALP21</f>
        <v>0</v>
      </c>
      <c r="ALR22" s="75">
        <f>ALR19+ALR21</f>
        <v>0</v>
      </c>
      <c r="ALS22" s="75">
        <f>ALS19+ALS21</f>
        <v>1235</v>
      </c>
      <c r="ALT22" s="78"/>
      <c r="ALU22" s="77">
        <f>ALU19+ALU21</f>
        <v>582</v>
      </c>
      <c r="ALW22" s="74">
        <f>ALW19+ALW21</f>
        <v>217</v>
      </c>
      <c r="ALY22" s="75">
        <f>ALY19+ALY21</f>
        <v>4</v>
      </c>
      <c r="ALZ22" s="75">
        <f>ALZ19+ALZ21</f>
        <v>803</v>
      </c>
      <c r="AMA22" s="78"/>
      <c r="AMB22" s="77">
        <f>AMB19+AMB21</f>
        <v>0</v>
      </c>
      <c r="AMD22" s="74">
        <f>AMD19+AMD21</f>
        <v>0</v>
      </c>
      <c r="AMF22" s="75"/>
      <c r="AMG22" s="75">
        <f>AMG19+AMG21</f>
        <v>357</v>
      </c>
      <c r="AMH22" s="78"/>
      <c r="AMI22" s="11"/>
      <c r="AMJ22" s="79"/>
    </row>
    <row r="25" spans="1:1024" x14ac:dyDescent="0.3">
      <c r="A25" s="13" t="s">
        <v>41</v>
      </c>
      <c r="B25" s="13"/>
      <c r="AKJ25" s="3"/>
      <c r="AKK25" s="3"/>
    </row>
    <row r="26" spans="1:1024" x14ac:dyDescent="0.3">
      <c r="A26" s="80" t="s">
        <v>42</v>
      </c>
      <c r="B26" s="81" t="s">
        <v>43</v>
      </c>
      <c r="AKJ26" s="82"/>
      <c r="AKK26" s="83"/>
    </row>
    <row r="27" spans="1:1024" x14ac:dyDescent="0.3">
      <c r="A27" s="54" t="s">
        <v>44</v>
      </c>
      <c r="B27" s="81" t="s">
        <v>45</v>
      </c>
      <c r="AKJ27" s="82"/>
      <c r="AKK27" s="83"/>
    </row>
    <row r="28" spans="1:1024" x14ac:dyDescent="0.3">
      <c r="A28" s="84" t="s">
        <v>46</v>
      </c>
      <c r="B28" s="81" t="s">
        <v>47</v>
      </c>
      <c r="E28" s="85"/>
      <c r="F28" s="14" t="s">
        <v>48</v>
      </c>
      <c r="AKJ28" s="82"/>
      <c r="AKK28" s="83"/>
    </row>
    <row r="29" spans="1:1024" x14ac:dyDescent="0.3">
      <c r="A29" s="54" t="s">
        <v>44</v>
      </c>
      <c r="B29" s="16" t="s">
        <v>49</v>
      </c>
      <c r="E29" s="85"/>
      <c r="F29" s="14"/>
      <c r="AKJ29" s="82"/>
      <c r="AKK29" s="83"/>
    </row>
    <row r="30" spans="1:1024" x14ac:dyDescent="0.3">
      <c r="A30" s="85"/>
      <c r="B30" s="85"/>
      <c r="C30" s="85"/>
      <c r="D30" s="85"/>
      <c r="AKJ30" s="82"/>
      <c r="AKK30" s="83"/>
    </row>
    <row r="31" spans="1:1024" x14ac:dyDescent="0.3">
      <c r="A31" s="13" t="s">
        <v>50</v>
      </c>
      <c r="B31" s="85" t="s">
        <v>51</v>
      </c>
      <c r="AKJ31" s="82"/>
      <c r="AKK31" s="83"/>
    </row>
    <row r="32" spans="1:1024" x14ac:dyDescent="0.3">
      <c r="A32" s="85"/>
      <c r="B32" s="85" t="s">
        <v>52</v>
      </c>
      <c r="AKJ32" s="82"/>
      <c r="AKK32" s="83"/>
    </row>
    <row r="33" spans="1:973" x14ac:dyDescent="0.3">
      <c r="A33" s="85"/>
      <c r="B33" s="85"/>
      <c r="AKJ33" s="82"/>
      <c r="AKK33" s="83"/>
    </row>
    <row r="34" spans="1:973" x14ac:dyDescent="0.3">
      <c r="A34" s="13" t="s">
        <v>53</v>
      </c>
      <c r="AKJ34" s="82"/>
      <c r="AKK34" s="83"/>
    </row>
    <row r="35" spans="1:973" x14ac:dyDescent="0.3">
      <c r="A35" s="2" t="s">
        <v>54</v>
      </c>
      <c r="B35" s="11" t="s">
        <v>55</v>
      </c>
      <c r="C35" s="11" t="s">
        <v>56</v>
      </c>
      <c r="AKJ35" s="82"/>
      <c r="AKK35" s="83"/>
    </row>
    <row r="36" spans="1:973" x14ac:dyDescent="0.3">
      <c r="A36" s="2"/>
      <c r="B36" s="11" t="s">
        <v>57</v>
      </c>
      <c r="C36" s="14" t="s">
        <v>58</v>
      </c>
      <c r="AKJ36" s="82"/>
      <c r="AKK36" s="83"/>
    </row>
    <row r="37" spans="1:973" x14ac:dyDescent="0.3">
      <c r="A37" s="2" t="s">
        <v>59</v>
      </c>
      <c r="B37" s="11" t="s">
        <v>55</v>
      </c>
      <c r="C37" s="11" t="s">
        <v>60</v>
      </c>
      <c r="AKJ37" s="82"/>
      <c r="AKK37" s="83"/>
    </row>
    <row r="38" spans="1:973" x14ac:dyDescent="0.3">
      <c r="A38" s="2"/>
      <c r="B38" s="11" t="s">
        <v>57</v>
      </c>
      <c r="C38" s="14" t="s">
        <v>61</v>
      </c>
      <c r="AKJ38" s="82"/>
      <c r="AKK38" s="83"/>
    </row>
    <row r="39" spans="1:973" x14ac:dyDescent="0.3">
      <c r="A39" s="13"/>
      <c r="B39" s="11" t="s">
        <v>55</v>
      </c>
      <c r="C39" s="11" t="s">
        <v>62</v>
      </c>
      <c r="AKJ39" s="82"/>
      <c r="AKK39" s="83"/>
    </row>
    <row r="40" spans="1:973" x14ac:dyDescent="0.3">
      <c r="A40" s="2" t="s">
        <v>63</v>
      </c>
      <c r="B40" s="11" t="s">
        <v>55</v>
      </c>
      <c r="C40" s="11" t="s">
        <v>64</v>
      </c>
      <c r="AKJ40" s="82"/>
      <c r="AKK40" s="83"/>
    </row>
    <row r="41" spans="1:973" x14ac:dyDescent="0.3">
      <c r="A41" s="2"/>
      <c r="B41" s="11" t="s">
        <v>57</v>
      </c>
      <c r="C41" s="14" t="s">
        <v>65</v>
      </c>
      <c r="AKJ41" s="82"/>
      <c r="AKK41" s="83"/>
    </row>
    <row r="42" spans="1:973" x14ac:dyDescent="0.3">
      <c r="A42" s="2" t="s">
        <v>66</v>
      </c>
      <c r="B42" s="11" t="s">
        <v>55</v>
      </c>
      <c r="C42" s="11" t="s">
        <v>62</v>
      </c>
      <c r="AKJ42" s="82"/>
      <c r="AKK42" s="83"/>
    </row>
    <row r="43" spans="1:973" x14ac:dyDescent="0.3">
      <c r="A43" s="2"/>
      <c r="B43" s="11" t="s">
        <v>57</v>
      </c>
      <c r="C43" s="14" t="s">
        <v>67</v>
      </c>
      <c r="AKJ43" s="82"/>
      <c r="AKK43" s="83"/>
    </row>
    <row r="44" spans="1:973" x14ac:dyDescent="0.3">
      <c r="A44" s="2" t="s">
        <v>68</v>
      </c>
      <c r="B44" s="11" t="s">
        <v>55</v>
      </c>
      <c r="C44" s="11" t="s">
        <v>69</v>
      </c>
      <c r="AKJ44" s="82"/>
      <c r="AKK44" s="83"/>
    </row>
    <row r="45" spans="1:973" x14ac:dyDescent="0.3">
      <c r="A45" s="2"/>
      <c r="B45" s="11" t="s">
        <v>57</v>
      </c>
      <c r="C45" s="14" t="s">
        <v>70</v>
      </c>
      <c r="AKJ45" s="82"/>
      <c r="AKK45" s="83"/>
    </row>
    <row r="46" spans="1:973" x14ac:dyDescent="0.3">
      <c r="A46" s="2" t="s">
        <v>71</v>
      </c>
      <c r="B46" s="11" t="s">
        <v>55</v>
      </c>
      <c r="C46" s="11" t="s">
        <v>72</v>
      </c>
      <c r="AKJ46" s="82"/>
      <c r="AKK46" s="83"/>
    </row>
    <row r="47" spans="1:973" x14ac:dyDescent="0.3">
      <c r="A47" s="2"/>
      <c r="B47" s="11" t="s">
        <v>57</v>
      </c>
      <c r="C47" s="14" t="s">
        <v>73</v>
      </c>
      <c r="AKJ47" s="82"/>
      <c r="AKK47" s="83"/>
    </row>
    <row r="48" spans="1:973" x14ac:dyDescent="0.3">
      <c r="A48" s="2" t="s">
        <v>74</v>
      </c>
      <c r="B48" s="11" t="s">
        <v>55</v>
      </c>
      <c r="C48" s="11" t="s">
        <v>75</v>
      </c>
      <c r="AKJ48" s="82"/>
      <c r="AKK48" s="83"/>
    </row>
    <row r="49" spans="1:973" x14ac:dyDescent="0.3">
      <c r="A49" s="2"/>
      <c r="B49" s="11" t="s">
        <v>57</v>
      </c>
      <c r="C49" s="14" t="s">
        <v>76</v>
      </c>
      <c r="AKJ49" s="82"/>
      <c r="AKK49" s="83"/>
    </row>
    <row r="50" spans="1:973" x14ac:dyDescent="0.3">
      <c r="A50" s="2" t="s">
        <v>77</v>
      </c>
      <c r="B50" s="11" t="s">
        <v>55</v>
      </c>
      <c r="C50" s="11" t="s">
        <v>78</v>
      </c>
      <c r="AKJ50" s="82"/>
      <c r="AKK50" s="83"/>
    </row>
    <row r="51" spans="1:973" x14ac:dyDescent="0.3">
      <c r="A51" s="2"/>
      <c r="B51" s="11" t="s">
        <v>57</v>
      </c>
      <c r="C51" s="14" t="s">
        <v>79</v>
      </c>
      <c r="AKJ51" s="82"/>
      <c r="AKK51" s="83"/>
    </row>
    <row r="52" spans="1:973" x14ac:dyDescent="0.3">
      <c r="A52" s="2" t="s">
        <v>80</v>
      </c>
      <c r="B52" s="11" t="s">
        <v>55</v>
      </c>
      <c r="C52" s="11" t="s">
        <v>81</v>
      </c>
      <c r="AKJ52" s="82"/>
      <c r="AKK52" s="83"/>
    </row>
    <row r="53" spans="1:973" x14ac:dyDescent="0.3">
      <c r="A53" s="2"/>
      <c r="B53" s="11" t="s">
        <v>57</v>
      </c>
      <c r="C53" s="14" t="s">
        <v>82</v>
      </c>
      <c r="AKJ53" s="82"/>
      <c r="AKK53" s="83"/>
    </row>
    <row r="54" spans="1:973" x14ac:dyDescent="0.3">
      <c r="A54" s="2" t="s">
        <v>83</v>
      </c>
      <c r="B54" s="11" t="s">
        <v>55</v>
      </c>
      <c r="C54" s="11" t="s">
        <v>84</v>
      </c>
      <c r="AKJ54" s="82"/>
      <c r="AKK54" s="83"/>
    </row>
    <row r="55" spans="1:973" x14ac:dyDescent="0.3">
      <c r="A55" s="2"/>
      <c r="B55" s="11" t="s">
        <v>57</v>
      </c>
      <c r="C55" s="14" t="s">
        <v>85</v>
      </c>
      <c r="AKJ55" s="82"/>
      <c r="AKK55" s="83"/>
    </row>
    <row r="56" spans="1:973" x14ac:dyDescent="0.3">
      <c r="A56" s="2" t="s">
        <v>86</v>
      </c>
      <c r="B56" s="11" t="s">
        <v>55</v>
      </c>
      <c r="C56" s="11" t="s">
        <v>87</v>
      </c>
      <c r="AKJ56" s="82"/>
      <c r="AKK56" s="83"/>
    </row>
    <row r="57" spans="1:973" x14ac:dyDescent="0.3">
      <c r="A57" s="2"/>
      <c r="B57" s="11" t="s">
        <v>57</v>
      </c>
      <c r="C57" s="14" t="s">
        <v>88</v>
      </c>
      <c r="AKJ57" s="82"/>
      <c r="AKK57" s="83"/>
    </row>
    <row r="58" spans="1:973" x14ac:dyDescent="0.3">
      <c r="A58" s="2" t="s">
        <v>89</v>
      </c>
      <c r="B58" s="11" t="s">
        <v>55</v>
      </c>
      <c r="C58" s="11" t="s">
        <v>90</v>
      </c>
      <c r="AKJ58" s="82"/>
      <c r="AKK58" s="83"/>
    </row>
    <row r="59" spans="1:973" x14ac:dyDescent="0.3">
      <c r="A59" s="2"/>
      <c r="B59" s="11" t="s">
        <v>57</v>
      </c>
      <c r="C59" s="14" t="s">
        <v>91</v>
      </c>
      <c r="AKJ59" s="82"/>
      <c r="AKK59" s="83"/>
    </row>
    <row r="60" spans="1:973" x14ac:dyDescent="0.3">
      <c r="A60" s="2" t="s">
        <v>92</v>
      </c>
      <c r="B60" s="11" t="s">
        <v>55</v>
      </c>
      <c r="C60" s="11" t="s">
        <v>93</v>
      </c>
      <c r="AKJ60" s="82"/>
      <c r="AKK60" s="83"/>
    </row>
    <row r="61" spans="1:973" x14ac:dyDescent="0.3">
      <c r="A61" s="2"/>
      <c r="B61" s="11" t="s">
        <v>57</v>
      </c>
      <c r="C61" s="14" t="s">
        <v>94</v>
      </c>
      <c r="AKJ61" s="82"/>
      <c r="AKK61" s="83"/>
    </row>
    <row r="62" spans="1:973" x14ac:dyDescent="0.3">
      <c r="A62" s="2" t="s">
        <v>95</v>
      </c>
      <c r="B62" s="11" t="s">
        <v>55</v>
      </c>
      <c r="C62" s="11" t="s">
        <v>96</v>
      </c>
      <c r="AKJ62" s="82"/>
      <c r="AKK62" s="83"/>
    </row>
    <row r="63" spans="1:973" x14ac:dyDescent="0.3">
      <c r="A63" s="2"/>
      <c r="B63" s="11" t="s">
        <v>57</v>
      </c>
      <c r="C63" s="14" t="s">
        <v>97</v>
      </c>
      <c r="AKJ63" s="82"/>
      <c r="AKK63" s="83"/>
    </row>
    <row r="64" spans="1:973" x14ac:dyDescent="0.3">
      <c r="A64" s="2" t="s">
        <v>98</v>
      </c>
      <c r="B64" s="11" t="s">
        <v>55</v>
      </c>
      <c r="C64" s="11" t="s">
        <v>99</v>
      </c>
      <c r="AKJ64" s="82"/>
      <c r="AKK64" s="83"/>
    </row>
    <row r="65" spans="1:973" x14ac:dyDescent="0.3">
      <c r="A65" s="2"/>
      <c r="B65" s="11" t="s">
        <v>57</v>
      </c>
      <c r="C65" s="14" t="s">
        <v>100</v>
      </c>
      <c r="AKJ65" s="82"/>
      <c r="AKK65" s="83"/>
    </row>
    <row r="66" spans="1:973" x14ac:dyDescent="0.3">
      <c r="A66" s="2" t="s">
        <v>101</v>
      </c>
      <c r="B66" s="11" t="s">
        <v>55</v>
      </c>
      <c r="C66" s="11" t="s">
        <v>102</v>
      </c>
      <c r="AKJ66" s="82"/>
      <c r="AKK66" s="83"/>
    </row>
    <row r="67" spans="1:973" x14ac:dyDescent="0.3">
      <c r="A67" s="2"/>
      <c r="B67" s="11" t="s">
        <v>57</v>
      </c>
      <c r="C67" s="16" t="s">
        <v>103</v>
      </c>
      <c r="AKJ67" s="82"/>
      <c r="AKK67" s="83"/>
    </row>
    <row r="68" spans="1:973" x14ac:dyDescent="0.3">
      <c r="A68" s="2" t="s">
        <v>104</v>
      </c>
      <c r="B68" s="11" t="s">
        <v>55</v>
      </c>
      <c r="C68" s="11" t="s">
        <v>105</v>
      </c>
      <c r="AKJ68" s="82"/>
      <c r="AKK68" s="83"/>
    </row>
    <row r="69" spans="1:973" x14ac:dyDescent="0.3">
      <c r="A69" s="2"/>
      <c r="B69" s="11" t="s">
        <v>57</v>
      </c>
      <c r="C69" s="16" t="s">
        <v>106</v>
      </c>
      <c r="AKJ69" s="82"/>
      <c r="AKK69" s="83"/>
    </row>
    <row r="70" spans="1:973" x14ac:dyDescent="0.3">
      <c r="A70" s="2" t="s">
        <v>107</v>
      </c>
      <c r="B70" s="11" t="s">
        <v>55</v>
      </c>
      <c r="C70" s="11" t="s">
        <v>108</v>
      </c>
      <c r="AKJ70" s="82"/>
      <c r="AKK70" s="83"/>
    </row>
    <row r="71" spans="1:973" x14ac:dyDescent="0.3">
      <c r="A71" s="2"/>
      <c r="B71" s="11" t="s">
        <v>57</v>
      </c>
      <c r="C71" s="16" t="s">
        <v>109</v>
      </c>
      <c r="AKJ71" s="82"/>
      <c r="AKK71" s="83"/>
    </row>
    <row r="72" spans="1:973" x14ac:dyDescent="0.3">
      <c r="A72" s="2" t="s">
        <v>110</v>
      </c>
      <c r="B72" s="11" t="s">
        <v>55</v>
      </c>
      <c r="C72" s="11" t="s">
        <v>111</v>
      </c>
      <c r="AKJ72" s="82"/>
      <c r="AKK72" s="83"/>
    </row>
    <row r="73" spans="1:973" x14ac:dyDescent="0.3">
      <c r="A73" s="2"/>
      <c r="B73" s="11" t="s">
        <v>57</v>
      </c>
      <c r="C73" s="16" t="s">
        <v>112</v>
      </c>
      <c r="AKJ73" s="82"/>
      <c r="AKK73" s="83"/>
    </row>
    <row r="74" spans="1:973" x14ac:dyDescent="0.3">
      <c r="A74" s="2" t="s">
        <v>113</v>
      </c>
      <c r="B74" s="11" t="s">
        <v>55</v>
      </c>
      <c r="C74" s="11" t="s">
        <v>114</v>
      </c>
      <c r="AKJ74" s="82"/>
      <c r="AKK74" s="83"/>
    </row>
    <row r="75" spans="1:973" x14ac:dyDescent="0.3">
      <c r="A75" s="2"/>
      <c r="B75" s="11" t="s">
        <v>57</v>
      </c>
      <c r="C75" s="16" t="s">
        <v>115</v>
      </c>
      <c r="AKJ75" s="82"/>
      <c r="AKK75" s="83"/>
    </row>
    <row r="76" spans="1:973" x14ac:dyDescent="0.3">
      <c r="A76" s="2" t="s">
        <v>116</v>
      </c>
      <c r="B76" s="11" t="s">
        <v>55</v>
      </c>
      <c r="C76" s="11" t="s">
        <v>117</v>
      </c>
      <c r="AKJ76" s="82"/>
      <c r="AKK76" s="83"/>
    </row>
    <row r="77" spans="1:973" x14ac:dyDescent="0.3">
      <c r="A77" s="2"/>
      <c r="B77" s="11" t="s">
        <v>57</v>
      </c>
      <c r="C77" s="16" t="s">
        <v>118</v>
      </c>
      <c r="AKJ77" s="82"/>
      <c r="AKK77" s="83"/>
    </row>
    <row r="78" spans="1:973" x14ac:dyDescent="0.3">
      <c r="A78" s="2" t="s">
        <v>119</v>
      </c>
      <c r="B78" s="11" t="s">
        <v>55</v>
      </c>
      <c r="C78" s="11" t="s">
        <v>120</v>
      </c>
      <c r="AKJ78" s="82"/>
      <c r="AKK78" s="83"/>
    </row>
    <row r="79" spans="1:973" x14ac:dyDescent="0.3">
      <c r="A79" s="2"/>
      <c r="B79" s="11" t="s">
        <v>57</v>
      </c>
      <c r="C79" s="16" t="s">
        <v>121</v>
      </c>
      <c r="AKJ79" s="82"/>
      <c r="AKK79" s="83"/>
    </row>
    <row r="80" spans="1:973" x14ac:dyDescent="0.3">
      <c r="A80" s="2" t="s">
        <v>122</v>
      </c>
      <c r="B80" s="11" t="s">
        <v>55</v>
      </c>
      <c r="C80" s="11" t="s">
        <v>123</v>
      </c>
      <c r="AKJ80" s="82"/>
      <c r="AKK80" s="83"/>
    </row>
    <row r="81" spans="1:973" x14ac:dyDescent="0.3">
      <c r="A81" s="2"/>
      <c r="B81" s="11" t="s">
        <v>57</v>
      </c>
      <c r="C81" s="16" t="s">
        <v>124</v>
      </c>
      <c r="AKJ81" s="82"/>
      <c r="AKK81" s="83"/>
    </row>
    <row r="82" spans="1:973" x14ac:dyDescent="0.3">
      <c r="A82" s="2" t="s">
        <v>125</v>
      </c>
      <c r="B82" s="11" t="s">
        <v>55</v>
      </c>
      <c r="C82" s="11" t="s">
        <v>126</v>
      </c>
      <c r="AKJ82" s="82"/>
      <c r="AKK82" s="83"/>
    </row>
    <row r="83" spans="1:973" x14ac:dyDescent="0.3">
      <c r="A83" s="2"/>
      <c r="B83" s="11" t="s">
        <v>57</v>
      </c>
      <c r="C83" s="16" t="s">
        <v>127</v>
      </c>
      <c r="AKJ83" s="82"/>
      <c r="AKK83" s="83"/>
    </row>
    <row r="84" spans="1:973" x14ac:dyDescent="0.3">
      <c r="A84" s="2" t="s">
        <v>128</v>
      </c>
      <c r="B84" s="11" t="s">
        <v>55</v>
      </c>
      <c r="C84" s="11" t="s">
        <v>129</v>
      </c>
      <c r="AKJ84" s="82"/>
      <c r="AKK84" s="83"/>
    </row>
    <row r="85" spans="1:973" x14ac:dyDescent="0.3">
      <c r="A85" s="2"/>
      <c r="B85" s="11" t="s">
        <v>57</v>
      </c>
      <c r="C85" s="16" t="s">
        <v>130</v>
      </c>
      <c r="AKJ85" s="82"/>
      <c r="AKK85" s="83"/>
    </row>
    <row r="86" spans="1:973" x14ac:dyDescent="0.3">
      <c r="A86" s="2" t="s">
        <v>131</v>
      </c>
      <c r="B86" s="11" t="s">
        <v>55</v>
      </c>
      <c r="C86" s="11" t="s">
        <v>132</v>
      </c>
      <c r="AKJ86" s="82"/>
      <c r="AKK86" s="83"/>
    </row>
    <row r="87" spans="1:973" x14ac:dyDescent="0.3">
      <c r="A87" s="2"/>
      <c r="B87" s="11" t="s">
        <v>57</v>
      </c>
      <c r="C87" s="16" t="s">
        <v>133</v>
      </c>
      <c r="AKJ87" s="82"/>
      <c r="AKK87" s="83"/>
    </row>
    <row r="88" spans="1:973" x14ac:dyDescent="0.3">
      <c r="A88" s="2" t="s">
        <v>134</v>
      </c>
      <c r="B88" s="11" t="s">
        <v>55</v>
      </c>
      <c r="C88" s="11" t="s">
        <v>135</v>
      </c>
      <c r="AKJ88" s="82"/>
      <c r="AKK88" s="83"/>
    </row>
    <row r="89" spans="1:973" x14ac:dyDescent="0.3">
      <c r="A89" s="2"/>
      <c r="B89" s="11" t="s">
        <v>57</v>
      </c>
      <c r="C89" s="16" t="s">
        <v>136</v>
      </c>
      <c r="AKJ89" s="82"/>
      <c r="AKK89" s="83"/>
    </row>
    <row r="90" spans="1:973" x14ac:dyDescent="0.3">
      <c r="A90" s="2" t="s">
        <v>137</v>
      </c>
      <c r="B90" s="11" t="s">
        <v>55</v>
      </c>
      <c r="C90" s="11" t="s">
        <v>138</v>
      </c>
      <c r="AKJ90" s="82"/>
      <c r="AKK90" s="83"/>
    </row>
    <row r="91" spans="1:973" x14ac:dyDescent="0.3">
      <c r="A91" s="2"/>
      <c r="B91" s="11" t="s">
        <v>57</v>
      </c>
      <c r="C91" s="16" t="s">
        <v>139</v>
      </c>
      <c r="AKJ91" s="82"/>
      <c r="AKK91" s="83"/>
    </row>
    <row r="92" spans="1:973" x14ac:dyDescent="0.3">
      <c r="A92" s="2" t="s">
        <v>140</v>
      </c>
      <c r="B92" s="11" t="s">
        <v>55</v>
      </c>
      <c r="C92" s="11" t="s">
        <v>141</v>
      </c>
      <c r="AKJ92" s="82"/>
      <c r="AKK92" s="83"/>
    </row>
    <row r="93" spans="1:973" x14ac:dyDescent="0.3">
      <c r="A93" s="2"/>
      <c r="B93" s="11" t="s">
        <v>57</v>
      </c>
      <c r="C93" s="16" t="s">
        <v>142</v>
      </c>
      <c r="AKJ93" s="82"/>
      <c r="AKK93" s="83"/>
    </row>
    <row r="94" spans="1:973" x14ac:dyDescent="0.3">
      <c r="A94" s="2" t="s">
        <v>143</v>
      </c>
      <c r="B94" s="11" t="s">
        <v>55</v>
      </c>
      <c r="C94" s="11" t="s">
        <v>144</v>
      </c>
      <c r="AKJ94" s="82"/>
      <c r="AKK94" s="83"/>
    </row>
    <row r="95" spans="1:973" x14ac:dyDescent="0.3">
      <c r="A95" s="2"/>
      <c r="B95" s="11" t="s">
        <v>57</v>
      </c>
      <c r="C95" s="16" t="s">
        <v>145</v>
      </c>
      <c r="AKJ95" s="82"/>
      <c r="AKK95" s="83"/>
    </row>
    <row r="96" spans="1:973" x14ac:dyDescent="0.3">
      <c r="A96" s="2" t="s">
        <v>146</v>
      </c>
      <c r="B96" s="11" t="s">
        <v>55</v>
      </c>
      <c r="C96" s="11" t="s">
        <v>147</v>
      </c>
      <c r="AKJ96" s="82"/>
      <c r="AKK96" s="83"/>
    </row>
    <row r="97" spans="1:973" x14ac:dyDescent="0.3">
      <c r="A97" s="2"/>
      <c r="B97" s="11" t="s">
        <v>57</v>
      </c>
      <c r="C97" s="16" t="s">
        <v>148</v>
      </c>
      <c r="AKJ97" s="82"/>
      <c r="AKK97" s="83"/>
    </row>
    <row r="98" spans="1:973" x14ac:dyDescent="0.3">
      <c r="A98" s="2" t="s">
        <v>149</v>
      </c>
      <c r="B98" s="11" t="s">
        <v>55</v>
      </c>
      <c r="C98" s="11" t="s">
        <v>150</v>
      </c>
      <c r="AKJ98" s="82"/>
      <c r="AKK98" s="83"/>
    </row>
    <row r="99" spans="1:973" x14ac:dyDescent="0.3">
      <c r="A99" s="2"/>
      <c r="B99" s="11" t="s">
        <v>57</v>
      </c>
      <c r="C99" s="16" t="s">
        <v>151</v>
      </c>
      <c r="AKJ99" s="82"/>
      <c r="AKK99" s="83"/>
    </row>
    <row r="100" spans="1:973" x14ac:dyDescent="0.3">
      <c r="A100" s="2" t="s">
        <v>152</v>
      </c>
      <c r="B100" s="11" t="s">
        <v>55</v>
      </c>
      <c r="C100" s="11" t="s">
        <v>153</v>
      </c>
      <c r="AKJ100" s="82"/>
      <c r="AKK100" s="83"/>
    </row>
    <row r="101" spans="1:973" x14ac:dyDescent="0.3">
      <c r="A101" s="2"/>
      <c r="B101" s="11" t="s">
        <v>57</v>
      </c>
      <c r="C101" s="16" t="s">
        <v>154</v>
      </c>
      <c r="AKJ101" s="82"/>
      <c r="AKK101" s="83"/>
    </row>
    <row r="102" spans="1:973" x14ac:dyDescent="0.3">
      <c r="A102" s="2" t="s">
        <v>155</v>
      </c>
      <c r="B102" s="11" t="s">
        <v>55</v>
      </c>
      <c r="C102" s="11" t="s">
        <v>156</v>
      </c>
      <c r="AKJ102" s="82"/>
      <c r="AKK102" s="83"/>
    </row>
    <row r="103" spans="1:973" x14ac:dyDescent="0.3">
      <c r="A103" s="2"/>
      <c r="B103" s="11" t="s">
        <v>57</v>
      </c>
      <c r="C103" s="16" t="s">
        <v>157</v>
      </c>
      <c r="AKJ103" s="82"/>
      <c r="AKK103" s="83"/>
    </row>
    <row r="104" spans="1:973" x14ac:dyDescent="0.3">
      <c r="A104" s="2" t="s">
        <v>158</v>
      </c>
      <c r="B104" s="11" t="s">
        <v>55</v>
      </c>
      <c r="C104" s="11" t="s">
        <v>159</v>
      </c>
      <c r="AKJ104" s="82"/>
      <c r="AKK104" s="83"/>
    </row>
    <row r="105" spans="1:973" x14ac:dyDescent="0.3">
      <c r="A105" s="2"/>
      <c r="B105" s="11" t="s">
        <v>57</v>
      </c>
      <c r="C105" s="16" t="s">
        <v>160</v>
      </c>
      <c r="AKJ105" s="82"/>
      <c r="AKK105" s="83"/>
    </row>
    <row r="106" spans="1:973" x14ac:dyDescent="0.3">
      <c r="A106" s="2" t="s">
        <v>161</v>
      </c>
      <c r="B106" s="11" t="s">
        <v>55</v>
      </c>
      <c r="C106" s="11" t="s">
        <v>162</v>
      </c>
      <c r="AKJ106" s="82"/>
      <c r="AKK106" s="83"/>
    </row>
    <row r="107" spans="1:973" x14ac:dyDescent="0.3">
      <c r="A107" s="2"/>
      <c r="B107" s="11" t="s">
        <v>57</v>
      </c>
      <c r="C107" s="16" t="s">
        <v>163</v>
      </c>
      <c r="AKJ107" s="82"/>
      <c r="AKK107" s="83"/>
    </row>
    <row r="108" spans="1:973" x14ac:dyDescent="0.3">
      <c r="A108" s="2" t="s">
        <v>164</v>
      </c>
      <c r="B108" s="11" t="s">
        <v>55</v>
      </c>
      <c r="C108" s="11" t="s">
        <v>165</v>
      </c>
      <c r="AKJ108" s="82"/>
      <c r="AKK108" s="83"/>
    </row>
    <row r="109" spans="1:973" x14ac:dyDescent="0.3">
      <c r="A109" s="2"/>
      <c r="B109" s="11" t="s">
        <v>57</v>
      </c>
      <c r="C109" s="16" t="s">
        <v>166</v>
      </c>
      <c r="AKJ109" s="82"/>
      <c r="AKK109" s="83"/>
    </row>
    <row r="110" spans="1:973" x14ac:dyDescent="0.3">
      <c r="A110" s="2" t="s">
        <v>167</v>
      </c>
      <c r="B110" s="11" t="s">
        <v>55</v>
      </c>
      <c r="C110" s="11" t="s">
        <v>168</v>
      </c>
      <c r="AKJ110" s="82"/>
      <c r="AKK110" s="83"/>
    </row>
    <row r="111" spans="1:973" x14ac:dyDescent="0.3">
      <c r="A111" s="2"/>
      <c r="B111" s="11" t="s">
        <v>57</v>
      </c>
      <c r="C111" s="16" t="s">
        <v>169</v>
      </c>
      <c r="AKJ111" s="82"/>
      <c r="AKK111" s="83"/>
    </row>
    <row r="112" spans="1:973" x14ac:dyDescent="0.3">
      <c r="A112" s="2" t="s">
        <v>170</v>
      </c>
      <c r="B112" s="11" t="s">
        <v>55</v>
      </c>
      <c r="C112" s="11" t="s">
        <v>171</v>
      </c>
      <c r="AKJ112" s="82"/>
      <c r="AKK112" s="83"/>
    </row>
    <row r="113" spans="1:973" x14ac:dyDescent="0.3">
      <c r="A113" s="2"/>
      <c r="B113" s="11" t="s">
        <v>57</v>
      </c>
      <c r="C113" s="16" t="s">
        <v>172</v>
      </c>
      <c r="AKJ113" s="82"/>
      <c r="AKK113" s="83"/>
    </row>
    <row r="114" spans="1:973" x14ac:dyDescent="0.3">
      <c r="A114" s="2" t="s">
        <v>173</v>
      </c>
      <c r="B114" s="11" t="s">
        <v>55</v>
      </c>
      <c r="C114" s="11" t="s">
        <v>174</v>
      </c>
      <c r="AKJ114" s="82"/>
      <c r="AKK114" s="83"/>
    </row>
    <row r="115" spans="1:973" x14ac:dyDescent="0.3">
      <c r="A115" s="2"/>
      <c r="B115" s="11" t="s">
        <v>57</v>
      </c>
      <c r="C115" s="16" t="s">
        <v>175</v>
      </c>
      <c r="AKJ115" s="82"/>
      <c r="AKK115" s="83"/>
    </row>
    <row r="116" spans="1:973" x14ac:dyDescent="0.3">
      <c r="A116" s="2" t="s">
        <v>176</v>
      </c>
      <c r="B116" s="11" t="s">
        <v>55</v>
      </c>
      <c r="C116" s="11" t="s">
        <v>177</v>
      </c>
      <c r="AKJ116" s="82"/>
      <c r="AKK116" s="83"/>
    </row>
    <row r="117" spans="1:973" x14ac:dyDescent="0.3">
      <c r="A117" s="2"/>
      <c r="B117" s="11" t="s">
        <v>57</v>
      </c>
      <c r="C117" s="16" t="s">
        <v>178</v>
      </c>
      <c r="AKJ117" s="82"/>
      <c r="AKK117" s="83"/>
    </row>
    <row r="118" spans="1:973" x14ac:dyDescent="0.3">
      <c r="A118" s="2" t="s">
        <v>179</v>
      </c>
      <c r="B118" s="11" t="s">
        <v>55</v>
      </c>
      <c r="C118" s="11" t="s">
        <v>180</v>
      </c>
      <c r="AKJ118" s="82"/>
      <c r="AKK118" s="83"/>
    </row>
    <row r="119" spans="1:973" x14ac:dyDescent="0.3">
      <c r="A119" s="2"/>
      <c r="B119" s="11" t="s">
        <v>57</v>
      </c>
      <c r="C119" s="16" t="s">
        <v>181</v>
      </c>
      <c r="AKJ119" s="82"/>
      <c r="AKK119" s="83"/>
    </row>
    <row r="120" spans="1:973" x14ac:dyDescent="0.3">
      <c r="A120" s="2" t="s">
        <v>182</v>
      </c>
      <c r="B120" s="11" t="s">
        <v>55</v>
      </c>
      <c r="C120" s="11" t="s">
        <v>183</v>
      </c>
      <c r="AKJ120" s="82"/>
      <c r="AKK120" s="83"/>
    </row>
    <row r="121" spans="1:973" x14ac:dyDescent="0.3">
      <c r="A121" s="2"/>
      <c r="B121" s="11" t="s">
        <v>57</v>
      </c>
      <c r="C121" s="16" t="s">
        <v>184</v>
      </c>
      <c r="AKJ121" s="82"/>
      <c r="AKK121" s="83"/>
    </row>
    <row r="122" spans="1:973" x14ac:dyDescent="0.3">
      <c r="A122" s="2" t="s">
        <v>185</v>
      </c>
      <c r="B122" s="11" t="s">
        <v>55</v>
      </c>
      <c r="C122" s="11" t="s">
        <v>186</v>
      </c>
      <c r="AKJ122" s="82"/>
      <c r="AKK122" s="83"/>
    </row>
    <row r="123" spans="1:973" x14ac:dyDescent="0.3">
      <c r="A123" s="2"/>
      <c r="B123" s="11" t="s">
        <v>57</v>
      </c>
      <c r="C123" s="16" t="s">
        <v>187</v>
      </c>
      <c r="AKJ123" s="82"/>
      <c r="AKK123" s="83"/>
    </row>
    <row r="124" spans="1:973" x14ac:dyDescent="0.3">
      <c r="A124" s="2" t="s">
        <v>188</v>
      </c>
      <c r="B124" s="11" t="s">
        <v>55</v>
      </c>
      <c r="C124" s="11" t="s">
        <v>189</v>
      </c>
      <c r="AKJ124" s="82"/>
      <c r="AKK124" s="83"/>
    </row>
    <row r="125" spans="1:973" x14ac:dyDescent="0.3">
      <c r="A125" s="2"/>
      <c r="B125" s="11" t="s">
        <v>57</v>
      </c>
      <c r="C125" s="16" t="s">
        <v>190</v>
      </c>
      <c r="AKJ125" s="82"/>
      <c r="AKK125" s="83"/>
    </row>
    <row r="126" spans="1:973" x14ac:dyDescent="0.3">
      <c r="A126" s="2" t="s">
        <v>191</v>
      </c>
      <c r="B126" s="11" t="s">
        <v>55</v>
      </c>
      <c r="C126" s="11" t="s">
        <v>192</v>
      </c>
      <c r="AKJ126" s="82"/>
      <c r="AKK126" s="83"/>
    </row>
    <row r="127" spans="1:973" x14ac:dyDescent="0.3">
      <c r="A127" s="2"/>
      <c r="B127" s="11" t="s">
        <v>57</v>
      </c>
      <c r="C127" s="16" t="s">
        <v>193</v>
      </c>
      <c r="AKJ127" s="82"/>
      <c r="AKK127" s="83"/>
    </row>
    <row r="128" spans="1:973" x14ac:dyDescent="0.3">
      <c r="A128" s="2" t="s">
        <v>194</v>
      </c>
      <c r="B128" s="11" t="s">
        <v>55</v>
      </c>
      <c r="C128" s="11" t="s">
        <v>195</v>
      </c>
      <c r="AKJ128" s="82"/>
      <c r="AKK128" s="83"/>
    </row>
    <row r="129" spans="1:973" x14ac:dyDescent="0.3">
      <c r="A129" s="2"/>
      <c r="B129" s="11" t="s">
        <v>57</v>
      </c>
      <c r="C129" s="87" t="s">
        <v>196</v>
      </c>
      <c r="AKJ129" s="82"/>
      <c r="AKK129" s="83"/>
    </row>
    <row r="130" spans="1:973" x14ac:dyDescent="0.3">
      <c r="A130" s="2" t="s">
        <v>197</v>
      </c>
      <c r="B130" s="11" t="s">
        <v>55</v>
      </c>
      <c r="C130" s="11" t="s">
        <v>198</v>
      </c>
      <c r="AKJ130" s="82"/>
      <c r="AKK130" s="83"/>
    </row>
    <row r="131" spans="1:973" x14ac:dyDescent="0.3">
      <c r="A131" s="2"/>
      <c r="B131" s="11" t="s">
        <v>57</v>
      </c>
      <c r="C131" s="87" t="s">
        <v>199</v>
      </c>
      <c r="AKJ131" s="82"/>
      <c r="AKK131" s="83"/>
    </row>
    <row r="132" spans="1:973" x14ac:dyDescent="0.3">
      <c r="A132" s="2" t="s">
        <v>200</v>
      </c>
      <c r="B132" s="11" t="s">
        <v>55</v>
      </c>
      <c r="C132" s="11" t="s">
        <v>201</v>
      </c>
      <c r="AKJ132" s="82"/>
      <c r="AKK132" s="83"/>
    </row>
    <row r="133" spans="1:973" x14ac:dyDescent="0.3">
      <c r="A133" s="2"/>
      <c r="B133" s="11" t="s">
        <v>57</v>
      </c>
      <c r="C133" s="16" t="s">
        <v>202</v>
      </c>
      <c r="AKJ133" s="82"/>
      <c r="AKK133" s="83"/>
    </row>
    <row r="134" spans="1:973" x14ac:dyDescent="0.3">
      <c r="A134" s="2" t="s">
        <v>203</v>
      </c>
      <c r="B134" s="11" t="s">
        <v>55</v>
      </c>
      <c r="C134" s="11" t="s">
        <v>204</v>
      </c>
      <c r="AKJ134" s="82"/>
      <c r="AKK134" s="83"/>
    </row>
    <row r="135" spans="1:973" x14ac:dyDescent="0.3">
      <c r="A135" s="2"/>
      <c r="B135" s="11" t="s">
        <v>57</v>
      </c>
      <c r="C135" s="87" t="s">
        <v>205</v>
      </c>
      <c r="AKJ135" s="82"/>
      <c r="AKK135" s="83"/>
    </row>
    <row r="136" spans="1:973" x14ac:dyDescent="0.3">
      <c r="A136" s="2" t="s">
        <v>206</v>
      </c>
      <c r="B136" s="11" t="s">
        <v>55</v>
      </c>
      <c r="C136" s="11" t="s">
        <v>207</v>
      </c>
      <c r="AKJ136" s="82"/>
      <c r="AKK136" s="83"/>
    </row>
    <row r="137" spans="1:973" x14ac:dyDescent="0.3">
      <c r="A137" s="2"/>
      <c r="B137" s="11" t="s">
        <v>57</v>
      </c>
      <c r="C137" s="87" t="s">
        <v>208</v>
      </c>
      <c r="AKJ137" s="82"/>
      <c r="AKK137" s="83"/>
    </row>
    <row r="138" spans="1:973" x14ac:dyDescent="0.3">
      <c r="A138" s="2" t="s">
        <v>209</v>
      </c>
      <c r="B138" s="11" t="s">
        <v>55</v>
      </c>
      <c r="C138" s="11" t="s">
        <v>210</v>
      </c>
      <c r="AKJ138" s="82"/>
      <c r="AKK138" s="83"/>
    </row>
    <row r="139" spans="1:973" x14ac:dyDescent="0.3">
      <c r="A139" s="2"/>
      <c r="B139" s="11" t="s">
        <v>57</v>
      </c>
      <c r="C139" s="87" t="s">
        <v>211</v>
      </c>
      <c r="AKJ139" s="82"/>
      <c r="AKK139" s="83"/>
    </row>
    <row r="140" spans="1:973" x14ac:dyDescent="0.3">
      <c r="A140" s="2" t="s">
        <v>212</v>
      </c>
      <c r="B140" s="11" t="s">
        <v>55</v>
      </c>
      <c r="C140" s="11" t="s">
        <v>213</v>
      </c>
      <c r="AKJ140" s="82"/>
      <c r="AKK140" s="83"/>
    </row>
    <row r="141" spans="1:973" x14ac:dyDescent="0.3">
      <c r="A141" s="2"/>
      <c r="B141" s="11" t="s">
        <v>57</v>
      </c>
      <c r="C141" s="87" t="s">
        <v>214</v>
      </c>
      <c r="AKJ141" s="82"/>
      <c r="AKK141" s="83"/>
    </row>
    <row r="142" spans="1:973" x14ac:dyDescent="0.3">
      <c r="A142" s="2" t="s">
        <v>215</v>
      </c>
      <c r="B142" s="11" t="s">
        <v>55</v>
      </c>
      <c r="C142" s="11" t="s">
        <v>216</v>
      </c>
      <c r="AKJ142" s="82"/>
      <c r="AKK142" s="83"/>
    </row>
    <row r="143" spans="1:973" x14ac:dyDescent="0.3">
      <c r="A143" s="2"/>
      <c r="B143" s="11" t="s">
        <v>57</v>
      </c>
      <c r="C143" s="87" t="s">
        <v>217</v>
      </c>
      <c r="AKJ143" s="82"/>
      <c r="AKK143" s="83"/>
    </row>
    <row r="144" spans="1:973" x14ac:dyDescent="0.3">
      <c r="A144" s="2" t="s">
        <v>218</v>
      </c>
      <c r="B144" s="11" t="s">
        <v>55</v>
      </c>
      <c r="C144" s="11" t="s">
        <v>219</v>
      </c>
      <c r="AKJ144" s="82"/>
      <c r="AKK144" s="83"/>
    </row>
    <row r="145" spans="1:973" x14ac:dyDescent="0.3">
      <c r="A145" s="2"/>
      <c r="B145" s="11" t="s">
        <v>57</v>
      </c>
      <c r="C145" s="87" t="s">
        <v>220</v>
      </c>
      <c r="AKJ145" s="82"/>
      <c r="AKK145" s="83"/>
    </row>
    <row r="146" spans="1:973" x14ac:dyDescent="0.3">
      <c r="A146" s="2" t="s">
        <v>221</v>
      </c>
      <c r="B146" s="11" t="s">
        <v>55</v>
      </c>
      <c r="C146" s="11" t="s">
        <v>222</v>
      </c>
      <c r="AKJ146" s="82"/>
      <c r="AKK146" s="83"/>
    </row>
    <row r="147" spans="1:973" x14ac:dyDescent="0.3">
      <c r="A147" s="2"/>
      <c r="B147" s="11" t="s">
        <v>57</v>
      </c>
      <c r="C147" s="87" t="s">
        <v>223</v>
      </c>
      <c r="AKJ147" s="82"/>
      <c r="AKK147" s="83"/>
    </row>
    <row r="148" spans="1:973" x14ac:dyDescent="0.3">
      <c r="A148" s="2" t="s">
        <v>224</v>
      </c>
      <c r="B148" s="11" t="s">
        <v>55</v>
      </c>
      <c r="C148" s="11" t="s">
        <v>225</v>
      </c>
      <c r="AKJ148" s="82"/>
      <c r="AKK148" s="83"/>
    </row>
    <row r="149" spans="1:973" x14ac:dyDescent="0.3">
      <c r="A149" s="2"/>
      <c r="B149" s="11" t="s">
        <v>57</v>
      </c>
      <c r="C149" s="87" t="s">
        <v>226</v>
      </c>
      <c r="AKJ149" s="82"/>
      <c r="AKK149" s="83"/>
    </row>
    <row r="150" spans="1:973" x14ac:dyDescent="0.3">
      <c r="A150" s="2" t="s">
        <v>227</v>
      </c>
      <c r="B150" s="11" t="s">
        <v>55</v>
      </c>
      <c r="C150" s="11" t="s">
        <v>228</v>
      </c>
      <c r="AKJ150" s="82"/>
      <c r="AKK150" s="83"/>
    </row>
    <row r="151" spans="1:973" x14ac:dyDescent="0.3">
      <c r="A151" s="2"/>
      <c r="B151" s="11" t="s">
        <v>57</v>
      </c>
      <c r="C151" s="87" t="s">
        <v>229</v>
      </c>
      <c r="AKJ151" s="82"/>
      <c r="AKK151" s="83"/>
    </row>
    <row r="152" spans="1:973" x14ac:dyDescent="0.3">
      <c r="A152" s="2" t="s">
        <v>230</v>
      </c>
      <c r="B152" s="11" t="s">
        <v>55</v>
      </c>
      <c r="C152" s="11" t="s">
        <v>231</v>
      </c>
      <c r="AKJ152" s="82"/>
      <c r="AKK152" s="83"/>
    </row>
    <row r="153" spans="1:973" x14ac:dyDescent="0.3">
      <c r="A153" s="2"/>
      <c r="B153" s="11" t="s">
        <v>57</v>
      </c>
      <c r="C153" s="87" t="s">
        <v>232</v>
      </c>
      <c r="AKJ153" s="82"/>
      <c r="AKK153" s="83"/>
    </row>
    <row r="154" spans="1:973" x14ac:dyDescent="0.3">
      <c r="A154" s="2" t="s">
        <v>233</v>
      </c>
      <c r="B154" s="11" t="s">
        <v>55</v>
      </c>
      <c r="C154" s="11" t="s">
        <v>234</v>
      </c>
      <c r="AKJ154" s="82"/>
      <c r="AKK154" s="83"/>
    </row>
    <row r="155" spans="1:973" x14ac:dyDescent="0.3">
      <c r="A155" s="2"/>
      <c r="B155" s="11" t="s">
        <v>57</v>
      </c>
      <c r="C155" s="87" t="s">
        <v>235</v>
      </c>
      <c r="AKJ155" s="82"/>
      <c r="AKK155" s="83"/>
    </row>
    <row r="156" spans="1:973" x14ac:dyDescent="0.3">
      <c r="A156" s="2" t="s">
        <v>236</v>
      </c>
      <c r="B156" s="11" t="s">
        <v>55</v>
      </c>
      <c r="C156" s="11" t="s">
        <v>237</v>
      </c>
      <c r="AKJ156" s="82"/>
      <c r="AKK156" s="83"/>
    </row>
    <row r="157" spans="1:973" x14ac:dyDescent="0.3">
      <c r="A157" s="2"/>
      <c r="B157" s="11" t="s">
        <v>57</v>
      </c>
      <c r="C157" s="87" t="s">
        <v>238</v>
      </c>
      <c r="AKJ157" s="82"/>
      <c r="AKK157" s="83"/>
    </row>
    <row r="158" spans="1:973" x14ac:dyDescent="0.3">
      <c r="A158" s="2" t="s">
        <v>239</v>
      </c>
      <c r="B158" s="11" t="s">
        <v>55</v>
      </c>
      <c r="C158" s="11" t="s">
        <v>240</v>
      </c>
    </row>
    <row r="159" spans="1:973" x14ac:dyDescent="0.3">
      <c r="A159" s="2"/>
      <c r="B159" s="11" t="s">
        <v>57</v>
      </c>
      <c r="C159" s="87" t="s">
        <v>241</v>
      </c>
    </row>
    <row r="160" spans="1:973" ht="13" customHeight="1" x14ac:dyDescent="0.3">
      <c r="A160" s="1" t="s">
        <v>242</v>
      </c>
      <c r="B160" s="11" t="s">
        <v>55</v>
      </c>
      <c r="C160" s="11" t="s">
        <v>243</v>
      </c>
      <c r="AEI160" s="88"/>
      <c r="AKJ160" s="82"/>
      <c r="AKK160" s="83"/>
    </row>
    <row r="161" spans="1:1024" x14ac:dyDescent="0.3">
      <c r="A161" s="1"/>
      <c r="B161" s="11" t="s">
        <v>57</v>
      </c>
      <c r="C161" s="87" t="s">
        <v>244</v>
      </c>
      <c r="AEI161" s="88"/>
      <c r="AKJ161" s="82"/>
      <c r="AKK161" s="83"/>
    </row>
    <row r="162" spans="1:1024" s="86" customFormat="1" x14ac:dyDescent="0.3">
      <c r="A162" s="2" t="s">
        <v>245</v>
      </c>
      <c r="B162" s="11" t="s">
        <v>55</v>
      </c>
      <c r="C162" s="11" t="s">
        <v>246</v>
      </c>
      <c r="D162" s="11"/>
      <c r="E162" s="11"/>
      <c r="F162" s="11"/>
      <c r="AEI162" s="11"/>
      <c r="AEJ162" s="11"/>
      <c r="AEK162" s="11"/>
      <c r="AEL162" s="11"/>
      <c r="AEM162" s="11"/>
      <c r="AEN162" s="11"/>
      <c r="AEO162" s="11"/>
      <c r="AEP162" s="11"/>
      <c r="AEQ162" s="11"/>
      <c r="AER162" s="11"/>
      <c r="AES162" s="11"/>
      <c r="AET162" s="11"/>
      <c r="AEU162" s="11"/>
      <c r="AEV162" s="11"/>
      <c r="AEW162" s="11"/>
      <c r="AEX162" s="11"/>
      <c r="AEY162" s="11"/>
      <c r="AEZ162" s="11"/>
      <c r="AFA162" s="11"/>
      <c r="AFB162" s="11"/>
      <c r="AFC162" s="11"/>
      <c r="AFD162" s="11"/>
      <c r="AFE162" s="11"/>
      <c r="AFF162" s="11"/>
      <c r="AFG162" s="11"/>
      <c r="AFH162" s="11"/>
      <c r="AFI162" s="11"/>
      <c r="AFJ162" s="11"/>
      <c r="AFK162" s="11"/>
      <c r="AFL162" s="11"/>
      <c r="AFM162" s="11"/>
      <c r="AFN162" s="11"/>
      <c r="AFO162" s="11"/>
      <c r="AFP162" s="11"/>
      <c r="AFQ162" s="11"/>
      <c r="AFR162" s="11"/>
      <c r="AFS162" s="11"/>
      <c r="AFT162" s="11"/>
      <c r="AFU162" s="11"/>
      <c r="AFV162" s="11"/>
      <c r="AFW162" s="11"/>
      <c r="AFX162" s="11"/>
      <c r="AFY162" s="11"/>
      <c r="AFZ162" s="11"/>
      <c r="AGA162" s="11"/>
      <c r="AGB162" s="11"/>
      <c r="AGC162" s="11"/>
      <c r="AGD162" s="11"/>
      <c r="AGE162" s="11"/>
      <c r="AGF162" s="11"/>
      <c r="AGG162" s="11"/>
      <c r="AGH162" s="11"/>
      <c r="AGI162" s="11"/>
      <c r="AGJ162" s="11"/>
      <c r="AGK162" s="11"/>
      <c r="AGL162" s="11"/>
      <c r="AGM162" s="11"/>
      <c r="AGN162" s="11"/>
      <c r="AGO162" s="11"/>
      <c r="AGP162" s="11"/>
      <c r="AGQ162" s="11"/>
      <c r="AGR162" s="11"/>
      <c r="AGS162" s="11"/>
      <c r="AGT162" s="11"/>
      <c r="AGU162" s="11"/>
      <c r="AGV162" s="11"/>
      <c r="AGW162" s="11"/>
      <c r="AGX162" s="11"/>
      <c r="AGY162" s="11"/>
      <c r="AGZ162" s="11"/>
      <c r="AHA162" s="11"/>
      <c r="AHB162" s="11"/>
      <c r="AHC162" s="11"/>
      <c r="AHD162" s="11"/>
      <c r="AHE162" s="11"/>
      <c r="AHF162" s="11"/>
      <c r="AHG162" s="11"/>
      <c r="AHH162" s="11"/>
      <c r="AHI162" s="11"/>
      <c r="AHJ162" s="11"/>
      <c r="AHK162" s="11"/>
      <c r="AHL162" s="11"/>
      <c r="AHM162" s="11"/>
      <c r="AHN162" s="11"/>
      <c r="AHO162" s="11"/>
      <c r="AHP162" s="11"/>
      <c r="AHQ162" s="11"/>
      <c r="AHR162" s="11"/>
      <c r="AHS162" s="11"/>
      <c r="AHT162" s="11"/>
      <c r="AHU162" s="11"/>
      <c r="AHV162" s="11"/>
      <c r="AHW162" s="11"/>
      <c r="AHX162" s="11"/>
      <c r="AHY162" s="11"/>
      <c r="AHZ162" s="11"/>
      <c r="AIA162" s="11"/>
      <c r="AIB162" s="11"/>
      <c r="AIC162" s="11"/>
      <c r="AID162" s="11"/>
      <c r="AIE162" s="11"/>
      <c r="AIF162" s="11"/>
      <c r="AIG162" s="11"/>
      <c r="AIH162" s="11"/>
      <c r="AII162" s="11"/>
      <c r="AIJ162" s="11"/>
      <c r="AIK162" s="11"/>
      <c r="AIL162" s="11"/>
      <c r="AIM162" s="11"/>
      <c r="AIN162" s="11"/>
      <c r="AIO162" s="11"/>
      <c r="AIP162" s="11"/>
      <c r="AIQ162" s="11"/>
      <c r="AIR162" s="11"/>
      <c r="AIS162" s="11"/>
      <c r="AIT162" s="11"/>
      <c r="AIU162" s="11"/>
      <c r="AIV162" s="11"/>
      <c r="AIW162" s="11"/>
      <c r="AIX162" s="11"/>
      <c r="AIY162" s="11"/>
      <c r="AIZ162" s="11"/>
      <c r="AJA162" s="11"/>
      <c r="AJB162" s="11"/>
      <c r="AJC162" s="11"/>
      <c r="AJD162" s="11"/>
      <c r="AJE162" s="11"/>
      <c r="AJF162" s="11"/>
      <c r="AJG162" s="11"/>
      <c r="AJH162" s="11"/>
      <c r="AJI162" s="11"/>
      <c r="AJJ162" s="11"/>
      <c r="AJK162" s="11"/>
      <c r="AJL162" s="11"/>
      <c r="AJM162" s="11"/>
      <c r="AJN162" s="11"/>
      <c r="AJO162" s="11"/>
      <c r="AJP162" s="11"/>
      <c r="AJQ162" s="11"/>
      <c r="AJR162" s="11"/>
      <c r="AJS162" s="11"/>
      <c r="AJT162" s="11"/>
      <c r="AJU162" s="11"/>
      <c r="AJV162" s="11"/>
      <c r="AJW162" s="11"/>
      <c r="AJX162" s="11"/>
      <c r="AJY162" s="11"/>
      <c r="AJZ162" s="11"/>
      <c r="AKA162" s="11"/>
      <c r="AKB162" s="11"/>
      <c r="AKC162" s="11"/>
      <c r="AKD162" s="11"/>
      <c r="AKE162" s="11"/>
      <c r="AKF162" s="11"/>
      <c r="AKG162" s="11"/>
      <c r="AKH162" s="11"/>
      <c r="AKI162" s="11"/>
      <c r="AKJ162" s="82"/>
      <c r="AKK162" s="83"/>
      <c r="AKL162" s="11"/>
      <c r="AKM162" s="11"/>
      <c r="AKN162" s="11"/>
      <c r="AKO162" s="11"/>
      <c r="AKP162" s="11"/>
      <c r="AKQ162" s="11"/>
      <c r="AKR162" s="11"/>
      <c r="AKS162" s="11"/>
      <c r="AKT162" s="11"/>
      <c r="AKU162" s="11"/>
      <c r="AKV162" s="11"/>
      <c r="AKW162" s="11"/>
      <c r="AKX162" s="11"/>
      <c r="AKY162" s="11"/>
      <c r="AKZ162" s="11"/>
      <c r="ALA162" s="11"/>
      <c r="ALB162" s="11"/>
      <c r="ALC162" s="11"/>
      <c r="ALD162" s="11"/>
      <c r="ALE162" s="11"/>
      <c r="ALF162" s="11"/>
      <c r="ALG162" s="11"/>
      <c r="ALH162" s="11"/>
      <c r="ALI162" s="11"/>
      <c r="ALJ162" s="11"/>
      <c r="ALK162" s="11"/>
      <c r="ALL162" s="11"/>
      <c r="ALM162" s="11"/>
      <c r="ALN162" s="11"/>
      <c r="ALO162" s="11"/>
      <c r="ALP162" s="11"/>
      <c r="ALQ162" s="11"/>
      <c r="ALR162" s="11"/>
      <c r="ALS162" s="11"/>
      <c r="ALT162" s="11"/>
      <c r="ALU162" s="11"/>
      <c r="ALV162" s="11"/>
      <c r="ALW162" s="11"/>
      <c r="ALX162" s="11"/>
      <c r="ALY162" s="11"/>
      <c r="ALZ162" s="11"/>
      <c r="AMA162" s="11"/>
      <c r="AMB162" s="11"/>
      <c r="AMC162" s="11"/>
      <c r="AMD162" s="11"/>
      <c r="AME162" s="11"/>
      <c r="AMF162" s="11"/>
      <c r="AMG162" s="11"/>
      <c r="AMH162" s="11"/>
      <c r="AMI162" s="11"/>
      <c r="AMJ162" s="89"/>
    </row>
    <row r="163" spans="1:1024" s="90" customFormat="1" x14ac:dyDescent="0.3">
      <c r="A163" s="2"/>
      <c r="B163" s="11" t="s">
        <v>57</v>
      </c>
      <c r="C163" s="87" t="s">
        <v>247</v>
      </c>
      <c r="D163" s="11"/>
      <c r="E163" s="87"/>
      <c r="F163" s="87"/>
      <c r="AEI163" s="11"/>
      <c r="AEJ163" s="11"/>
      <c r="AEK163" s="11"/>
      <c r="AEL163" s="11"/>
      <c r="AEM163" s="11"/>
      <c r="AEN163" s="11"/>
      <c r="AEO163" s="11"/>
      <c r="AEP163" s="11"/>
      <c r="AEQ163" s="11"/>
      <c r="AER163" s="11"/>
      <c r="AES163" s="11"/>
      <c r="AET163" s="11"/>
      <c r="AEU163" s="11"/>
      <c r="AEV163" s="11"/>
      <c r="AEW163" s="11"/>
      <c r="AEX163" s="11"/>
      <c r="AEY163" s="11"/>
      <c r="AEZ163" s="11"/>
      <c r="AFA163" s="11"/>
      <c r="AFB163" s="11"/>
      <c r="AFC163" s="11"/>
      <c r="AFD163" s="11"/>
      <c r="AFE163" s="11"/>
      <c r="AFF163" s="11"/>
      <c r="AFG163" s="11"/>
      <c r="AFH163" s="11"/>
      <c r="AFI163" s="11"/>
      <c r="AFJ163" s="11"/>
      <c r="AFK163" s="11"/>
      <c r="AFL163" s="11"/>
      <c r="AFM163" s="11"/>
      <c r="AFN163" s="11"/>
      <c r="AFO163" s="11"/>
      <c r="AFP163" s="11"/>
      <c r="AFQ163" s="11"/>
      <c r="AFR163" s="11"/>
      <c r="AFS163" s="11"/>
      <c r="AFT163" s="11"/>
      <c r="AFU163" s="11"/>
      <c r="AFV163" s="11"/>
      <c r="AFW163" s="11"/>
      <c r="AFX163" s="11"/>
      <c r="AFY163" s="11"/>
      <c r="AFZ163" s="11"/>
      <c r="AGA163" s="11"/>
      <c r="AGB163" s="11"/>
      <c r="AGC163" s="11"/>
      <c r="AGD163" s="11"/>
      <c r="AGE163" s="11"/>
      <c r="AGF163" s="11"/>
      <c r="AGG163" s="11"/>
      <c r="AGH163" s="11"/>
      <c r="AGI163" s="11"/>
      <c r="AGJ163" s="11"/>
      <c r="AGK163" s="11"/>
      <c r="AGL163" s="11"/>
      <c r="AGM163" s="11"/>
      <c r="AGN163" s="11"/>
      <c r="AGO163" s="11"/>
      <c r="AGP163" s="11"/>
      <c r="AGQ163" s="11"/>
      <c r="AGR163" s="11"/>
      <c r="AGS163" s="11"/>
      <c r="AGT163" s="11"/>
      <c r="AGU163" s="11"/>
      <c r="AGV163" s="11"/>
      <c r="AGW163" s="11"/>
      <c r="AGX163" s="11"/>
      <c r="AGY163" s="11"/>
      <c r="AGZ163" s="11"/>
      <c r="AHA163" s="11"/>
      <c r="AHB163" s="11"/>
      <c r="AHC163" s="11"/>
      <c r="AHD163" s="11"/>
      <c r="AHE163" s="11"/>
      <c r="AHF163" s="11"/>
      <c r="AHG163" s="11"/>
      <c r="AHH163" s="11"/>
      <c r="AHI163" s="11"/>
      <c r="AHJ163" s="11"/>
      <c r="AHK163" s="11"/>
      <c r="AHL163" s="11"/>
      <c r="AHM163" s="11"/>
      <c r="AHN163" s="11"/>
      <c r="AHO163" s="11"/>
      <c r="AHP163" s="11"/>
      <c r="AHQ163" s="11"/>
      <c r="AHR163" s="11"/>
      <c r="AHS163" s="11"/>
      <c r="AHT163" s="11"/>
      <c r="AHU163" s="11"/>
      <c r="AHV163" s="11"/>
      <c r="AHW163" s="11"/>
      <c r="AHX163" s="11"/>
      <c r="AHY163" s="11"/>
      <c r="AHZ163" s="11"/>
      <c r="AIA163" s="11"/>
      <c r="AIB163" s="11"/>
      <c r="AIC163" s="11"/>
      <c r="AID163" s="11"/>
      <c r="AIE163" s="11"/>
      <c r="AIF163" s="11"/>
      <c r="AIG163" s="11"/>
      <c r="AIH163" s="11"/>
      <c r="AII163" s="11"/>
      <c r="AIJ163" s="11"/>
      <c r="AIK163" s="11"/>
      <c r="AIL163" s="11"/>
      <c r="AIM163" s="11"/>
      <c r="AIN163" s="11"/>
      <c r="AIO163" s="11"/>
      <c r="AIP163" s="11"/>
      <c r="AIQ163" s="11"/>
      <c r="AIR163" s="11"/>
      <c r="AIS163" s="11"/>
      <c r="AIT163" s="11"/>
      <c r="AIU163" s="11"/>
      <c r="AIV163" s="11"/>
      <c r="AIW163" s="11"/>
      <c r="AIX163" s="11"/>
      <c r="AIY163" s="11"/>
      <c r="AIZ163" s="11"/>
      <c r="AJA163" s="11"/>
      <c r="AJB163" s="11"/>
      <c r="AJC163" s="11"/>
      <c r="AJD163" s="11"/>
      <c r="AJE163" s="11"/>
      <c r="AJF163" s="11"/>
      <c r="AJG163" s="11"/>
      <c r="AJH163" s="11"/>
      <c r="AJI163" s="11"/>
      <c r="AJJ163" s="11"/>
      <c r="AJK163" s="11"/>
      <c r="AJL163" s="11"/>
      <c r="AJM163" s="11"/>
      <c r="AJN163" s="11"/>
      <c r="AJO163" s="11"/>
      <c r="AJP163" s="11"/>
      <c r="AJQ163" s="11"/>
      <c r="AJR163" s="11"/>
      <c r="AJS163" s="11"/>
      <c r="AJT163" s="11"/>
      <c r="AJU163" s="11"/>
      <c r="AJV163" s="11"/>
      <c r="AJW163" s="11"/>
      <c r="AJX163" s="11"/>
      <c r="AJY163" s="11"/>
      <c r="AJZ163" s="11"/>
      <c r="AKA163" s="11"/>
      <c r="AKB163" s="11"/>
      <c r="AKC163" s="11"/>
      <c r="AKD163" s="11"/>
      <c r="AKE163" s="11"/>
      <c r="AKF163" s="11"/>
      <c r="AKG163" s="11"/>
      <c r="AKH163" s="11"/>
      <c r="AKI163" s="11"/>
      <c r="AKJ163" s="82"/>
      <c r="AKK163" s="83"/>
      <c r="AKL163" s="11"/>
      <c r="AKM163" s="11"/>
      <c r="AKN163" s="11"/>
      <c r="AKO163" s="11"/>
      <c r="AKP163" s="11"/>
      <c r="AKQ163" s="11"/>
      <c r="AKR163" s="11"/>
      <c r="AKS163" s="11"/>
      <c r="AKT163" s="11"/>
      <c r="AKU163" s="11"/>
      <c r="AKV163" s="11"/>
      <c r="AKW163" s="11"/>
      <c r="AKX163" s="11"/>
      <c r="AKY163" s="11"/>
      <c r="AKZ163" s="11"/>
      <c r="ALA163" s="11"/>
      <c r="ALB163" s="11"/>
      <c r="ALC163" s="11"/>
      <c r="ALD163" s="11"/>
      <c r="ALE163" s="11"/>
      <c r="ALF163" s="11"/>
      <c r="ALG163" s="11"/>
      <c r="ALH163" s="11"/>
      <c r="ALI163" s="11"/>
      <c r="ALJ163" s="11"/>
      <c r="ALK163" s="11"/>
      <c r="ALL163" s="11"/>
      <c r="ALM163" s="11"/>
      <c r="ALN163" s="11"/>
      <c r="ALO163" s="11"/>
      <c r="ALP163" s="11"/>
      <c r="ALQ163" s="11"/>
      <c r="ALR163" s="11"/>
      <c r="ALS163" s="11"/>
      <c r="ALT163" s="11"/>
      <c r="ALU163" s="11"/>
      <c r="ALV163" s="11"/>
      <c r="ALW163" s="11"/>
      <c r="ALX163" s="11"/>
      <c r="ALY163" s="11"/>
      <c r="ALZ163" s="11"/>
      <c r="AMA163" s="11"/>
      <c r="AMB163" s="11"/>
      <c r="AMC163" s="11"/>
      <c r="AMD163" s="11"/>
      <c r="AME163" s="11"/>
      <c r="AMF163" s="11"/>
      <c r="AMG163" s="11"/>
      <c r="AMH163" s="11"/>
      <c r="AMI163" s="11"/>
      <c r="AMJ163" s="89"/>
    </row>
    <row r="164" spans="1:1024" s="86" customFormat="1" x14ac:dyDescent="0.3">
      <c r="A164" s="2" t="s">
        <v>248</v>
      </c>
      <c r="B164" s="11" t="s">
        <v>55</v>
      </c>
      <c r="C164" s="11" t="s">
        <v>249</v>
      </c>
      <c r="D164" s="11"/>
      <c r="E164" s="88"/>
      <c r="F164" s="88"/>
      <c r="AEI164" s="11"/>
      <c r="AEJ164" s="11"/>
      <c r="AEK164" s="11"/>
      <c r="AEL164" s="11"/>
      <c r="AEM164" s="11"/>
      <c r="AEN164" s="11"/>
      <c r="AEO164" s="11"/>
      <c r="AEP164" s="11"/>
      <c r="AEQ164" s="11"/>
      <c r="AER164" s="11"/>
      <c r="AES164" s="11"/>
      <c r="AET164" s="11"/>
      <c r="AEU164" s="11"/>
      <c r="AEV164" s="11"/>
      <c r="AEW164" s="11"/>
      <c r="AEX164" s="11"/>
      <c r="AEY164" s="11"/>
      <c r="AEZ164" s="11"/>
      <c r="AFA164" s="11"/>
      <c r="AFB164" s="11"/>
      <c r="AFC164" s="11"/>
      <c r="AFD164" s="11"/>
      <c r="AFE164" s="11"/>
      <c r="AFF164" s="11"/>
      <c r="AFG164" s="11"/>
      <c r="AFH164" s="11"/>
      <c r="AFI164" s="11"/>
      <c r="AFJ164" s="11"/>
      <c r="AFK164" s="11"/>
      <c r="AFL164" s="11"/>
      <c r="AFM164" s="11"/>
      <c r="AFN164" s="11"/>
      <c r="AFO164" s="11"/>
      <c r="AFP164" s="11"/>
      <c r="AFQ164" s="11"/>
      <c r="AFR164" s="11"/>
      <c r="AFS164" s="11"/>
      <c r="AFT164" s="11"/>
      <c r="AFU164" s="11"/>
      <c r="AFV164" s="11"/>
      <c r="AFW164" s="11"/>
      <c r="AFX164" s="11"/>
      <c r="AFY164" s="11"/>
      <c r="AFZ164" s="11"/>
      <c r="AGA164" s="11"/>
      <c r="AGB164" s="11"/>
      <c r="AGC164" s="11"/>
      <c r="AGD164" s="11"/>
      <c r="AGE164" s="11"/>
      <c r="AGF164" s="11"/>
      <c r="AGG164" s="11"/>
      <c r="AGH164" s="11"/>
      <c r="AGI164" s="11"/>
      <c r="AGJ164" s="11"/>
      <c r="AGK164" s="11"/>
      <c r="AGL164" s="11"/>
      <c r="AGM164" s="11"/>
      <c r="AGN164" s="11"/>
      <c r="AGO164" s="11"/>
      <c r="AGP164" s="11"/>
      <c r="AGQ164" s="11"/>
      <c r="AGR164" s="11"/>
      <c r="AGS164" s="11"/>
      <c r="AGT164" s="11"/>
      <c r="AGU164" s="11"/>
      <c r="AGV164" s="11"/>
      <c r="AGW164" s="11"/>
      <c r="AGX164" s="11"/>
      <c r="AGY164" s="11"/>
      <c r="AGZ164" s="11"/>
      <c r="AHA164" s="11"/>
      <c r="AHB164" s="11"/>
      <c r="AHC164" s="11"/>
      <c r="AHD164" s="11"/>
      <c r="AHE164" s="11"/>
      <c r="AHF164" s="11"/>
      <c r="AHG164" s="11"/>
      <c r="AHH164" s="11"/>
      <c r="AHI164" s="11"/>
      <c r="AHJ164" s="11"/>
      <c r="AHK164" s="11"/>
      <c r="AHL164" s="11"/>
      <c r="AHM164" s="11"/>
      <c r="AHN164" s="11"/>
      <c r="AHO164" s="11"/>
      <c r="AHP164" s="11"/>
      <c r="AHQ164" s="11"/>
      <c r="AHR164" s="11"/>
      <c r="AHS164" s="11"/>
      <c r="AHT164" s="11"/>
      <c r="AHU164" s="11"/>
      <c r="AHV164" s="11"/>
      <c r="AHW164" s="11"/>
      <c r="AHX164" s="11"/>
      <c r="AHY164" s="11"/>
      <c r="AHZ164" s="11"/>
      <c r="AIA164" s="11"/>
      <c r="AIB164" s="11"/>
      <c r="AIC164" s="11"/>
      <c r="AID164" s="11"/>
      <c r="AIE164" s="11"/>
      <c r="AIF164" s="11"/>
      <c r="AIG164" s="11"/>
      <c r="AIH164" s="11"/>
      <c r="AII164" s="11"/>
      <c r="AIJ164" s="11"/>
      <c r="AIK164" s="11"/>
      <c r="AIL164" s="11"/>
      <c r="AIM164" s="11"/>
      <c r="AIN164" s="11"/>
      <c r="AIO164" s="11"/>
      <c r="AIP164" s="11"/>
      <c r="AIQ164" s="11"/>
      <c r="AIR164" s="11"/>
      <c r="AIS164" s="11"/>
      <c r="AIT164" s="11"/>
      <c r="AIU164" s="11"/>
      <c r="AIV164" s="11"/>
      <c r="AIW164" s="11"/>
      <c r="AIX164" s="11"/>
      <c r="AIY164" s="11"/>
      <c r="AIZ164" s="11"/>
      <c r="AJA164" s="11"/>
      <c r="AJB164" s="11"/>
      <c r="AJC164" s="11"/>
      <c r="AJD164" s="11"/>
      <c r="AJE164" s="11"/>
      <c r="AJF164" s="11"/>
      <c r="AJG164" s="11"/>
      <c r="AJH164" s="11"/>
      <c r="AJI164" s="11"/>
      <c r="AJJ164" s="11"/>
      <c r="AJK164" s="11"/>
      <c r="AJL164" s="11"/>
      <c r="AJM164" s="11"/>
      <c r="AJN164" s="11"/>
      <c r="AJO164" s="11"/>
      <c r="AJP164" s="11"/>
      <c r="AJQ164" s="11"/>
      <c r="AJR164" s="11"/>
      <c r="AJS164" s="11"/>
      <c r="AJT164" s="11"/>
      <c r="AJU164" s="11"/>
      <c r="AJV164" s="11"/>
      <c r="AJW164" s="11"/>
      <c r="AJX164" s="11"/>
      <c r="AJY164" s="11"/>
      <c r="AJZ164" s="11"/>
      <c r="AKA164" s="11"/>
      <c r="AKB164" s="11"/>
      <c r="AKC164" s="11"/>
      <c r="AKD164" s="11"/>
      <c r="AKE164" s="11"/>
      <c r="AKF164" s="11"/>
      <c r="AKG164" s="11"/>
      <c r="AKH164" s="11"/>
      <c r="AKI164" s="11"/>
      <c r="AKJ164" s="82"/>
      <c r="AKK164" s="83"/>
      <c r="AKL164" s="11"/>
      <c r="AKM164" s="11"/>
      <c r="AKN164" s="11"/>
      <c r="AKO164" s="11"/>
      <c r="AKP164" s="11"/>
      <c r="AKQ164" s="11"/>
      <c r="AKR164" s="11"/>
      <c r="AKS164" s="11"/>
      <c r="AKT164" s="11"/>
      <c r="AKU164" s="11"/>
      <c r="AKV164" s="11"/>
      <c r="AKW164" s="11"/>
      <c r="AKX164" s="11"/>
      <c r="AKY164" s="11"/>
      <c r="AKZ164" s="11"/>
      <c r="ALA164" s="11"/>
      <c r="ALB164" s="11"/>
      <c r="ALC164" s="11"/>
      <c r="ALD164" s="11"/>
      <c r="ALE164" s="11"/>
      <c r="ALF164" s="11"/>
      <c r="ALG164" s="11"/>
      <c r="ALH164" s="11"/>
      <c r="ALI164" s="11"/>
      <c r="ALJ164" s="11"/>
      <c r="ALK164" s="11"/>
      <c r="ALL164" s="11"/>
      <c r="ALM164" s="11"/>
      <c r="ALN164" s="11"/>
      <c r="ALO164" s="11"/>
      <c r="ALP164" s="11"/>
      <c r="ALQ164" s="11"/>
      <c r="ALR164" s="11"/>
      <c r="ALS164" s="11"/>
      <c r="ALT164" s="11"/>
      <c r="ALU164" s="11"/>
      <c r="ALV164" s="11"/>
      <c r="ALW164" s="11"/>
      <c r="ALX164" s="11"/>
      <c r="ALY164" s="11"/>
      <c r="ALZ164" s="11"/>
      <c r="AMA164" s="11"/>
      <c r="AMB164" s="11"/>
      <c r="AMC164" s="11"/>
      <c r="AMD164" s="11"/>
      <c r="AME164" s="11"/>
      <c r="AMF164" s="11"/>
      <c r="AMG164" s="11"/>
      <c r="AMH164" s="11"/>
      <c r="AMI164" s="11"/>
      <c r="AMJ164" s="89"/>
    </row>
    <row r="165" spans="1:1024" s="90" customFormat="1" x14ac:dyDescent="0.3">
      <c r="A165" s="2"/>
      <c r="B165" s="11" t="s">
        <v>57</v>
      </c>
      <c r="C165" s="87" t="s">
        <v>250</v>
      </c>
      <c r="D165" s="11"/>
      <c r="E165" s="91"/>
      <c r="F165" s="91"/>
      <c r="AEI165" s="11"/>
      <c r="AEJ165" s="11"/>
      <c r="AEK165" s="11"/>
      <c r="AEL165" s="11"/>
      <c r="AEM165" s="11"/>
      <c r="AEN165" s="11"/>
      <c r="AEO165" s="11"/>
      <c r="AEP165" s="11"/>
      <c r="AEQ165" s="11"/>
      <c r="AER165" s="11"/>
      <c r="AES165" s="11"/>
      <c r="AET165" s="11"/>
      <c r="AEU165" s="11"/>
      <c r="AEV165" s="11"/>
      <c r="AEW165" s="11"/>
      <c r="AEX165" s="11"/>
      <c r="AEY165" s="11"/>
      <c r="AEZ165" s="11"/>
      <c r="AFA165" s="11"/>
      <c r="AFB165" s="11"/>
      <c r="AFC165" s="11"/>
      <c r="AFD165" s="11"/>
      <c r="AFE165" s="11"/>
      <c r="AFF165" s="11"/>
      <c r="AFG165" s="11"/>
      <c r="AFH165" s="11"/>
      <c r="AFI165" s="11"/>
      <c r="AFJ165" s="11"/>
      <c r="AFK165" s="11"/>
      <c r="AFL165" s="11"/>
      <c r="AFM165" s="11"/>
      <c r="AFN165" s="11"/>
      <c r="AFO165" s="11"/>
      <c r="AFP165" s="11"/>
      <c r="AFQ165" s="11"/>
      <c r="AFR165" s="11"/>
      <c r="AFS165" s="11"/>
      <c r="AFT165" s="11"/>
      <c r="AFU165" s="11"/>
      <c r="AFV165" s="11"/>
      <c r="AFW165" s="11"/>
      <c r="AFX165" s="11"/>
      <c r="AFY165" s="11"/>
      <c r="AFZ165" s="11"/>
      <c r="AGA165" s="11"/>
      <c r="AGB165" s="11"/>
      <c r="AGC165" s="11"/>
      <c r="AGD165" s="11"/>
      <c r="AGE165" s="11"/>
      <c r="AGF165" s="11"/>
      <c r="AGG165" s="11"/>
      <c r="AGH165" s="11"/>
      <c r="AGI165" s="11"/>
      <c r="AGJ165" s="11"/>
      <c r="AGK165" s="11"/>
      <c r="AGL165" s="11"/>
      <c r="AGM165" s="11"/>
      <c r="AGN165" s="11"/>
      <c r="AGO165" s="11"/>
      <c r="AGP165" s="11"/>
      <c r="AGQ165" s="11"/>
      <c r="AGR165" s="11"/>
      <c r="AGS165" s="11"/>
      <c r="AGT165" s="11"/>
      <c r="AGU165" s="11"/>
      <c r="AGV165" s="11"/>
      <c r="AGW165" s="11"/>
      <c r="AGX165" s="11"/>
      <c r="AGY165" s="11"/>
      <c r="AGZ165" s="11"/>
      <c r="AHA165" s="11"/>
      <c r="AHB165" s="11"/>
      <c r="AHC165" s="11"/>
      <c r="AHD165" s="11"/>
      <c r="AHE165" s="11"/>
      <c r="AHF165" s="11"/>
      <c r="AHG165" s="11"/>
      <c r="AHH165" s="11"/>
      <c r="AHI165" s="11"/>
      <c r="AHJ165" s="11"/>
      <c r="AHK165" s="11"/>
      <c r="AHL165" s="11"/>
      <c r="AHM165" s="11"/>
      <c r="AHN165" s="11"/>
      <c r="AHO165" s="11"/>
      <c r="AHP165" s="11"/>
      <c r="AHQ165" s="11"/>
      <c r="AHR165" s="11"/>
      <c r="AHS165" s="11"/>
      <c r="AHT165" s="11"/>
      <c r="AHU165" s="11"/>
      <c r="AHV165" s="11"/>
      <c r="AHW165" s="11"/>
      <c r="AHX165" s="11"/>
      <c r="AHY165" s="11"/>
      <c r="AHZ165" s="11"/>
      <c r="AIA165" s="11"/>
      <c r="AIB165" s="11"/>
      <c r="AIC165" s="11"/>
      <c r="AID165" s="11"/>
      <c r="AIE165" s="11"/>
      <c r="AIF165" s="11"/>
      <c r="AIG165" s="11"/>
      <c r="AIH165" s="11"/>
      <c r="AII165" s="11"/>
      <c r="AIJ165" s="11"/>
      <c r="AIK165" s="11"/>
      <c r="AIL165" s="11"/>
      <c r="AIM165" s="11"/>
      <c r="AIN165" s="11"/>
      <c r="AIO165" s="11"/>
      <c r="AIP165" s="11"/>
      <c r="AIQ165" s="11"/>
      <c r="AIR165" s="11"/>
      <c r="AIS165" s="11"/>
      <c r="AIT165" s="11"/>
      <c r="AIU165" s="11"/>
      <c r="AIV165" s="11"/>
      <c r="AIW165" s="11"/>
      <c r="AIX165" s="11"/>
      <c r="AIY165" s="11"/>
      <c r="AIZ165" s="11"/>
      <c r="AJA165" s="11"/>
      <c r="AJB165" s="11"/>
      <c r="AJC165" s="11"/>
      <c r="AJD165" s="11"/>
      <c r="AJE165" s="11"/>
      <c r="AJF165" s="11"/>
      <c r="AJG165" s="11"/>
      <c r="AJH165" s="11"/>
      <c r="AJI165" s="11"/>
      <c r="AJJ165" s="11"/>
      <c r="AJK165" s="11"/>
      <c r="AJL165" s="11"/>
      <c r="AJM165" s="11"/>
      <c r="AJN165" s="11"/>
      <c r="AJO165" s="11"/>
      <c r="AJP165" s="11"/>
      <c r="AJQ165" s="11"/>
      <c r="AJR165" s="11"/>
      <c r="AJS165" s="11"/>
      <c r="AJT165" s="11"/>
      <c r="AJU165" s="11"/>
      <c r="AJV165" s="11"/>
      <c r="AJW165" s="11"/>
      <c r="AJX165" s="11"/>
      <c r="AJY165" s="11"/>
      <c r="AJZ165" s="11"/>
      <c r="AKA165" s="11"/>
      <c r="AKB165" s="11"/>
      <c r="AKC165" s="11"/>
      <c r="AKD165" s="11"/>
      <c r="AKE165" s="11"/>
      <c r="AKF165" s="11"/>
      <c r="AKG165" s="11"/>
      <c r="AKH165" s="11"/>
      <c r="AKI165" s="11"/>
      <c r="AKJ165" s="82"/>
      <c r="AKK165" s="92"/>
      <c r="AKL165" s="11"/>
      <c r="AKM165" s="11"/>
      <c r="AKN165" s="11"/>
      <c r="AKO165" s="11"/>
      <c r="AKP165" s="11"/>
      <c r="AKQ165" s="11"/>
      <c r="AKR165" s="11"/>
      <c r="AKS165" s="11"/>
      <c r="AKT165" s="11"/>
      <c r="AKU165" s="11"/>
      <c r="AKV165" s="11"/>
      <c r="AKW165" s="11"/>
      <c r="AKX165" s="11"/>
      <c r="AKY165" s="11"/>
      <c r="AKZ165" s="11"/>
      <c r="ALA165" s="11"/>
      <c r="ALB165" s="11"/>
      <c r="ALC165" s="11"/>
      <c r="ALD165" s="11"/>
      <c r="ALE165" s="11"/>
      <c r="ALF165" s="11"/>
      <c r="ALG165" s="11"/>
      <c r="ALH165" s="11"/>
      <c r="ALI165" s="11"/>
      <c r="ALJ165" s="11"/>
      <c r="ALK165" s="11"/>
      <c r="ALL165" s="11"/>
      <c r="ALM165" s="11"/>
      <c r="ALN165" s="11"/>
      <c r="ALO165" s="11"/>
      <c r="ALP165" s="11"/>
      <c r="ALQ165" s="11"/>
      <c r="ALR165" s="11"/>
      <c r="ALS165" s="11"/>
      <c r="ALT165" s="11"/>
      <c r="ALU165" s="11"/>
      <c r="ALV165" s="11"/>
      <c r="ALW165" s="11"/>
      <c r="ALX165" s="11"/>
      <c r="ALY165" s="11"/>
      <c r="ALZ165" s="11"/>
      <c r="AMA165" s="11"/>
      <c r="AMB165" s="11"/>
      <c r="AMC165" s="11"/>
      <c r="AMD165" s="11"/>
      <c r="AME165" s="11"/>
      <c r="AMF165" s="11"/>
      <c r="AMG165" s="11"/>
      <c r="AMH165" s="11"/>
      <c r="AMI165" s="11"/>
      <c r="AMJ165" s="89"/>
    </row>
    <row r="166" spans="1:1024" s="86" customFormat="1" x14ac:dyDescent="0.3">
      <c r="A166" s="2" t="s">
        <v>251</v>
      </c>
      <c r="B166" s="11" t="s">
        <v>55</v>
      </c>
      <c r="C166" s="11" t="s">
        <v>252</v>
      </c>
      <c r="D166" s="11"/>
      <c r="E166" s="88"/>
      <c r="F166" s="88"/>
      <c r="AEI166" s="11"/>
      <c r="AEJ166" s="11"/>
      <c r="AEK166" s="11"/>
      <c r="AEL166" s="11"/>
      <c r="AEM166" s="11"/>
      <c r="AEN166" s="11"/>
      <c r="AEO166" s="11"/>
      <c r="AEP166" s="11"/>
      <c r="AEQ166" s="11"/>
      <c r="AER166" s="11"/>
      <c r="AES166" s="11"/>
      <c r="AET166" s="11"/>
      <c r="AEU166" s="11"/>
      <c r="AEV166" s="11"/>
      <c r="AEW166" s="11"/>
      <c r="AEX166" s="11"/>
      <c r="AEY166" s="11"/>
      <c r="AEZ166" s="11"/>
      <c r="AFA166" s="11"/>
      <c r="AFB166" s="11"/>
      <c r="AFC166" s="11"/>
      <c r="AFD166" s="11"/>
      <c r="AFE166" s="11"/>
      <c r="AFF166" s="11"/>
      <c r="AFG166" s="11"/>
      <c r="AFH166" s="11"/>
      <c r="AFI166" s="11"/>
      <c r="AFJ166" s="11"/>
      <c r="AFK166" s="11"/>
      <c r="AFL166" s="11"/>
      <c r="AFM166" s="11"/>
      <c r="AFN166" s="11"/>
      <c r="AFO166" s="11"/>
      <c r="AFP166" s="11"/>
      <c r="AFQ166" s="11"/>
      <c r="AFR166" s="11"/>
      <c r="AFS166" s="11"/>
      <c r="AFT166" s="11"/>
      <c r="AFU166" s="11"/>
      <c r="AFV166" s="11"/>
      <c r="AFW166" s="11"/>
      <c r="AFX166" s="11"/>
      <c r="AFY166" s="11"/>
      <c r="AFZ166" s="11"/>
      <c r="AGA166" s="11"/>
      <c r="AGB166" s="11"/>
      <c r="AGC166" s="11"/>
      <c r="AGD166" s="11"/>
      <c r="AGE166" s="11"/>
      <c r="AGF166" s="11"/>
      <c r="AGG166" s="11"/>
      <c r="AGH166" s="11"/>
      <c r="AGI166" s="11"/>
      <c r="AGJ166" s="11"/>
      <c r="AGK166" s="11"/>
      <c r="AGL166" s="11"/>
      <c r="AGM166" s="11"/>
      <c r="AGN166" s="11"/>
      <c r="AGO166" s="11"/>
      <c r="AGP166" s="11"/>
      <c r="AGQ166" s="11"/>
      <c r="AGR166" s="11"/>
      <c r="AGS166" s="11"/>
      <c r="AGT166" s="11"/>
      <c r="AGU166" s="11"/>
      <c r="AGV166" s="11"/>
      <c r="AGW166" s="11"/>
      <c r="AGX166" s="11"/>
      <c r="AGY166" s="11"/>
      <c r="AGZ166" s="11"/>
      <c r="AHA166" s="11"/>
      <c r="AHB166" s="11"/>
      <c r="AHC166" s="11"/>
      <c r="AHD166" s="11"/>
      <c r="AHE166" s="11"/>
      <c r="AHF166" s="11"/>
      <c r="AHG166" s="11"/>
      <c r="AHH166" s="11"/>
      <c r="AHI166" s="11"/>
      <c r="AHJ166" s="11"/>
      <c r="AHK166" s="11"/>
      <c r="AHL166" s="11"/>
      <c r="AHM166" s="11"/>
      <c r="AHN166" s="11"/>
      <c r="AHO166" s="11"/>
      <c r="AHP166" s="11"/>
      <c r="AHQ166" s="11"/>
      <c r="AHR166" s="11"/>
      <c r="AHS166" s="11"/>
      <c r="AHT166" s="11"/>
      <c r="AHU166" s="11"/>
      <c r="AHV166" s="11"/>
      <c r="AHW166" s="11"/>
      <c r="AHX166" s="11"/>
      <c r="AHY166" s="11"/>
      <c r="AHZ166" s="11"/>
      <c r="AIA166" s="11"/>
      <c r="AIB166" s="11"/>
      <c r="AIC166" s="11"/>
      <c r="AID166" s="11"/>
      <c r="AIE166" s="11"/>
      <c r="AIF166" s="11"/>
      <c r="AIG166" s="11"/>
      <c r="AIH166" s="11"/>
      <c r="AII166" s="11"/>
      <c r="AIJ166" s="11"/>
      <c r="AIK166" s="11"/>
      <c r="AIL166" s="11"/>
      <c r="AIM166" s="11"/>
      <c r="AIN166" s="11"/>
      <c r="AIO166" s="11"/>
      <c r="AIP166" s="11"/>
      <c r="AIQ166" s="11"/>
      <c r="AIR166" s="11"/>
      <c r="AIS166" s="11"/>
      <c r="AIT166" s="11"/>
      <c r="AIU166" s="11"/>
      <c r="AIV166" s="11"/>
      <c r="AIW166" s="11"/>
      <c r="AIX166" s="11"/>
      <c r="AIY166" s="11"/>
      <c r="AIZ166" s="11"/>
      <c r="AJA166" s="11"/>
      <c r="AJB166" s="11"/>
      <c r="AJC166" s="11"/>
      <c r="AJD166" s="11"/>
      <c r="AJE166" s="11"/>
      <c r="AJF166" s="11"/>
      <c r="AJG166" s="11"/>
      <c r="AJH166" s="11"/>
      <c r="AJI166" s="11"/>
      <c r="AJJ166" s="11"/>
      <c r="AJK166" s="11"/>
      <c r="AJL166" s="11"/>
      <c r="AJM166" s="11"/>
      <c r="AJN166" s="11"/>
      <c r="AJO166" s="11"/>
      <c r="AJP166" s="11"/>
      <c r="AJQ166" s="11"/>
      <c r="AJR166" s="11"/>
      <c r="AJS166" s="11"/>
      <c r="AJT166" s="11"/>
      <c r="AJU166" s="11"/>
      <c r="AJV166" s="11"/>
      <c r="AJW166" s="11"/>
      <c r="AJX166" s="11"/>
      <c r="AJY166" s="11"/>
      <c r="AJZ166" s="11"/>
      <c r="AKA166" s="11"/>
      <c r="AKB166" s="11"/>
      <c r="AKC166" s="11"/>
      <c r="AKD166" s="11"/>
      <c r="AKE166" s="11"/>
      <c r="AKF166" s="11"/>
      <c r="AKG166" s="11"/>
      <c r="AKH166" s="11"/>
      <c r="AKI166" s="11"/>
      <c r="AKJ166" s="93"/>
      <c r="AKK166" s="83"/>
      <c r="AKL166" s="11"/>
      <c r="AKM166" s="11"/>
      <c r="AKN166" s="11"/>
      <c r="AKO166" s="11"/>
      <c r="AKP166" s="11"/>
      <c r="AKQ166" s="11"/>
      <c r="AKR166" s="11"/>
      <c r="AKS166" s="11"/>
      <c r="AKT166" s="11"/>
      <c r="AKU166" s="11"/>
      <c r="AKV166" s="11"/>
      <c r="AKW166" s="11"/>
      <c r="AKX166" s="11"/>
      <c r="AKY166" s="11"/>
      <c r="AKZ166" s="11"/>
      <c r="ALA166" s="11"/>
      <c r="ALB166" s="11"/>
      <c r="ALC166" s="11"/>
      <c r="ALD166" s="11"/>
      <c r="ALE166" s="11"/>
      <c r="ALF166" s="11"/>
      <c r="ALG166" s="11"/>
      <c r="ALH166" s="11"/>
      <c r="ALI166" s="11"/>
      <c r="ALJ166" s="11"/>
      <c r="ALK166" s="11"/>
      <c r="ALL166" s="11"/>
      <c r="ALM166" s="11"/>
      <c r="ALN166" s="11"/>
      <c r="ALO166" s="11"/>
      <c r="ALP166" s="11"/>
      <c r="ALQ166" s="11"/>
      <c r="ALR166" s="11"/>
      <c r="ALS166" s="11"/>
      <c r="ALT166" s="11"/>
      <c r="ALU166" s="11"/>
      <c r="ALV166" s="11"/>
      <c r="ALW166" s="11"/>
      <c r="ALX166" s="11"/>
      <c r="ALY166" s="11"/>
      <c r="ALZ166" s="11"/>
      <c r="AMA166" s="11"/>
      <c r="AMB166" s="11"/>
      <c r="AMC166" s="11"/>
      <c r="AMD166" s="11"/>
      <c r="AME166" s="11"/>
      <c r="AMF166" s="11"/>
      <c r="AMG166" s="11"/>
      <c r="AMH166" s="11"/>
      <c r="AMI166" s="11"/>
      <c r="AMJ166" s="89"/>
    </row>
    <row r="167" spans="1:1024" s="90" customFormat="1" x14ac:dyDescent="0.3">
      <c r="A167" s="2"/>
      <c r="B167" s="11" t="s">
        <v>57</v>
      </c>
      <c r="C167" s="87" t="s">
        <v>253</v>
      </c>
      <c r="D167" s="11"/>
      <c r="E167" s="88"/>
      <c r="F167" s="88"/>
      <c r="AEI167" s="11"/>
      <c r="AEJ167" s="11"/>
      <c r="AEK167" s="11"/>
      <c r="AEL167" s="11"/>
      <c r="AEM167" s="11"/>
      <c r="AEN167" s="11"/>
      <c r="AEO167" s="11"/>
      <c r="AEP167" s="11"/>
      <c r="AEQ167" s="11"/>
      <c r="AER167" s="11"/>
      <c r="AES167" s="11"/>
      <c r="AET167" s="11"/>
      <c r="AEU167" s="11"/>
      <c r="AEV167" s="11"/>
      <c r="AEW167" s="11"/>
      <c r="AEX167" s="11"/>
      <c r="AEY167" s="11"/>
      <c r="AEZ167" s="11"/>
      <c r="AFA167" s="11"/>
      <c r="AFB167" s="11"/>
      <c r="AFC167" s="11"/>
      <c r="AFD167" s="11"/>
      <c r="AFE167" s="11"/>
      <c r="AFF167" s="11"/>
      <c r="AFG167" s="11"/>
      <c r="AFH167" s="11"/>
      <c r="AFI167" s="11"/>
      <c r="AFJ167" s="11"/>
      <c r="AFK167" s="11"/>
      <c r="AFL167" s="11"/>
      <c r="AFM167" s="11"/>
      <c r="AFN167" s="11"/>
      <c r="AFO167" s="11"/>
      <c r="AFP167" s="11"/>
      <c r="AFQ167" s="11"/>
      <c r="AFR167" s="11"/>
      <c r="AFS167" s="11"/>
      <c r="AFT167" s="11"/>
      <c r="AFU167" s="11"/>
      <c r="AFV167" s="11"/>
      <c r="AFW167" s="11"/>
      <c r="AFX167" s="11"/>
      <c r="AFY167" s="11"/>
      <c r="AFZ167" s="11"/>
      <c r="AGA167" s="11"/>
      <c r="AGB167" s="11"/>
      <c r="AGC167" s="11"/>
      <c r="AGD167" s="11"/>
      <c r="AGE167" s="11"/>
      <c r="AGF167" s="11"/>
      <c r="AGG167" s="11"/>
      <c r="AGH167" s="11"/>
      <c r="AGI167" s="11"/>
      <c r="AGJ167" s="11"/>
      <c r="AGK167" s="11"/>
      <c r="AGL167" s="11"/>
      <c r="AGM167" s="11"/>
      <c r="AGN167" s="11"/>
      <c r="AGO167" s="11"/>
      <c r="AGP167" s="11"/>
      <c r="AGQ167" s="11"/>
      <c r="AGR167" s="11"/>
      <c r="AGS167" s="11"/>
      <c r="AGT167" s="11"/>
      <c r="AGU167" s="11"/>
      <c r="AGV167" s="11"/>
      <c r="AGW167" s="11"/>
      <c r="AGX167" s="11"/>
      <c r="AGY167" s="11"/>
      <c r="AGZ167" s="11"/>
      <c r="AHA167" s="11"/>
      <c r="AHB167" s="11"/>
      <c r="AHC167" s="11"/>
      <c r="AHD167" s="11"/>
      <c r="AHE167" s="11"/>
      <c r="AHF167" s="11"/>
      <c r="AHG167" s="11"/>
      <c r="AHH167" s="11"/>
      <c r="AHI167" s="11"/>
      <c r="AHJ167" s="11"/>
      <c r="AHK167" s="11"/>
      <c r="AHL167" s="11"/>
      <c r="AHM167" s="11"/>
      <c r="AHN167" s="11"/>
      <c r="AHO167" s="11"/>
      <c r="AHP167" s="11"/>
      <c r="AHQ167" s="11"/>
      <c r="AHR167" s="11"/>
      <c r="AHS167" s="11"/>
      <c r="AHT167" s="11"/>
      <c r="AHU167" s="11"/>
      <c r="AHV167" s="11"/>
      <c r="AHW167" s="11"/>
      <c r="AHX167" s="11"/>
      <c r="AHY167" s="11"/>
      <c r="AHZ167" s="11"/>
      <c r="AIA167" s="11"/>
      <c r="AIB167" s="11"/>
      <c r="AIC167" s="11"/>
      <c r="AID167" s="11"/>
      <c r="AIE167" s="11"/>
      <c r="AIF167" s="11"/>
      <c r="AIG167" s="11"/>
      <c r="AIH167" s="11"/>
      <c r="AII167" s="11"/>
      <c r="AIJ167" s="11"/>
      <c r="AIK167" s="11"/>
      <c r="AIL167" s="11"/>
      <c r="AIM167" s="11"/>
      <c r="AIN167" s="11"/>
      <c r="AIO167" s="11"/>
      <c r="AIP167" s="11"/>
      <c r="AIQ167" s="11"/>
      <c r="AIR167" s="11"/>
      <c r="AIS167" s="11"/>
      <c r="AIT167" s="11"/>
      <c r="AIU167" s="11"/>
      <c r="AIV167" s="11"/>
      <c r="AIW167" s="11"/>
      <c r="AIX167" s="11"/>
      <c r="AIY167" s="11"/>
      <c r="AIZ167" s="11"/>
      <c r="AJA167" s="11"/>
      <c r="AJB167" s="11"/>
      <c r="AJC167" s="11"/>
      <c r="AJD167" s="11"/>
      <c r="AJE167" s="11"/>
      <c r="AJF167" s="11"/>
      <c r="AJG167" s="11"/>
      <c r="AJH167" s="11"/>
      <c r="AJI167" s="11"/>
      <c r="AJJ167" s="11"/>
      <c r="AJK167" s="11"/>
      <c r="AJL167" s="11"/>
      <c r="AJM167" s="11"/>
      <c r="AJN167" s="11"/>
      <c r="AJO167" s="11"/>
      <c r="AJP167" s="11"/>
      <c r="AJQ167" s="11"/>
      <c r="AJR167" s="11"/>
      <c r="AJS167" s="11"/>
      <c r="AJT167" s="11"/>
      <c r="AJU167" s="11"/>
      <c r="AJV167" s="11"/>
      <c r="AJW167" s="11"/>
      <c r="AJX167" s="11"/>
      <c r="AJY167" s="11"/>
      <c r="AJZ167" s="11"/>
      <c r="AKA167" s="11"/>
      <c r="AKB167" s="11"/>
      <c r="AKC167" s="11"/>
      <c r="AKD167" s="11"/>
      <c r="AKE167" s="11"/>
      <c r="AKF167" s="11"/>
      <c r="AKG167" s="11"/>
      <c r="AKH167" s="11"/>
      <c r="AKI167" s="11"/>
      <c r="AKJ167" s="93"/>
      <c r="AKK167" s="83"/>
      <c r="AKL167" s="11"/>
      <c r="AKM167" s="11"/>
      <c r="AKN167" s="11"/>
      <c r="AKO167" s="11"/>
      <c r="AKP167" s="11"/>
      <c r="AKQ167" s="11"/>
      <c r="AKR167" s="11"/>
      <c r="AKS167" s="11"/>
      <c r="AKT167" s="11"/>
      <c r="AKU167" s="11"/>
      <c r="AKV167" s="11"/>
      <c r="AKW167" s="11"/>
      <c r="AKX167" s="11"/>
      <c r="AKY167" s="11"/>
      <c r="AKZ167" s="11"/>
      <c r="ALA167" s="11"/>
      <c r="ALB167" s="11"/>
      <c r="ALC167" s="11"/>
      <c r="ALD167" s="11"/>
      <c r="ALE167" s="11"/>
      <c r="ALF167" s="11"/>
      <c r="ALG167" s="11"/>
      <c r="ALH167" s="11"/>
      <c r="ALI167" s="11"/>
      <c r="ALJ167" s="11"/>
      <c r="ALK167" s="11"/>
      <c r="ALL167" s="11"/>
      <c r="ALM167" s="11"/>
      <c r="ALN167" s="11"/>
      <c r="ALO167" s="11"/>
      <c r="ALP167" s="11"/>
      <c r="ALQ167" s="11"/>
      <c r="ALR167" s="11"/>
      <c r="ALS167" s="11"/>
      <c r="ALT167" s="11"/>
      <c r="ALU167" s="11"/>
      <c r="ALV167" s="11"/>
      <c r="ALW167" s="11"/>
      <c r="ALX167" s="11"/>
      <c r="ALY167" s="11"/>
      <c r="ALZ167" s="11"/>
      <c r="AMA167" s="11"/>
      <c r="AMB167" s="11"/>
      <c r="AMC167" s="11"/>
      <c r="AMD167" s="11"/>
      <c r="AME167" s="11"/>
      <c r="AMF167" s="11"/>
      <c r="AMG167" s="11"/>
      <c r="AMH167" s="11"/>
      <c r="AMI167" s="11"/>
      <c r="AMJ167" s="89"/>
    </row>
    <row r="168" spans="1:1024" s="86" customFormat="1" x14ac:dyDescent="0.3">
      <c r="A168" s="2" t="s">
        <v>254</v>
      </c>
      <c r="B168" s="11" t="s">
        <v>55</v>
      </c>
      <c r="C168" s="11" t="s">
        <v>255</v>
      </c>
      <c r="D168" s="11"/>
      <c r="E168" s="88"/>
      <c r="F168" s="88"/>
      <c r="AEI168" s="11"/>
      <c r="AEJ168" s="11"/>
      <c r="AEK168" s="11"/>
      <c r="AEL168" s="11"/>
      <c r="AEM168" s="11"/>
      <c r="AEN168" s="11"/>
      <c r="AEO168" s="11"/>
      <c r="AEP168" s="11"/>
      <c r="AEQ168" s="11"/>
      <c r="AER168" s="11"/>
      <c r="AES168" s="11"/>
      <c r="AET168" s="11"/>
      <c r="AEU168" s="11"/>
      <c r="AEV168" s="11"/>
      <c r="AEW168" s="11"/>
      <c r="AEX168" s="11"/>
      <c r="AEY168" s="11"/>
      <c r="AEZ168" s="11"/>
      <c r="AFA168" s="11"/>
      <c r="AFB168" s="11"/>
      <c r="AFC168" s="11"/>
      <c r="AFD168" s="11"/>
      <c r="AFE168" s="11"/>
      <c r="AFF168" s="11"/>
      <c r="AFG168" s="11"/>
      <c r="AFH168" s="11"/>
      <c r="AFI168" s="11"/>
      <c r="AFJ168" s="11"/>
      <c r="AFK168" s="11"/>
      <c r="AFL168" s="11"/>
      <c r="AFM168" s="11"/>
      <c r="AFN168" s="11"/>
      <c r="AFO168" s="11"/>
      <c r="AFP168" s="11"/>
      <c r="AFQ168" s="11"/>
      <c r="AFR168" s="11"/>
      <c r="AFS168" s="11"/>
      <c r="AFT168" s="11"/>
      <c r="AFU168" s="11"/>
      <c r="AFV168" s="11"/>
      <c r="AFW168" s="11"/>
      <c r="AFX168" s="11"/>
      <c r="AFY168" s="11"/>
      <c r="AFZ168" s="11"/>
      <c r="AGA168" s="11"/>
      <c r="AGB168" s="11"/>
      <c r="AGC168" s="11"/>
      <c r="AGD168" s="11"/>
      <c r="AGE168" s="11"/>
      <c r="AGF168" s="11"/>
      <c r="AGG168" s="11"/>
      <c r="AGH168" s="11"/>
      <c r="AGI168" s="11"/>
      <c r="AGJ168" s="11"/>
      <c r="AGK168" s="11"/>
      <c r="AGL168" s="11"/>
      <c r="AGM168" s="11"/>
      <c r="AGN168" s="11"/>
      <c r="AGO168" s="11"/>
      <c r="AGP168" s="11"/>
      <c r="AGQ168" s="11"/>
      <c r="AGR168" s="11"/>
      <c r="AGS168" s="11"/>
      <c r="AGT168" s="11"/>
      <c r="AGU168" s="11"/>
      <c r="AGV168" s="11"/>
      <c r="AGW168" s="11"/>
      <c r="AGX168" s="11"/>
      <c r="AGY168" s="11"/>
      <c r="AGZ168" s="11"/>
      <c r="AHA168" s="11"/>
      <c r="AHB168" s="11"/>
      <c r="AHC168" s="11"/>
      <c r="AHD168" s="11"/>
      <c r="AHE168" s="11"/>
      <c r="AHF168" s="11"/>
      <c r="AHG168" s="11"/>
      <c r="AHH168" s="11"/>
      <c r="AHI168" s="11"/>
      <c r="AHJ168" s="11"/>
      <c r="AHK168" s="11"/>
      <c r="AHL168" s="11"/>
      <c r="AHM168" s="11"/>
      <c r="AHN168" s="11"/>
      <c r="AHO168" s="11"/>
      <c r="AHP168" s="11"/>
      <c r="AHQ168" s="11"/>
      <c r="AHR168" s="11"/>
      <c r="AHS168" s="11"/>
      <c r="AHT168" s="11"/>
      <c r="AHU168" s="11"/>
      <c r="AHV168" s="11"/>
      <c r="AHW168" s="11"/>
      <c r="AHX168" s="11"/>
      <c r="AHY168" s="11"/>
      <c r="AHZ168" s="11"/>
      <c r="AIA168" s="11"/>
      <c r="AIB168" s="11"/>
      <c r="AIC168" s="11"/>
      <c r="AID168" s="11"/>
      <c r="AIE168" s="11"/>
      <c r="AIF168" s="11"/>
      <c r="AIG168" s="11"/>
      <c r="AIH168" s="11"/>
      <c r="AII168" s="11"/>
      <c r="AIJ168" s="11"/>
      <c r="AIK168" s="11"/>
      <c r="AIL168" s="11"/>
      <c r="AIM168" s="11"/>
      <c r="AIN168" s="11"/>
      <c r="AIO168" s="11"/>
      <c r="AIP168" s="11"/>
      <c r="AIQ168" s="11"/>
      <c r="AIR168" s="11"/>
      <c r="AIS168" s="11"/>
      <c r="AIT168" s="11"/>
      <c r="AIU168" s="11"/>
      <c r="AIV168" s="11"/>
      <c r="AIW168" s="11"/>
      <c r="AIX168" s="11"/>
      <c r="AIY168" s="11"/>
      <c r="AIZ168" s="11"/>
      <c r="AJA168" s="11"/>
      <c r="AJB168" s="11"/>
      <c r="AJC168" s="11"/>
      <c r="AJD168" s="11"/>
      <c r="AJE168" s="11"/>
      <c r="AJF168" s="11"/>
      <c r="AJG168" s="11"/>
      <c r="AJH168" s="11"/>
      <c r="AJI168" s="11"/>
      <c r="AJJ168" s="11"/>
      <c r="AJK168" s="11"/>
      <c r="AJL168" s="11"/>
      <c r="AJM168" s="11"/>
      <c r="AJN168" s="11"/>
      <c r="AJO168" s="11"/>
      <c r="AJP168" s="11"/>
      <c r="AJQ168" s="11"/>
      <c r="AJR168" s="11"/>
      <c r="AJS168" s="11"/>
      <c r="AJT168" s="11"/>
      <c r="AJU168" s="11"/>
      <c r="AJV168" s="11"/>
      <c r="AJW168" s="11"/>
      <c r="AJX168" s="11"/>
      <c r="AJY168" s="11"/>
      <c r="AJZ168" s="11"/>
      <c r="AKA168" s="11"/>
      <c r="AKB168" s="11"/>
      <c r="AKC168" s="11"/>
      <c r="AKD168" s="11"/>
      <c r="AKE168" s="11"/>
      <c r="AKF168" s="11"/>
      <c r="AKG168" s="11"/>
      <c r="AKH168" s="11"/>
      <c r="AKI168" s="11"/>
      <c r="AKJ168" s="93"/>
      <c r="AKK168" s="83"/>
      <c r="AKL168" s="11"/>
      <c r="AKM168" s="11"/>
      <c r="AKN168" s="11"/>
      <c r="AKO168" s="11"/>
      <c r="AKP168" s="11"/>
      <c r="AKQ168" s="11"/>
      <c r="AKR168" s="11"/>
      <c r="AKS168" s="11"/>
      <c r="AKT168" s="11"/>
      <c r="AKU168" s="11"/>
      <c r="AKV168" s="11"/>
      <c r="AKW168" s="11"/>
      <c r="AKX168" s="11"/>
      <c r="AKY168" s="11"/>
      <c r="AKZ168" s="11"/>
      <c r="ALA168" s="11"/>
      <c r="ALB168" s="11"/>
      <c r="ALC168" s="11"/>
      <c r="ALD168" s="11"/>
      <c r="ALE168" s="11"/>
      <c r="ALF168" s="11"/>
      <c r="ALG168" s="11"/>
      <c r="ALH168" s="11"/>
      <c r="ALI168" s="11"/>
      <c r="ALJ168" s="11"/>
      <c r="ALK168" s="11"/>
      <c r="ALL168" s="11"/>
      <c r="ALM168" s="11"/>
      <c r="ALN168" s="11"/>
      <c r="ALO168" s="11"/>
      <c r="ALP168" s="11"/>
      <c r="ALQ168" s="11"/>
      <c r="ALR168" s="11"/>
      <c r="ALS168" s="11"/>
      <c r="ALT168" s="11"/>
      <c r="ALU168" s="11"/>
      <c r="ALV168" s="11"/>
      <c r="ALW168" s="11"/>
      <c r="ALX168" s="11"/>
      <c r="ALY168" s="11"/>
      <c r="ALZ168" s="11"/>
      <c r="AMA168" s="11"/>
      <c r="AMB168" s="11"/>
      <c r="AMC168" s="11"/>
      <c r="AMD168" s="11"/>
      <c r="AME168" s="11"/>
      <c r="AMF168" s="11"/>
      <c r="AMG168" s="11"/>
      <c r="AMH168" s="11"/>
      <c r="AMI168" s="11"/>
      <c r="AMJ168" s="89"/>
    </row>
    <row r="169" spans="1:1024" s="90" customFormat="1" x14ac:dyDescent="0.3">
      <c r="A169" s="2"/>
      <c r="B169" s="11" t="s">
        <v>57</v>
      </c>
      <c r="C169" s="87" t="s">
        <v>256</v>
      </c>
      <c r="D169" s="11"/>
      <c r="E169" s="91"/>
      <c r="F169" s="91"/>
      <c r="AEI169" s="11"/>
      <c r="AEJ169" s="11"/>
      <c r="AEK169" s="11"/>
      <c r="AEL169" s="11"/>
      <c r="AEM169" s="11"/>
      <c r="AEN169" s="11"/>
      <c r="AEO169" s="11"/>
      <c r="AEP169" s="11"/>
      <c r="AEQ169" s="11"/>
      <c r="AER169" s="11"/>
      <c r="AES169" s="11"/>
      <c r="AET169" s="11"/>
      <c r="AEU169" s="11"/>
      <c r="AEV169" s="11"/>
      <c r="AEW169" s="11"/>
      <c r="AEX169" s="11"/>
      <c r="AEY169" s="11"/>
      <c r="AEZ169" s="11"/>
      <c r="AFA169" s="11"/>
      <c r="AFB169" s="11"/>
      <c r="AFC169" s="11"/>
      <c r="AFD169" s="11"/>
      <c r="AFE169" s="11"/>
      <c r="AFF169" s="11"/>
      <c r="AFG169" s="11"/>
      <c r="AFH169" s="11"/>
      <c r="AFI169" s="11"/>
      <c r="AFJ169" s="11"/>
      <c r="AFK169" s="11"/>
      <c r="AFL169" s="11"/>
      <c r="AFM169" s="11"/>
      <c r="AFN169" s="11"/>
      <c r="AFO169" s="11"/>
      <c r="AFP169" s="11"/>
      <c r="AFQ169" s="11"/>
      <c r="AFR169" s="11"/>
      <c r="AFS169" s="11"/>
      <c r="AFT169" s="11"/>
      <c r="AFU169" s="11"/>
      <c r="AFV169" s="11"/>
      <c r="AFW169" s="11"/>
      <c r="AFX169" s="11"/>
      <c r="AFY169" s="11"/>
      <c r="AFZ169" s="11"/>
      <c r="AGA169" s="11"/>
      <c r="AGB169" s="11"/>
      <c r="AGC169" s="11"/>
      <c r="AGD169" s="11"/>
      <c r="AGE169" s="11"/>
      <c r="AGF169" s="11"/>
      <c r="AGG169" s="11"/>
      <c r="AGH169" s="11"/>
      <c r="AGI169" s="11"/>
      <c r="AGJ169" s="11"/>
      <c r="AGK169" s="11"/>
      <c r="AGL169" s="11"/>
      <c r="AGM169" s="11"/>
      <c r="AGN169" s="11"/>
      <c r="AGO169" s="11"/>
      <c r="AGP169" s="11"/>
      <c r="AGQ169" s="11"/>
      <c r="AGR169" s="11"/>
      <c r="AGS169" s="11"/>
      <c r="AGT169" s="11"/>
      <c r="AGU169" s="11"/>
      <c r="AGV169" s="11"/>
      <c r="AGW169" s="11"/>
      <c r="AGX169" s="11"/>
      <c r="AGY169" s="11"/>
      <c r="AGZ169" s="11"/>
      <c r="AHA169" s="11"/>
      <c r="AHB169" s="11"/>
      <c r="AHC169" s="11"/>
      <c r="AHD169" s="11"/>
      <c r="AHE169" s="11"/>
      <c r="AHF169" s="11"/>
      <c r="AHG169" s="11"/>
      <c r="AHH169" s="11"/>
      <c r="AHI169" s="11"/>
      <c r="AHJ169" s="11"/>
      <c r="AHK169" s="11"/>
      <c r="AHL169" s="11"/>
      <c r="AHM169" s="11"/>
      <c r="AHN169" s="11"/>
      <c r="AHO169" s="11"/>
      <c r="AHP169" s="11"/>
      <c r="AHQ169" s="11"/>
      <c r="AHR169" s="11"/>
      <c r="AHS169" s="11"/>
      <c r="AHT169" s="11"/>
      <c r="AHU169" s="11"/>
      <c r="AHV169" s="11"/>
      <c r="AHW169" s="11"/>
      <c r="AHX169" s="11"/>
      <c r="AHY169" s="11"/>
      <c r="AHZ169" s="11"/>
      <c r="AIA169" s="11"/>
      <c r="AIB169" s="11"/>
      <c r="AIC169" s="11"/>
      <c r="AID169" s="11"/>
      <c r="AIE169" s="11"/>
      <c r="AIF169" s="11"/>
      <c r="AIG169" s="11"/>
      <c r="AIH169" s="11"/>
      <c r="AII169" s="11"/>
      <c r="AIJ169" s="11"/>
      <c r="AIK169" s="11"/>
      <c r="AIL169" s="11"/>
      <c r="AIM169" s="11"/>
      <c r="AIN169" s="11"/>
      <c r="AIO169" s="11"/>
      <c r="AIP169" s="11"/>
      <c r="AIQ169" s="11"/>
      <c r="AIR169" s="11"/>
      <c r="AIS169" s="11"/>
      <c r="AIT169" s="11"/>
      <c r="AIU169" s="11"/>
      <c r="AIV169" s="11"/>
      <c r="AIW169" s="11"/>
      <c r="AIX169" s="11"/>
      <c r="AIY169" s="11"/>
      <c r="AIZ169" s="11"/>
      <c r="AJA169" s="11"/>
      <c r="AJB169" s="11"/>
      <c r="AJC169" s="11"/>
      <c r="AJD169" s="11"/>
      <c r="AJE169" s="11"/>
      <c r="AJF169" s="11"/>
      <c r="AJG169" s="11"/>
      <c r="AJH169" s="11"/>
      <c r="AJI169" s="11"/>
      <c r="AJJ169" s="11"/>
      <c r="AJK169" s="11"/>
      <c r="AJL169" s="11"/>
      <c r="AJM169" s="11"/>
      <c r="AJN169" s="11"/>
      <c r="AJO169" s="11"/>
      <c r="AJP169" s="11"/>
      <c r="AJQ169" s="11"/>
      <c r="AJR169" s="11"/>
      <c r="AJS169" s="11"/>
      <c r="AJT169" s="11"/>
      <c r="AJU169" s="11"/>
      <c r="AJV169" s="11"/>
      <c r="AJW169" s="11"/>
      <c r="AJX169" s="11"/>
      <c r="AJY169" s="11"/>
      <c r="AJZ169" s="11"/>
      <c r="AKA169" s="11"/>
      <c r="AKB169" s="11"/>
      <c r="AKC169" s="11"/>
      <c r="AKD169" s="11"/>
      <c r="AKE169" s="11"/>
      <c r="AKF169" s="11"/>
      <c r="AKG169" s="11"/>
      <c r="AKH169" s="11"/>
      <c r="AKI169" s="11"/>
      <c r="AKJ169" s="11"/>
      <c r="AKK169" s="11"/>
      <c r="AKL169" s="11"/>
      <c r="AKM169" s="11"/>
      <c r="AKN169" s="11"/>
      <c r="AKO169" s="11"/>
      <c r="AKP169" s="11"/>
      <c r="AKQ169" s="11"/>
      <c r="AKR169" s="11"/>
      <c r="AKS169" s="11"/>
      <c r="AKT169" s="11"/>
      <c r="AKU169" s="11"/>
      <c r="AKV169" s="11"/>
      <c r="AKW169" s="11"/>
      <c r="AKX169" s="11"/>
      <c r="AKY169" s="11"/>
      <c r="AKZ169" s="11"/>
      <c r="ALA169" s="11"/>
      <c r="ALB169" s="11"/>
      <c r="ALC169" s="11"/>
      <c r="ALD169" s="11"/>
      <c r="ALE169" s="11"/>
      <c r="ALF169" s="11"/>
      <c r="ALG169" s="11"/>
      <c r="ALH169" s="11"/>
      <c r="ALI169" s="11"/>
      <c r="ALJ169" s="11"/>
      <c r="ALK169" s="11"/>
      <c r="ALL169" s="11"/>
      <c r="ALM169" s="11"/>
      <c r="ALN169" s="11"/>
      <c r="ALO169" s="11"/>
      <c r="ALP169" s="11"/>
      <c r="ALQ169" s="11"/>
      <c r="ALR169" s="11"/>
      <c r="ALS169" s="11"/>
      <c r="ALT169" s="11"/>
      <c r="ALU169" s="11"/>
      <c r="ALV169" s="11"/>
      <c r="ALW169" s="11"/>
      <c r="ALX169" s="11"/>
      <c r="ALY169" s="11"/>
      <c r="ALZ169" s="11"/>
      <c r="AMA169" s="11"/>
      <c r="AMB169" s="11"/>
      <c r="AMC169" s="11"/>
      <c r="AMD169" s="11"/>
      <c r="AME169" s="11"/>
      <c r="AMF169" s="11"/>
      <c r="AMG169" s="11"/>
      <c r="AMH169" s="11"/>
      <c r="AMI169" s="11"/>
      <c r="AMJ169" s="89"/>
    </row>
    <row r="170" spans="1:1024" s="86" customFormat="1" x14ac:dyDescent="0.3">
      <c r="A170" s="2" t="s">
        <v>257</v>
      </c>
      <c r="B170" s="11" t="s">
        <v>55</v>
      </c>
      <c r="C170" s="11" t="s">
        <v>258</v>
      </c>
      <c r="D170" s="11"/>
      <c r="E170" s="88"/>
      <c r="F170" s="88"/>
      <c r="AEI170" s="11"/>
      <c r="AEJ170" s="11"/>
      <c r="AEK170" s="11"/>
      <c r="AEL170" s="11"/>
      <c r="AEM170" s="11"/>
      <c r="AEN170" s="11"/>
      <c r="AEO170" s="11"/>
      <c r="AEP170" s="11"/>
      <c r="AEQ170" s="11"/>
      <c r="AER170" s="11"/>
      <c r="AES170" s="11"/>
      <c r="AET170" s="11"/>
      <c r="AEU170" s="11"/>
      <c r="AEV170" s="11"/>
      <c r="AEW170" s="11"/>
      <c r="AEX170" s="11"/>
      <c r="AEY170" s="11"/>
      <c r="AEZ170" s="11"/>
      <c r="AFA170" s="11"/>
      <c r="AFB170" s="11"/>
      <c r="AFC170" s="11"/>
      <c r="AFD170" s="11"/>
      <c r="AFE170" s="11"/>
      <c r="AFF170" s="11"/>
      <c r="AFG170" s="11"/>
      <c r="AFH170" s="11"/>
      <c r="AFI170" s="11"/>
      <c r="AFJ170" s="11"/>
      <c r="AFK170" s="11"/>
      <c r="AFL170" s="11"/>
      <c r="AFM170" s="11"/>
      <c r="AFN170" s="11"/>
      <c r="AFO170" s="11"/>
      <c r="AFP170" s="11"/>
      <c r="AFQ170" s="11"/>
      <c r="AFR170" s="11"/>
      <c r="AFS170" s="11"/>
      <c r="AFT170" s="11"/>
      <c r="AFU170" s="11"/>
      <c r="AFV170" s="11"/>
      <c r="AFW170" s="11"/>
      <c r="AFX170" s="11"/>
      <c r="AFY170" s="11"/>
      <c r="AFZ170" s="11"/>
      <c r="AGA170" s="11"/>
      <c r="AGB170" s="11"/>
      <c r="AGC170" s="11"/>
      <c r="AGD170" s="11"/>
      <c r="AGE170" s="11"/>
      <c r="AGF170" s="11"/>
      <c r="AGG170" s="11"/>
      <c r="AGH170" s="11"/>
      <c r="AGI170" s="11"/>
      <c r="AGJ170" s="11"/>
      <c r="AGK170" s="11"/>
      <c r="AGL170" s="11"/>
      <c r="AGM170" s="11"/>
      <c r="AGN170" s="11"/>
      <c r="AGO170" s="11"/>
      <c r="AGP170" s="11"/>
      <c r="AGQ170" s="11"/>
      <c r="AGR170" s="11"/>
      <c r="AGS170" s="11"/>
      <c r="AGT170" s="11"/>
      <c r="AGU170" s="11"/>
      <c r="AGV170" s="11"/>
      <c r="AGW170" s="11"/>
      <c r="AGX170" s="11"/>
      <c r="AGY170" s="11"/>
      <c r="AGZ170" s="11"/>
      <c r="AHA170" s="11"/>
      <c r="AHB170" s="11"/>
      <c r="AHC170" s="11"/>
      <c r="AHD170" s="11"/>
      <c r="AHE170" s="11"/>
      <c r="AHF170" s="11"/>
      <c r="AHG170" s="11"/>
      <c r="AHH170" s="11"/>
      <c r="AHI170" s="11"/>
      <c r="AHJ170" s="11"/>
      <c r="AHK170" s="11"/>
      <c r="AHL170" s="11"/>
      <c r="AHM170" s="11"/>
      <c r="AHN170" s="11"/>
      <c r="AHO170" s="11"/>
      <c r="AHP170" s="11"/>
      <c r="AHQ170" s="11"/>
      <c r="AHR170" s="11"/>
      <c r="AHS170" s="11"/>
      <c r="AHT170" s="11"/>
      <c r="AHU170" s="11"/>
      <c r="AHV170" s="11"/>
      <c r="AHW170" s="11"/>
      <c r="AHX170" s="11"/>
      <c r="AHY170" s="11"/>
      <c r="AHZ170" s="11"/>
      <c r="AIA170" s="11"/>
      <c r="AIB170" s="11"/>
      <c r="AIC170" s="11"/>
      <c r="AID170" s="11"/>
      <c r="AIE170" s="11"/>
      <c r="AIF170" s="11"/>
      <c r="AIG170" s="11"/>
      <c r="AIH170" s="11"/>
      <c r="AII170" s="11"/>
      <c r="AIJ170" s="11"/>
      <c r="AIK170" s="11"/>
      <c r="AIL170" s="11"/>
      <c r="AIM170" s="11"/>
      <c r="AIN170" s="11"/>
      <c r="AIO170" s="11"/>
      <c r="AIP170" s="11"/>
      <c r="AIQ170" s="11"/>
      <c r="AIR170" s="11"/>
      <c r="AIS170" s="11"/>
      <c r="AIT170" s="11"/>
      <c r="AIU170" s="11"/>
      <c r="AIV170" s="11"/>
      <c r="AIW170" s="11"/>
      <c r="AIX170" s="11"/>
      <c r="AIY170" s="11"/>
      <c r="AIZ170" s="11"/>
      <c r="AJA170" s="11"/>
      <c r="AJB170" s="11"/>
      <c r="AJC170" s="11"/>
      <c r="AJD170" s="11"/>
      <c r="AJE170" s="11"/>
      <c r="AJF170" s="11"/>
      <c r="AJG170" s="11"/>
      <c r="AJH170" s="11"/>
      <c r="AJI170" s="11"/>
      <c r="AJJ170" s="11"/>
      <c r="AJK170" s="11"/>
      <c r="AJL170" s="11"/>
      <c r="AJM170" s="11"/>
      <c r="AJN170" s="11"/>
      <c r="AJO170" s="11"/>
      <c r="AJP170" s="11"/>
      <c r="AJQ170" s="11"/>
      <c r="AJR170" s="11"/>
      <c r="AJS170" s="11"/>
      <c r="AJT170" s="11"/>
      <c r="AJU170" s="11"/>
      <c r="AJV170" s="11"/>
      <c r="AJW170" s="11"/>
      <c r="AJX170" s="11"/>
      <c r="AJY170" s="11"/>
      <c r="AJZ170" s="11"/>
      <c r="AKA170" s="11"/>
      <c r="AKB170" s="11"/>
      <c r="AKC170" s="11"/>
      <c r="AKD170" s="11"/>
      <c r="AKE170" s="11"/>
      <c r="AKF170" s="11"/>
      <c r="AKG170" s="11"/>
      <c r="AKH170" s="11"/>
      <c r="AKI170" s="11"/>
      <c r="AKJ170" s="11"/>
      <c r="AKK170" s="11"/>
      <c r="AKL170" s="11"/>
      <c r="AKM170" s="11"/>
      <c r="AKN170" s="11"/>
      <c r="AKO170" s="11"/>
      <c r="AKP170" s="11"/>
      <c r="AKQ170" s="11"/>
      <c r="AKR170" s="11"/>
      <c r="AKS170" s="11"/>
      <c r="AKT170" s="11"/>
      <c r="AKU170" s="11"/>
      <c r="AKV170" s="11"/>
      <c r="AKW170" s="11"/>
      <c r="AKX170" s="11"/>
      <c r="AKY170" s="11"/>
      <c r="AKZ170" s="11"/>
      <c r="ALA170" s="11"/>
      <c r="ALB170" s="11"/>
      <c r="ALC170" s="11"/>
      <c r="ALD170" s="11"/>
      <c r="ALE170" s="11"/>
      <c r="ALF170" s="11"/>
      <c r="ALG170" s="11"/>
      <c r="ALH170" s="11"/>
      <c r="ALI170" s="11"/>
      <c r="ALJ170" s="11"/>
      <c r="ALK170" s="11"/>
      <c r="ALL170" s="11"/>
      <c r="ALM170" s="11"/>
      <c r="ALN170" s="11"/>
      <c r="ALO170" s="11"/>
      <c r="ALP170" s="11"/>
      <c r="ALQ170" s="11"/>
      <c r="ALR170" s="11"/>
      <c r="ALS170" s="11"/>
      <c r="ALT170" s="11"/>
      <c r="ALU170" s="11"/>
      <c r="ALV170" s="11"/>
      <c r="ALW170" s="11"/>
      <c r="ALX170" s="11"/>
      <c r="ALY170" s="11"/>
      <c r="ALZ170" s="11"/>
      <c r="AMA170" s="11"/>
      <c r="AMB170" s="11"/>
      <c r="AMC170" s="11"/>
      <c r="AMD170" s="11"/>
      <c r="AME170" s="11"/>
      <c r="AMF170" s="11"/>
      <c r="AMG170" s="11"/>
      <c r="AMH170" s="11"/>
      <c r="AMI170" s="11"/>
      <c r="AMJ170" s="89"/>
    </row>
    <row r="171" spans="1:1024" s="90" customFormat="1" x14ac:dyDescent="0.3">
      <c r="A171" s="2"/>
      <c r="B171" s="11" t="s">
        <v>57</v>
      </c>
      <c r="C171" s="87" t="s">
        <v>259</v>
      </c>
      <c r="D171" s="11"/>
      <c r="E171" s="88"/>
      <c r="F171" s="88"/>
      <c r="AEI171" s="11"/>
      <c r="AEJ171" s="11"/>
      <c r="AEK171" s="11"/>
      <c r="AEL171" s="11"/>
      <c r="AEM171" s="11"/>
      <c r="AEN171" s="11"/>
      <c r="AEO171" s="11"/>
      <c r="AEP171" s="11"/>
      <c r="AEQ171" s="11"/>
      <c r="AER171" s="11"/>
      <c r="AES171" s="11"/>
      <c r="AET171" s="11"/>
      <c r="AEU171" s="11"/>
      <c r="AEV171" s="11"/>
      <c r="AEW171" s="11"/>
      <c r="AEX171" s="11"/>
      <c r="AEY171" s="11"/>
      <c r="AEZ171" s="11"/>
      <c r="AFA171" s="11"/>
      <c r="AFB171" s="11"/>
      <c r="AFC171" s="11"/>
      <c r="AFD171" s="11"/>
      <c r="AFE171" s="11"/>
      <c r="AFF171" s="11"/>
      <c r="AFG171" s="11"/>
      <c r="AFH171" s="11"/>
      <c r="AFI171" s="11"/>
      <c r="AFJ171" s="11"/>
      <c r="AFK171" s="11"/>
      <c r="AFL171" s="11"/>
      <c r="AFM171" s="11"/>
      <c r="AFN171" s="11"/>
      <c r="AFO171" s="11"/>
      <c r="AFP171" s="11"/>
      <c r="AFQ171" s="11"/>
      <c r="AFR171" s="11"/>
      <c r="AFS171" s="11"/>
      <c r="AFT171" s="11"/>
      <c r="AFU171" s="11"/>
      <c r="AFV171" s="11"/>
      <c r="AFW171" s="11"/>
      <c r="AFX171" s="11"/>
      <c r="AFY171" s="11"/>
      <c r="AFZ171" s="11"/>
      <c r="AGA171" s="11"/>
      <c r="AGB171" s="11"/>
      <c r="AGC171" s="11"/>
      <c r="AGD171" s="11"/>
      <c r="AGE171" s="11"/>
      <c r="AGF171" s="11"/>
      <c r="AGG171" s="11"/>
      <c r="AGH171" s="11"/>
      <c r="AGI171" s="11"/>
      <c r="AGJ171" s="11"/>
      <c r="AGK171" s="11"/>
      <c r="AGL171" s="11"/>
      <c r="AGM171" s="11"/>
      <c r="AGN171" s="11"/>
      <c r="AGO171" s="11"/>
      <c r="AGP171" s="11"/>
      <c r="AGQ171" s="11"/>
      <c r="AGR171" s="11"/>
      <c r="AGS171" s="11"/>
      <c r="AGT171" s="11"/>
      <c r="AGU171" s="11"/>
      <c r="AGV171" s="11"/>
      <c r="AGW171" s="11"/>
      <c r="AGX171" s="11"/>
      <c r="AGY171" s="11"/>
      <c r="AGZ171" s="11"/>
      <c r="AHA171" s="11"/>
      <c r="AHB171" s="11"/>
      <c r="AHC171" s="11"/>
      <c r="AHD171" s="11"/>
      <c r="AHE171" s="11"/>
      <c r="AHF171" s="11"/>
      <c r="AHG171" s="11"/>
      <c r="AHH171" s="11"/>
      <c r="AHI171" s="11"/>
      <c r="AHJ171" s="11"/>
      <c r="AHK171" s="11"/>
      <c r="AHL171" s="11"/>
      <c r="AHM171" s="11"/>
      <c r="AHN171" s="11"/>
      <c r="AHO171" s="11"/>
      <c r="AHP171" s="11"/>
      <c r="AHQ171" s="11"/>
      <c r="AHR171" s="11"/>
      <c r="AHS171" s="11"/>
      <c r="AHT171" s="11"/>
      <c r="AHU171" s="11"/>
      <c r="AHV171" s="11"/>
      <c r="AHW171" s="11"/>
      <c r="AHX171" s="11"/>
      <c r="AHY171" s="11"/>
      <c r="AHZ171" s="11"/>
      <c r="AIA171" s="11"/>
      <c r="AIB171" s="11"/>
      <c r="AIC171" s="11"/>
      <c r="AID171" s="11"/>
      <c r="AIE171" s="11"/>
      <c r="AIF171" s="11"/>
      <c r="AIG171" s="11"/>
      <c r="AIH171" s="11"/>
      <c r="AII171" s="11"/>
      <c r="AIJ171" s="11"/>
      <c r="AIK171" s="11"/>
      <c r="AIL171" s="11"/>
      <c r="AIM171" s="11"/>
      <c r="AIN171" s="11"/>
      <c r="AIO171" s="11"/>
      <c r="AIP171" s="11"/>
      <c r="AIQ171" s="11"/>
      <c r="AIR171" s="11"/>
      <c r="AIS171" s="11"/>
      <c r="AIT171" s="11"/>
      <c r="AIU171" s="11"/>
      <c r="AIV171" s="11"/>
      <c r="AIW171" s="11"/>
      <c r="AIX171" s="11"/>
      <c r="AIY171" s="11"/>
      <c r="AIZ171" s="11"/>
      <c r="AJA171" s="11"/>
      <c r="AJB171" s="11"/>
      <c r="AJC171" s="11"/>
      <c r="AJD171" s="11"/>
      <c r="AJE171" s="11"/>
      <c r="AJF171" s="11"/>
      <c r="AJG171" s="11"/>
      <c r="AJH171" s="11"/>
      <c r="AJI171" s="11"/>
      <c r="AJJ171" s="11"/>
      <c r="AJK171" s="11"/>
      <c r="AJL171" s="11"/>
      <c r="AJM171" s="11"/>
      <c r="AJN171" s="11"/>
      <c r="AJO171" s="11"/>
      <c r="AJP171" s="11"/>
      <c r="AJQ171" s="11"/>
      <c r="AJR171" s="11"/>
      <c r="AJS171" s="11"/>
      <c r="AJT171" s="11"/>
      <c r="AJU171" s="11"/>
      <c r="AJV171" s="11"/>
      <c r="AJW171" s="11"/>
      <c r="AJX171" s="11"/>
      <c r="AJY171" s="11"/>
      <c r="AJZ171" s="11"/>
      <c r="AKA171" s="11"/>
      <c r="AKB171" s="11"/>
      <c r="AKC171" s="11"/>
      <c r="AKD171" s="11"/>
      <c r="AKE171" s="11"/>
      <c r="AKF171" s="11"/>
      <c r="AKG171" s="11"/>
      <c r="AKH171" s="11"/>
      <c r="AKI171" s="11"/>
      <c r="AKJ171" s="11"/>
      <c r="AKK171" s="11"/>
      <c r="AKL171" s="11"/>
      <c r="AKM171" s="11"/>
      <c r="AKN171" s="11"/>
      <c r="AKO171" s="11"/>
      <c r="AKP171" s="11"/>
      <c r="AKQ171" s="11"/>
      <c r="AKR171" s="11"/>
      <c r="AKS171" s="11"/>
      <c r="AKT171" s="11"/>
      <c r="AKU171" s="11"/>
      <c r="AKV171" s="11"/>
      <c r="AKW171" s="11"/>
      <c r="AKX171" s="11"/>
      <c r="AKY171" s="11"/>
      <c r="AKZ171" s="11"/>
      <c r="ALA171" s="11"/>
      <c r="ALB171" s="11"/>
      <c r="ALC171" s="11"/>
      <c r="ALD171" s="11"/>
      <c r="ALE171" s="11"/>
      <c r="ALF171" s="11"/>
      <c r="ALG171" s="11"/>
      <c r="ALH171" s="11"/>
      <c r="ALI171" s="11"/>
      <c r="ALJ171" s="11"/>
      <c r="ALK171" s="11"/>
      <c r="ALL171" s="11"/>
      <c r="ALM171" s="11"/>
      <c r="ALN171" s="11"/>
      <c r="ALO171" s="11"/>
      <c r="ALP171" s="11"/>
      <c r="ALQ171" s="11"/>
      <c r="ALR171" s="11"/>
      <c r="ALS171" s="11"/>
      <c r="ALT171" s="11"/>
      <c r="ALU171" s="11"/>
      <c r="ALV171" s="11"/>
      <c r="ALW171" s="11"/>
      <c r="ALX171" s="11"/>
      <c r="ALY171" s="11"/>
      <c r="ALZ171" s="11"/>
      <c r="AMA171" s="11"/>
      <c r="AMB171" s="11"/>
      <c r="AMC171" s="11"/>
      <c r="AMD171" s="11"/>
      <c r="AME171" s="11"/>
      <c r="AMF171" s="11"/>
      <c r="AMG171" s="11"/>
      <c r="AMH171" s="11"/>
      <c r="AMI171" s="11"/>
      <c r="AMJ171" s="89"/>
    </row>
    <row r="172" spans="1:1024" s="86" customFormat="1" x14ac:dyDescent="0.3">
      <c r="A172" s="2" t="s">
        <v>260</v>
      </c>
      <c r="B172" s="11" t="s">
        <v>55</v>
      </c>
      <c r="C172" s="11" t="s">
        <v>261</v>
      </c>
      <c r="D172" s="11"/>
      <c r="E172" s="88"/>
      <c r="F172" s="88"/>
      <c r="AEI172" s="11"/>
      <c r="AEJ172" s="11"/>
      <c r="AEK172" s="11"/>
      <c r="AEL172" s="11"/>
      <c r="AEM172" s="11"/>
      <c r="AEN172" s="11"/>
      <c r="AEO172" s="11"/>
      <c r="AEP172" s="11"/>
      <c r="AEQ172" s="11"/>
      <c r="AER172" s="11"/>
      <c r="AES172" s="11"/>
      <c r="AET172" s="11"/>
      <c r="AEU172" s="11"/>
      <c r="AEV172" s="11"/>
      <c r="AEW172" s="11"/>
      <c r="AEX172" s="11"/>
      <c r="AEY172" s="11"/>
      <c r="AEZ172" s="11"/>
      <c r="AFA172" s="11"/>
      <c r="AFB172" s="11"/>
      <c r="AFC172" s="11"/>
      <c r="AFD172" s="11"/>
      <c r="AFE172" s="11"/>
      <c r="AFF172" s="11"/>
      <c r="AFG172" s="11"/>
      <c r="AFH172" s="11"/>
      <c r="AFI172" s="11"/>
      <c r="AFJ172" s="11"/>
      <c r="AFK172" s="11"/>
      <c r="AFL172" s="11"/>
      <c r="AFM172" s="11"/>
      <c r="AFN172" s="11"/>
      <c r="AFO172" s="11"/>
      <c r="AFP172" s="11"/>
      <c r="AFQ172" s="11"/>
      <c r="AFR172" s="11"/>
      <c r="AFS172" s="11"/>
      <c r="AFT172" s="11"/>
      <c r="AFU172" s="11"/>
      <c r="AFV172" s="11"/>
      <c r="AFW172" s="11"/>
      <c r="AFX172" s="11"/>
      <c r="AFY172" s="11"/>
      <c r="AFZ172" s="11"/>
      <c r="AGA172" s="11"/>
      <c r="AGB172" s="11"/>
      <c r="AGC172" s="11"/>
      <c r="AGD172" s="11"/>
      <c r="AGE172" s="11"/>
      <c r="AGF172" s="11"/>
      <c r="AGG172" s="11"/>
      <c r="AGH172" s="11"/>
      <c r="AGI172" s="11"/>
      <c r="AGJ172" s="11"/>
      <c r="AGK172" s="11"/>
      <c r="AGL172" s="11"/>
      <c r="AGM172" s="11"/>
      <c r="AGN172" s="11"/>
      <c r="AGO172" s="11"/>
      <c r="AGP172" s="11"/>
      <c r="AGQ172" s="11"/>
      <c r="AGR172" s="11"/>
      <c r="AGS172" s="11"/>
      <c r="AGT172" s="11"/>
      <c r="AGU172" s="11"/>
      <c r="AGV172" s="11"/>
      <c r="AGW172" s="11"/>
      <c r="AGX172" s="11"/>
      <c r="AGY172" s="11"/>
      <c r="AGZ172" s="11"/>
      <c r="AHA172" s="11"/>
      <c r="AHB172" s="11"/>
      <c r="AHC172" s="11"/>
      <c r="AHD172" s="11"/>
      <c r="AHE172" s="11"/>
      <c r="AHF172" s="11"/>
      <c r="AHG172" s="11"/>
      <c r="AHH172" s="11"/>
      <c r="AHI172" s="11"/>
      <c r="AHJ172" s="11"/>
      <c r="AHK172" s="11"/>
      <c r="AHL172" s="11"/>
      <c r="AHM172" s="11"/>
      <c r="AHN172" s="11"/>
      <c r="AHO172" s="11"/>
      <c r="AHP172" s="11"/>
      <c r="AHQ172" s="11"/>
      <c r="AHR172" s="11"/>
      <c r="AHS172" s="11"/>
      <c r="AHT172" s="11"/>
      <c r="AHU172" s="11"/>
      <c r="AHV172" s="11"/>
      <c r="AHW172" s="11"/>
      <c r="AHX172" s="11"/>
      <c r="AHY172" s="11"/>
      <c r="AHZ172" s="11"/>
      <c r="AIA172" s="11"/>
      <c r="AIB172" s="11"/>
      <c r="AIC172" s="11"/>
      <c r="AID172" s="11"/>
      <c r="AIE172" s="11"/>
      <c r="AIF172" s="11"/>
      <c r="AIG172" s="11"/>
      <c r="AIH172" s="11"/>
      <c r="AII172" s="11"/>
      <c r="AIJ172" s="11"/>
      <c r="AIK172" s="11"/>
      <c r="AIL172" s="11"/>
      <c r="AIM172" s="11"/>
      <c r="AIN172" s="11"/>
      <c r="AIO172" s="11"/>
      <c r="AIP172" s="11"/>
      <c r="AIQ172" s="11"/>
      <c r="AIR172" s="11"/>
      <c r="AIS172" s="11"/>
      <c r="AIT172" s="11"/>
      <c r="AIU172" s="11"/>
      <c r="AIV172" s="11"/>
      <c r="AIW172" s="11"/>
      <c r="AIX172" s="11"/>
      <c r="AIY172" s="11"/>
      <c r="AIZ172" s="11"/>
      <c r="AJA172" s="11"/>
      <c r="AJB172" s="11"/>
      <c r="AJC172" s="11"/>
      <c r="AJD172" s="11"/>
      <c r="AJE172" s="11"/>
      <c r="AJF172" s="11"/>
      <c r="AJG172" s="11"/>
      <c r="AJH172" s="11"/>
      <c r="AJI172" s="11"/>
      <c r="AJJ172" s="11"/>
      <c r="AJK172" s="11"/>
      <c r="AJL172" s="11"/>
      <c r="AJM172" s="11"/>
      <c r="AJN172" s="11"/>
      <c r="AJO172" s="11"/>
      <c r="AJP172" s="11"/>
      <c r="AJQ172" s="11"/>
      <c r="AJR172" s="11"/>
      <c r="AJS172" s="11"/>
      <c r="AJT172" s="11"/>
      <c r="AJU172" s="11"/>
      <c r="AJV172" s="11"/>
      <c r="AJW172" s="11"/>
      <c r="AJX172" s="11"/>
      <c r="AJY172" s="11"/>
      <c r="AJZ172" s="11"/>
      <c r="AKA172" s="11"/>
      <c r="AKB172" s="11"/>
      <c r="AKC172" s="11"/>
      <c r="AKD172" s="11"/>
      <c r="AKE172" s="11"/>
      <c r="AKF172" s="11"/>
      <c r="AKG172" s="11"/>
      <c r="AKH172" s="11"/>
      <c r="AKI172" s="11"/>
      <c r="AKJ172" s="11"/>
      <c r="AKK172" s="11"/>
      <c r="AKL172" s="11"/>
      <c r="AKM172" s="11"/>
      <c r="AKN172" s="11"/>
      <c r="AKO172" s="11"/>
      <c r="AKP172" s="11"/>
      <c r="AKQ172" s="11"/>
      <c r="AKR172" s="11"/>
      <c r="AKS172" s="11"/>
      <c r="AKT172" s="11"/>
      <c r="AKU172" s="11"/>
      <c r="AKV172" s="11"/>
      <c r="AKW172" s="11"/>
      <c r="AKX172" s="11"/>
      <c r="AKY172" s="11"/>
      <c r="AKZ172" s="11"/>
      <c r="ALA172" s="11"/>
      <c r="ALB172" s="11"/>
      <c r="ALC172" s="11"/>
      <c r="ALD172" s="11"/>
      <c r="ALE172" s="11"/>
      <c r="ALF172" s="11"/>
      <c r="ALG172" s="11"/>
      <c r="ALH172" s="11"/>
      <c r="ALI172" s="11"/>
      <c r="ALJ172" s="11"/>
      <c r="ALK172" s="11"/>
      <c r="ALL172" s="11"/>
      <c r="ALM172" s="11"/>
      <c r="ALN172" s="11"/>
      <c r="ALO172" s="11"/>
      <c r="ALP172" s="11"/>
      <c r="ALQ172" s="11"/>
      <c r="ALR172" s="11"/>
      <c r="ALS172" s="11"/>
      <c r="ALT172" s="11"/>
      <c r="ALU172" s="11"/>
      <c r="ALV172" s="11"/>
      <c r="ALW172" s="11"/>
      <c r="ALX172" s="11"/>
      <c r="ALY172" s="11"/>
      <c r="ALZ172" s="11"/>
      <c r="AMA172" s="11"/>
      <c r="AMB172" s="11"/>
      <c r="AMC172" s="11"/>
      <c r="AMD172" s="11"/>
      <c r="AME172" s="11"/>
      <c r="AMF172" s="11"/>
      <c r="AMG172" s="11"/>
      <c r="AMH172" s="11"/>
      <c r="AMI172" s="11"/>
      <c r="AMJ172" s="89"/>
    </row>
    <row r="173" spans="1:1024" s="90" customFormat="1" x14ac:dyDescent="0.3">
      <c r="A173" s="2"/>
      <c r="B173" s="11" t="s">
        <v>57</v>
      </c>
      <c r="C173" s="87" t="s">
        <v>262</v>
      </c>
      <c r="D173" s="11"/>
      <c r="E173" s="91"/>
      <c r="F173" s="91"/>
      <c r="AEI173" s="11"/>
      <c r="AEJ173" s="11"/>
      <c r="AEK173" s="11"/>
      <c r="AEL173" s="11"/>
      <c r="AEM173" s="11"/>
      <c r="AEN173" s="11"/>
      <c r="AEO173" s="11"/>
      <c r="AEP173" s="11"/>
      <c r="AEQ173" s="11"/>
      <c r="AER173" s="11"/>
      <c r="AES173" s="11"/>
      <c r="AET173" s="11"/>
      <c r="AEU173" s="11"/>
      <c r="AEV173" s="11"/>
      <c r="AEW173" s="11"/>
      <c r="AEX173" s="11"/>
      <c r="AEY173" s="11"/>
      <c r="AEZ173" s="11"/>
      <c r="AFA173" s="11"/>
      <c r="AFB173" s="11"/>
      <c r="AFC173" s="11"/>
      <c r="AFD173" s="11"/>
      <c r="AFE173" s="11"/>
      <c r="AFF173" s="11"/>
      <c r="AFG173" s="11"/>
      <c r="AFH173" s="11"/>
      <c r="AFI173" s="11"/>
      <c r="AFJ173" s="11"/>
      <c r="AFK173" s="11"/>
      <c r="AFL173" s="11"/>
      <c r="AFM173" s="11"/>
      <c r="AFN173" s="11"/>
      <c r="AFO173" s="11"/>
      <c r="AFP173" s="11"/>
      <c r="AFQ173" s="11"/>
      <c r="AFR173" s="11"/>
      <c r="AFS173" s="11"/>
      <c r="AFT173" s="11"/>
      <c r="AFU173" s="11"/>
      <c r="AFV173" s="11"/>
      <c r="AFW173" s="11"/>
      <c r="AFX173" s="11"/>
      <c r="AFY173" s="11"/>
      <c r="AFZ173" s="11"/>
      <c r="AGA173" s="11"/>
      <c r="AGB173" s="11"/>
      <c r="AGC173" s="11"/>
      <c r="AGD173" s="11"/>
      <c r="AGE173" s="11"/>
      <c r="AGF173" s="11"/>
      <c r="AGG173" s="11"/>
      <c r="AGH173" s="11"/>
      <c r="AGI173" s="11"/>
      <c r="AGJ173" s="11"/>
      <c r="AGK173" s="11"/>
      <c r="AGL173" s="11"/>
      <c r="AGM173" s="11"/>
      <c r="AGN173" s="11"/>
      <c r="AGO173" s="11"/>
      <c r="AGP173" s="11"/>
      <c r="AGQ173" s="11"/>
      <c r="AGR173" s="11"/>
      <c r="AGS173" s="11"/>
      <c r="AGT173" s="11"/>
      <c r="AGU173" s="11"/>
      <c r="AGV173" s="11"/>
      <c r="AGW173" s="11"/>
      <c r="AGX173" s="11"/>
      <c r="AGY173" s="11"/>
      <c r="AGZ173" s="11"/>
      <c r="AHA173" s="11"/>
      <c r="AHB173" s="11"/>
      <c r="AHC173" s="11"/>
      <c r="AHD173" s="11"/>
      <c r="AHE173" s="11"/>
      <c r="AHF173" s="11"/>
      <c r="AHG173" s="11"/>
      <c r="AHH173" s="11"/>
      <c r="AHI173" s="11"/>
      <c r="AHJ173" s="11"/>
      <c r="AHK173" s="11"/>
      <c r="AHL173" s="11"/>
      <c r="AHM173" s="11"/>
      <c r="AHN173" s="11"/>
      <c r="AHO173" s="11"/>
      <c r="AHP173" s="11"/>
      <c r="AHQ173" s="11"/>
      <c r="AHR173" s="11"/>
      <c r="AHS173" s="11"/>
      <c r="AHT173" s="11"/>
      <c r="AHU173" s="11"/>
      <c r="AHV173" s="11"/>
      <c r="AHW173" s="11"/>
      <c r="AHX173" s="11"/>
      <c r="AHY173" s="11"/>
      <c r="AHZ173" s="11"/>
      <c r="AIA173" s="11"/>
      <c r="AIB173" s="11"/>
      <c r="AIC173" s="11"/>
      <c r="AID173" s="11"/>
      <c r="AIE173" s="11"/>
      <c r="AIF173" s="11"/>
      <c r="AIG173" s="11"/>
      <c r="AIH173" s="11"/>
      <c r="AII173" s="11"/>
      <c r="AIJ173" s="11"/>
      <c r="AIK173" s="11"/>
      <c r="AIL173" s="11"/>
      <c r="AIM173" s="11"/>
      <c r="AIN173" s="11"/>
      <c r="AIO173" s="11"/>
      <c r="AIP173" s="11"/>
      <c r="AIQ173" s="11"/>
      <c r="AIR173" s="11"/>
      <c r="AIS173" s="11"/>
      <c r="AIT173" s="11"/>
      <c r="AIU173" s="11"/>
      <c r="AIV173" s="11"/>
      <c r="AIW173" s="11"/>
      <c r="AIX173" s="11"/>
      <c r="AIY173" s="11"/>
      <c r="AIZ173" s="11"/>
      <c r="AJA173" s="11"/>
      <c r="AJB173" s="11"/>
      <c r="AJC173" s="11"/>
      <c r="AJD173" s="11"/>
      <c r="AJE173" s="11"/>
      <c r="AJF173" s="11"/>
      <c r="AJG173" s="11"/>
      <c r="AJH173" s="11"/>
      <c r="AJI173" s="11"/>
      <c r="AJJ173" s="11"/>
      <c r="AJK173" s="11"/>
      <c r="AJL173" s="11"/>
      <c r="AJM173" s="11"/>
      <c r="AJN173" s="11"/>
      <c r="AJO173" s="11"/>
      <c r="AJP173" s="11"/>
      <c r="AJQ173" s="11"/>
      <c r="AJR173" s="11"/>
      <c r="AJS173" s="11"/>
      <c r="AJT173" s="11"/>
      <c r="AJU173" s="11"/>
      <c r="AJV173" s="11"/>
      <c r="AJW173" s="11"/>
      <c r="AJX173" s="11"/>
      <c r="AJY173" s="11"/>
      <c r="AJZ173" s="11"/>
      <c r="AKA173" s="11"/>
      <c r="AKB173" s="11"/>
      <c r="AKC173" s="11"/>
      <c r="AKD173" s="11"/>
      <c r="AKE173" s="11"/>
      <c r="AKF173" s="11"/>
      <c r="AKG173" s="11"/>
      <c r="AKH173" s="11"/>
      <c r="AKI173" s="11"/>
      <c r="AKJ173" s="11"/>
      <c r="AKK173" s="11"/>
      <c r="AKL173" s="11"/>
      <c r="AKM173" s="11"/>
      <c r="AKN173" s="11"/>
      <c r="AKO173" s="11"/>
      <c r="AKP173" s="11"/>
      <c r="AKQ173" s="11"/>
      <c r="AKR173" s="11"/>
      <c r="AKS173" s="11"/>
      <c r="AKT173" s="11"/>
      <c r="AKU173" s="11"/>
      <c r="AKV173" s="11"/>
      <c r="AKW173" s="11"/>
      <c r="AKX173" s="11"/>
      <c r="AKY173" s="11"/>
      <c r="AKZ173" s="11"/>
      <c r="ALA173" s="11"/>
      <c r="ALB173" s="11"/>
      <c r="ALC173" s="11"/>
      <c r="ALD173" s="11"/>
      <c r="ALE173" s="11"/>
      <c r="ALF173" s="11"/>
      <c r="ALG173" s="11"/>
      <c r="ALH173" s="11"/>
      <c r="ALI173" s="11"/>
      <c r="ALJ173" s="11"/>
      <c r="ALK173" s="11"/>
      <c r="ALL173" s="11"/>
      <c r="ALM173" s="11"/>
      <c r="ALN173" s="11"/>
      <c r="ALO173" s="11"/>
      <c r="ALP173" s="11"/>
      <c r="ALQ173" s="11"/>
      <c r="ALR173" s="11"/>
      <c r="ALS173" s="11"/>
      <c r="ALT173" s="11"/>
      <c r="ALU173" s="11"/>
      <c r="ALV173" s="11"/>
      <c r="ALW173" s="11"/>
      <c r="ALX173" s="11"/>
      <c r="ALY173" s="11"/>
      <c r="ALZ173" s="11"/>
      <c r="AMA173" s="11"/>
      <c r="AMB173" s="11"/>
      <c r="AMC173" s="11"/>
      <c r="AMD173" s="11"/>
      <c r="AME173" s="11"/>
      <c r="AMF173" s="11"/>
      <c r="AMG173" s="11"/>
      <c r="AMH173" s="11"/>
      <c r="AMI173" s="11"/>
      <c r="AMJ173" s="89"/>
    </row>
    <row r="174" spans="1:1024" s="86" customFormat="1" x14ac:dyDescent="0.3">
      <c r="A174" s="2" t="s">
        <v>263</v>
      </c>
      <c r="B174" s="11" t="s">
        <v>55</v>
      </c>
      <c r="C174" s="11" t="s">
        <v>264</v>
      </c>
      <c r="D174" s="11"/>
      <c r="E174" s="88"/>
      <c r="F174" s="88"/>
      <c r="AEI174" s="11"/>
      <c r="AEJ174" s="11"/>
      <c r="AEK174" s="11"/>
      <c r="AEL174" s="11"/>
      <c r="AEM174" s="11"/>
      <c r="AEN174" s="11"/>
      <c r="AEO174" s="11"/>
      <c r="AEP174" s="11"/>
      <c r="AEQ174" s="11"/>
      <c r="AER174" s="11"/>
      <c r="AES174" s="11"/>
      <c r="AET174" s="11"/>
      <c r="AEU174" s="11"/>
      <c r="AEV174" s="11"/>
      <c r="AEW174" s="11"/>
      <c r="AEX174" s="11"/>
      <c r="AEY174" s="11"/>
      <c r="AEZ174" s="11"/>
      <c r="AFA174" s="11"/>
      <c r="AFB174" s="11"/>
      <c r="AFC174" s="11"/>
      <c r="AFD174" s="11"/>
      <c r="AFE174" s="11"/>
      <c r="AFF174" s="11"/>
      <c r="AFG174" s="11"/>
      <c r="AFH174" s="11"/>
      <c r="AFI174" s="11"/>
      <c r="AFJ174" s="11"/>
      <c r="AFK174" s="11"/>
      <c r="AFL174" s="11"/>
      <c r="AFM174" s="11"/>
      <c r="AFN174" s="11"/>
      <c r="AFO174" s="11"/>
      <c r="AFP174" s="11"/>
      <c r="AFQ174" s="11"/>
      <c r="AFR174" s="11"/>
      <c r="AFS174" s="11"/>
      <c r="AFT174" s="11"/>
      <c r="AFU174" s="11"/>
      <c r="AFV174" s="11"/>
      <c r="AFW174" s="11"/>
      <c r="AFX174" s="11"/>
      <c r="AFY174" s="11"/>
      <c r="AFZ174" s="11"/>
      <c r="AGA174" s="11"/>
      <c r="AGB174" s="11"/>
      <c r="AGC174" s="11"/>
      <c r="AGD174" s="11"/>
      <c r="AGE174" s="11"/>
      <c r="AGF174" s="11"/>
      <c r="AGG174" s="11"/>
      <c r="AGH174" s="11"/>
      <c r="AGI174" s="11"/>
      <c r="AGJ174" s="11"/>
      <c r="AGK174" s="11"/>
      <c r="AGL174" s="11"/>
      <c r="AGM174" s="11"/>
      <c r="AGN174" s="11"/>
      <c r="AGO174" s="11"/>
      <c r="AGP174" s="11"/>
      <c r="AGQ174" s="11"/>
      <c r="AGR174" s="11"/>
      <c r="AGS174" s="11"/>
      <c r="AGT174" s="11"/>
      <c r="AGU174" s="11"/>
      <c r="AGV174" s="11"/>
      <c r="AGW174" s="11"/>
      <c r="AGX174" s="11"/>
      <c r="AGY174" s="11"/>
      <c r="AGZ174" s="11"/>
      <c r="AHA174" s="11"/>
      <c r="AHB174" s="11"/>
      <c r="AHC174" s="11"/>
      <c r="AHD174" s="11"/>
      <c r="AHE174" s="11"/>
      <c r="AHF174" s="11"/>
      <c r="AHG174" s="11"/>
      <c r="AHH174" s="11"/>
      <c r="AHI174" s="11"/>
      <c r="AHJ174" s="11"/>
      <c r="AHK174" s="11"/>
      <c r="AHL174" s="11"/>
      <c r="AHM174" s="11"/>
      <c r="AHN174" s="11"/>
      <c r="AHO174" s="11"/>
      <c r="AHP174" s="11"/>
      <c r="AHQ174" s="11"/>
      <c r="AHR174" s="11"/>
      <c r="AHS174" s="11"/>
      <c r="AHT174" s="11"/>
      <c r="AHU174" s="11"/>
      <c r="AHV174" s="11"/>
      <c r="AHW174" s="11"/>
      <c r="AHX174" s="11"/>
      <c r="AHY174" s="11"/>
      <c r="AHZ174" s="11"/>
      <c r="AIA174" s="11"/>
      <c r="AIB174" s="11"/>
      <c r="AIC174" s="11"/>
      <c r="AID174" s="11"/>
      <c r="AIE174" s="11"/>
      <c r="AIF174" s="11"/>
      <c r="AIG174" s="11"/>
      <c r="AIH174" s="11"/>
      <c r="AII174" s="11"/>
      <c r="AIJ174" s="11"/>
      <c r="AIK174" s="11"/>
      <c r="AIL174" s="11"/>
      <c r="AIM174" s="11"/>
      <c r="AIN174" s="11"/>
      <c r="AIO174" s="11"/>
      <c r="AIP174" s="11"/>
      <c r="AIQ174" s="11"/>
      <c r="AIR174" s="11"/>
      <c r="AIS174" s="11"/>
      <c r="AIT174" s="11"/>
      <c r="AIU174" s="11"/>
      <c r="AIV174" s="11"/>
      <c r="AIW174" s="11"/>
      <c r="AIX174" s="11"/>
      <c r="AIY174" s="11"/>
      <c r="AIZ174" s="11"/>
      <c r="AJA174" s="11"/>
      <c r="AJB174" s="11"/>
      <c r="AJC174" s="11"/>
      <c r="AJD174" s="11"/>
      <c r="AJE174" s="11"/>
      <c r="AJF174" s="11"/>
      <c r="AJG174" s="11"/>
      <c r="AJH174" s="11"/>
      <c r="AJI174" s="11"/>
      <c r="AJJ174" s="11"/>
      <c r="AJK174" s="11"/>
      <c r="AJL174" s="11"/>
      <c r="AJM174" s="11"/>
      <c r="AJN174" s="11"/>
      <c r="AJO174" s="11"/>
      <c r="AJP174" s="11"/>
      <c r="AJQ174" s="11"/>
      <c r="AJR174" s="11"/>
      <c r="AJS174" s="11"/>
      <c r="AJT174" s="11"/>
      <c r="AJU174" s="11"/>
      <c r="AJV174" s="11"/>
      <c r="AJW174" s="11"/>
      <c r="AJX174" s="11"/>
      <c r="AJY174" s="11"/>
      <c r="AJZ174" s="11"/>
      <c r="AKA174" s="11"/>
      <c r="AKB174" s="11"/>
      <c r="AKC174" s="11"/>
      <c r="AKD174" s="11"/>
      <c r="AKE174" s="11"/>
      <c r="AKF174" s="11"/>
      <c r="AKG174" s="11"/>
      <c r="AKH174" s="11"/>
      <c r="AKI174" s="11"/>
      <c r="AKJ174" s="11"/>
      <c r="AKK174" s="11"/>
      <c r="AKL174" s="11"/>
      <c r="AKM174" s="11"/>
      <c r="AKN174" s="11"/>
      <c r="AKO174" s="11"/>
      <c r="AKP174" s="11"/>
      <c r="AKQ174" s="11"/>
      <c r="AKR174" s="11"/>
      <c r="AKS174" s="11"/>
      <c r="AKT174" s="11"/>
      <c r="AKU174" s="11"/>
      <c r="AKV174" s="11"/>
      <c r="AKW174" s="11"/>
      <c r="AKX174" s="11"/>
      <c r="AKY174" s="11"/>
      <c r="AKZ174" s="11"/>
      <c r="ALA174" s="11"/>
      <c r="ALB174" s="11"/>
      <c r="ALC174" s="11"/>
      <c r="ALD174" s="11"/>
      <c r="ALE174" s="11"/>
      <c r="ALF174" s="11"/>
      <c r="ALG174" s="11"/>
      <c r="ALH174" s="11"/>
      <c r="ALI174" s="11"/>
      <c r="ALJ174" s="11"/>
      <c r="ALK174" s="11"/>
      <c r="ALL174" s="11"/>
      <c r="ALM174" s="11"/>
      <c r="ALN174" s="11"/>
      <c r="ALO174" s="11"/>
      <c r="ALP174" s="11"/>
      <c r="ALQ174" s="11"/>
      <c r="ALR174" s="11"/>
      <c r="ALS174" s="11"/>
      <c r="ALT174" s="11"/>
      <c r="ALU174" s="11"/>
      <c r="ALV174" s="11"/>
      <c r="ALW174" s="11"/>
      <c r="ALX174" s="11"/>
      <c r="ALY174" s="11"/>
      <c r="ALZ174" s="11"/>
      <c r="AMA174" s="11"/>
      <c r="AMB174" s="11"/>
      <c r="AMC174" s="11"/>
      <c r="AMD174" s="11"/>
      <c r="AME174" s="11"/>
      <c r="AMF174" s="11"/>
      <c r="AMG174" s="11"/>
      <c r="AMH174" s="11"/>
      <c r="AMI174" s="11"/>
      <c r="AMJ174" s="89"/>
    </row>
    <row r="175" spans="1:1024" s="90" customFormat="1" x14ac:dyDescent="0.3">
      <c r="A175" s="2"/>
      <c r="B175" s="11" t="s">
        <v>57</v>
      </c>
      <c r="C175" s="87" t="s">
        <v>265</v>
      </c>
      <c r="D175" s="11"/>
      <c r="E175" s="91"/>
      <c r="F175" s="91"/>
      <c r="AEI175" s="11"/>
      <c r="AEJ175" s="11"/>
      <c r="AEK175" s="11"/>
      <c r="AEL175" s="11"/>
      <c r="AEM175" s="11"/>
      <c r="AEN175" s="11"/>
      <c r="AEO175" s="11"/>
      <c r="AEP175" s="11"/>
      <c r="AEQ175" s="11"/>
      <c r="AER175" s="11"/>
      <c r="AES175" s="11"/>
      <c r="AET175" s="11"/>
      <c r="AEU175" s="11"/>
      <c r="AEV175" s="11"/>
      <c r="AEW175" s="11"/>
      <c r="AEX175" s="11"/>
      <c r="AEY175" s="11"/>
      <c r="AEZ175" s="11"/>
      <c r="AFA175" s="11"/>
      <c r="AFB175" s="11"/>
      <c r="AFC175" s="11"/>
      <c r="AFD175" s="11"/>
      <c r="AFE175" s="11"/>
      <c r="AFF175" s="11"/>
      <c r="AFG175" s="11"/>
      <c r="AFH175" s="11"/>
      <c r="AFI175" s="11"/>
      <c r="AFJ175" s="11"/>
      <c r="AFK175" s="11"/>
      <c r="AFL175" s="11"/>
      <c r="AFM175" s="11"/>
      <c r="AFN175" s="11"/>
      <c r="AFO175" s="11"/>
      <c r="AFP175" s="11"/>
      <c r="AFQ175" s="11"/>
      <c r="AFR175" s="11"/>
      <c r="AFS175" s="11"/>
      <c r="AFT175" s="11"/>
      <c r="AFU175" s="11"/>
      <c r="AFV175" s="11"/>
      <c r="AFW175" s="11"/>
      <c r="AFX175" s="11"/>
      <c r="AFY175" s="11"/>
      <c r="AFZ175" s="11"/>
      <c r="AGA175" s="11"/>
      <c r="AGB175" s="11"/>
      <c r="AGC175" s="11"/>
      <c r="AGD175" s="11"/>
      <c r="AGE175" s="11"/>
      <c r="AGF175" s="11"/>
      <c r="AGG175" s="11"/>
      <c r="AGH175" s="11"/>
      <c r="AGI175" s="11"/>
      <c r="AGJ175" s="11"/>
      <c r="AGK175" s="11"/>
      <c r="AGL175" s="11"/>
      <c r="AGM175" s="11"/>
      <c r="AGN175" s="11"/>
      <c r="AGO175" s="11"/>
      <c r="AGP175" s="11"/>
      <c r="AGQ175" s="11"/>
      <c r="AGR175" s="11"/>
      <c r="AGS175" s="11"/>
      <c r="AGT175" s="11"/>
      <c r="AGU175" s="11"/>
      <c r="AGV175" s="11"/>
      <c r="AGW175" s="11"/>
      <c r="AGX175" s="11"/>
      <c r="AGY175" s="11"/>
      <c r="AGZ175" s="11"/>
      <c r="AHA175" s="11"/>
      <c r="AHB175" s="11"/>
      <c r="AHC175" s="11"/>
      <c r="AHD175" s="11"/>
      <c r="AHE175" s="11"/>
      <c r="AHF175" s="11"/>
      <c r="AHG175" s="11"/>
      <c r="AHH175" s="11"/>
      <c r="AHI175" s="11"/>
      <c r="AHJ175" s="11"/>
      <c r="AHK175" s="11"/>
      <c r="AHL175" s="11"/>
      <c r="AHM175" s="11"/>
      <c r="AHN175" s="11"/>
      <c r="AHO175" s="11"/>
      <c r="AHP175" s="11"/>
      <c r="AHQ175" s="11"/>
      <c r="AHR175" s="11"/>
      <c r="AHS175" s="11"/>
      <c r="AHT175" s="11"/>
      <c r="AHU175" s="11"/>
      <c r="AHV175" s="11"/>
      <c r="AHW175" s="11"/>
      <c r="AHX175" s="11"/>
      <c r="AHY175" s="11"/>
      <c r="AHZ175" s="11"/>
      <c r="AIA175" s="11"/>
      <c r="AIB175" s="11"/>
      <c r="AIC175" s="11"/>
      <c r="AID175" s="11"/>
      <c r="AIE175" s="11"/>
      <c r="AIF175" s="11"/>
      <c r="AIG175" s="11"/>
      <c r="AIH175" s="11"/>
      <c r="AII175" s="11"/>
      <c r="AIJ175" s="11"/>
      <c r="AIK175" s="11"/>
      <c r="AIL175" s="11"/>
      <c r="AIM175" s="11"/>
      <c r="AIN175" s="11"/>
      <c r="AIO175" s="11"/>
      <c r="AIP175" s="11"/>
      <c r="AIQ175" s="11"/>
      <c r="AIR175" s="11"/>
      <c r="AIS175" s="11"/>
      <c r="AIT175" s="11"/>
      <c r="AIU175" s="11"/>
      <c r="AIV175" s="11"/>
      <c r="AIW175" s="11"/>
      <c r="AIX175" s="11"/>
      <c r="AIY175" s="11"/>
      <c r="AIZ175" s="11"/>
      <c r="AJA175" s="11"/>
      <c r="AJB175" s="11"/>
      <c r="AJC175" s="11"/>
      <c r="AJD175" s="11"/>
      <c r="AJE175" s="11"/>
      <c r="AJF175" s="11"/>
      <c r="AJG175" s="11"/>
      <c r="AJH175" s="11"/>
      <c r="AJI175" s="11"/>
      <c r="AJJ175" s="11"/>
      <c r="AJK175" s="11"/>
      <c r="AJL175" s="11"/>
      <c r="AJM175" s="11"/>
      <c r="AJN175" s="11"/>
      <c r="AJO175" s="11"/>
      <c r="AJP175" s="11"/>
      <c r="AJQ175" s="11"/>
      <c r="AJR175" s="11"/>
      <c r="AJS175" s="11"/>
      <c r="AJT175" s="11"/>
      <c r="AJU175" s="11"/>
      <c r="AJV175" s="11"/>
      <c r="AJW175" s="11"/>
      <c r="AJX175" s="11"/>
      <c r="AJY175" s="11"/>
      <c r="AJZ175" s="11"/>
      <c r="AKA175" s="11"/>
      <c r="AKB175" s="11"/>
      <c r="AKC175" s="11"/>
      <c r="AKD175" s="11"/>
      <c r="AKE175" s="11"/>
      <c r="AKF175" s="11"/>
      <c r="AKG175" s="11"/>
      <c r="AKH175" s="11"/>
      <c r="AKI175" s="11"/>
      <c r="AKJ175" s="11"/>
      <c r="AKK175" s="11"/>
      <c r="AKL175" s="11"/>
      <c r="AKM175" s="11"/>
      <c r="AKN175" s="11"/>
      <c r="AKO175" s="11"/>
      <c r="AKP175" s="11"/>
      <c r="AKQ175" s="11"/>
      <c r="AKR175" s="11"/>
      <c r="AKS175" s="11"/>
      <c r="AKT175" s="11"/>
      <c r="AKU175" s="11"/>
      <c r="AKV175" s="11"/>
      <c r="AKW175" s="11"/>
      <c r="AKX175" s="11"/>
      <c r="AKY175" s="11"/>
      <c r="AKZ175" s="11"/>
      <c r="ALA175" s="11"/>
      <c r="ALB175" s="11"/>
      <c r="ALC175" s="11"/>
      <c r="ALD175" s="11"/>
      <c r="ALE175" s="11"/>
      <c r="ALF175" s="11"/>
      <c r="ALG175" s="11"/>
      <c r="ALH175" s="11"/>
      <c r="ALI175" s="11"/>
      <c r="ALJ175" s="11"/>
      <c r="ALK175" s="11"/>
      <c r="ALL175" s="11"/>
      <c r="ALM175" s="11"/>
      <c r="ALN175" s="11"/>
      <c r="ALO175" s="11"/>
      <c r="ALP175" s="11"/>
      <c r="ALQ175" s="11"/>
      <c r="ALR175" s="11"/>
      <c r="ALS175" s="11"/>
      <c r="ALT175" s="11"/>
      <c r="ALU175" s="11"/>
      <c r="ALV175" s="11"/>
      <c r="ALW175" s="11"/>
      <c r="ALX175" s="11"/>
      <c r="ALY175" s="11"/>
      <c r="ALZ175" s="11"/>
      <c r="AMA175" s="11"/>
      <c r="AMB175" s="11"/>
      <c r="AMC175" s="11"/>
      <c r="AMD175" s="11"/>
      <c r="AME175" s="11"/>
      <c r="AMF175" s="11"/>
      <c r="AMG175" s="11"/>
      <c r="AMH175" s="11"/>
      <c r="AMI175" s="11"/>
      <c r="AMJ175" s="89"/>
    </row>
    <row r="176" spans="1:1024" s="86" customFormat="1" x14ac:dyDescent="0.3">
      <c r="A176" s="2" t="s">
        <v>266</v>
      </c>
      <c r="B176" s="11" t="s">
        <v>55</v>
      </c>
      <c r="C176" s="11" t="s">
        <v>267</v>
      </c>
      <c r="D176" s="11"/>
      <c r="E176" s="88"/>
      <c r="F176" s="88"/>
      <c r="AEI176" s="11"/>
      <c r="AEJ176" s="11"/>
      <c r="AEK176" s="11"/>
      <c r="AEL176" s="11"/>
      <c r="AEM176" s="11"/>
      <c r="AEN176" s="11"/>
      <c r="AEO176" s="11"/>
      <c r="AEP176" s="11"/>
      <c r="AEQ176" s="11"/>
      <c r="AER176" s="11"/>
      <c r="AES176" s="11"/>
      <c r="AET176" s="11"/>
      <c r="AEU176" s="11"/>
      <c r="AEV176" s="11"/>
      <c r="AEW176" s="11"/>
      <c r="AEX176" s="11"/>
      <c r="AEY176" s="11"/>
      <c r="AEZ176" s="11"/>
      <c r="AFA176" s="11"/>
      <c r="AFB176" s="11"/>
      <c r="AFC176" s="11"/>
      <c r="AFD176" s="11"/>
      <c r="AFE176" s="11"/>
      <c r="AFF176" s="11"/>
      <c r="AFG176" s="11"/>
      <c r="AFH176" s="11"/>
      <c r="AFI176" s="11"/>
      <c r="AFJ176" s="11"/>
      <c r="AFK176" s="11"/>
      <c r="AFL176" s="11"/>
      <c r="AFM176" s="11"/>
      <c r="AFN176" s="11"/>
      <c r="AFO176" s="11"/>
      <c r="AFP176" s="11"/>
      <c r="AFQ176" s="11"/>
      <c r="AFR176" s="11"/>
      <c r="AFS176" s="11"/>
      <c r="AFT176" s="11"/>
      <c r="AFU176" s="11"/>
      <c r="AFV176" s="11"/>
      <c r="AFW176" s="11"/>
      <c r="AFX176" s="11"/>
      <c r="AFY176" s="11"/>
      <c r="AFZ176" s="11"/>
      <c r="AGA176" s="11"/>
      <c r="AGB176" s="11"/>
      <c r="AGC176" s="11"/>
      <c r="AGD176" s="11"/>
      <c r="AGE176" s="11"/>
      <c r="AGF176" s="11"/>
      <c r="AGG176" s="11"/>
      <c r="AGH176" s="11"/>
      <c r="AGI176" s="11"/>
      <c r="AGJ176" s="11"/>
      <c r="AGK176" s="11"/>
      <c r="AGL176" s="11"/>
      <c r="AGM176" s="11"/>
      <c r="AGN176" s="11"/>
      <c r="AGO176" s="11"/>
      <c r="AGP176" s="11"/>
      <c r="AGQ176" s="11"/>
      <c r="AGR176" s="11"/>
      <c r="AGS176" s="11"/>
      <c r="AGT176" s="11"/>
      <c r="AGU176" s="11"/>
      <c r="AGV176" s="11"/>
      <c r="AGW176" s="11"/>
      <c r="AGX176" s="11"/>
      <c r="AGY176" s="11"/>
      <c r="AGZ176" s="11"/>
      <c r="AHA176" s="11"/>
      <c r="AHB176" s="11"/>
      <c r="AHC176" s="11"/>
      <c r="AHD176" s="11"/>
      <c r="AHE176" s="11"/>
      <c r="AHF176" s="11"/>
      <c r="AHG176" s="11"/>
      <c r="AHH176" s="11"/>
      <c r="AHI176" s="11"/>
      <c r="AHJ176" s="11"/>
      <c r="AHK176" s="11"/>
      <c r="AHL176" s="11"/>
      <c r="AHM176" s="11"/>
      <c r="AHN176" s="11"/>
      <c r="AHO176" s="11"/>
      <c r="AHP176" s="11"/>
      <c r="AHQ176" s="11"/>
      <c r="AHR176" s="11"/>
      <c r="AHS176" s="11"/>
      <c r="AHT176" s="11"/>
      <c r="AHU176" s="11"/>
      <c r="AHV176" s="11"/>
      <c r="AHW176" s="11"/>
      <c r="AHX176" s="11"/>
      <c r="AHY176" s="11"/>
      <c r="AHZ176" s="11"/>
      <c r="AIA176" s="11"/>
      <c r="AIB176" s="11"/>
      <c r="AIC176" s="11"/>
      <c r="AID176" s="11"/>
      <c r="AIE176" s="11"/>
      <c r="AIF176" s="11"/>
      <c r="AIG176" s="11"/>
      <c r="AIH176" s="11"/>
      <c r="AII176" s="11"/>
      <c r="AIJ176" s="11"/>
      <c r="AIK176" s="11"/>
      <c r="AIL176" s="11"/>
      <c r="AIM176" s="11"/>
      <c r="AIN176" s="11"/>
      <c r="AIO176" s="11"/>
      <c r="AIP176" s="11"/>
      <c r="AIQ176" s="11"/>
      <c r="AIR176" s="11"/>
      <c r="AIS176" s="11"/>
      <c r="AIT176" s="11"/>
      <c r="AIU176" s="11"/>
      <c r="AIV176" s="11"/>
      <c r="AIW176" s="11"/>
      <c r="AIX176" s="11"/>
      <c r="AIY176" s="11"/>
      <c r="AIZ176" s="11"/>
      <c r="AJA176" s="11"/>
      <c r="AJB176" s="11"/>
      <c r="AJC176" s="11"/>
      <c r="AJD176" s="11"/>
      <c r="AJE176" s="11"/>
      <c r="AJF176" s="11"/>
      <c r="AJG176" s="11"/>
      <c r="AJH176" s="11"/>
      <c r="AJI176" s="11"/>
      <c r="AJJ176" s="11"/>
      <c r="AJK176" s="11"/>
      <c r="AJL176" s="11"/>
      <c r="AJM176" s="11"/>
      <c r="AJN176" s="11"/>
      <c r="AJO176" s="11"/>
      <c r="AJP176" s="11"/>
      <c r="AJQ176" s="11"/>
      <c r="AJR176" s="11"/>
      <c r="AJS176" s="11"/>
      <c r="AJT176" s="11"/>
      <c r="AJU176" s="11"/>
      <c r="AJV176" s="11"/>
      <c r="AJW176" s="11"/>
      <c r="AJX176" s="11"/>
      <c r="AJY176" s="11"/>
      <c r="AJZ176" s="11"/>
      <c r="AKA176" s="11"/>
      <c r="AKB176" s="11"/>
      <c r="AKC176" s="11"/>
      <c r="AKD176" s="11"/>
      <c r="AKE176" s="11"/>
      <c r="AKF176" s="11"/>
      <c r="AKG176" s="11"/>
      <c r="AKH176" s="11"/>
      <c r="AKI176" s="11"/>
      <c r="AKJ176" s="11"/>
      <c r="AKK176" s="11"/>
      <c r="AKL176" s="11"/>
      <c r="AKM176" s="11"/>
      <c r="AKN176" s="11"/>
      <c r="AKO176" s="11"/>
      <c r="AKP176" s="11"/>
      <c r="AKQ176" s="11"/>
      <c r="AKR176" s="11"/>
      <c r="AKS176" s="11"/>
      <c r="AKT176" s="11"/>
      <c r="AKU176" s="11"/>
      <c r="AKV176" s="11"/>
      <c r="AKW176" s="11"/>
      <c r="AKX176" s="11"/>
      <c r="AKY176" s="11"/>
      <c r="AKZ176" s="11"/>
      <c r="ALA176" s="11"/>
      <c r="ALB176" s="11"/>
      <c r="ALC176" s="11"/>
      <c r="ALD176" s="11"/>
      <c r="ALE176" s="11"/>
      <c r="ALF176" s="11"/>
      <c r="ALG176" s="11"/>
      <c r="ALH176" s="11"/>
      <c r="ALI176" s="11"/>
      <c r="ALJ176" s="11"/>
      <c r="ALK176" s="11"/>
      <c r="ALL176" s="11"/>
      <c r="ALM176" s="11"/>
      <c r="ALN176" s="11"/>
      <c r="ALO176" s="11"/>
      <c r="ALP176" s="11"/>
      <c r="ALQ176" s="11"/>
      <c r="ALR176" s="11"/>
      <c r="ALS176" s="11"/>
      <c r="ALT176" s="11"/>
      <c r="ALU176" s="11"/>
      <c r="ALV176" s="11"/>
      <c r="ALW176" s="11"/>
      <c r="ALX176" s="11"/>
      <c r="ALY176" s="11"/>
      <c r="ALZ176" s="11"/>
      <c r="AMA176" s="11"/>
      <c r="AMB176" s="11"/>
      <c r="AMC176" s="11"/>
      <c r="AMD176" s="11"/>
      <c r="AME176" s="11"/>
      <c r="AMF176" s="11"/>
      <c r="AMG176" s="11"/>
      <c r="AMH176" s="11"/>
      <c r="AMI176" s="11"/>
      <c r="AMJ176" s="89"/>
    </row>
    <row r="177" spans="1:1024" s="90" customFormat="1" x14ac:dyDescent="0.3">
      <c r="A177" s="2"/>
      <c r="B177" s="11" t="s">
        <v>57</v>
      </c>
      <c r="C177" s="87" t="s">
        <v>268</v>
      </c>
      <c r="D177" s="11"/>
      <c r="E177" s="91"/>
      <c r="F177" s="91"/>
      <c r="AEI177" s="11"/>
      <c r="AEJ177" s="11"/>
      <c r="AEK177" s="11"/>
      <c r="AEL177" s="11"/>
      <c r="AEM177" s="11"/>
      <c r="AEN177" s="11"/>
      <c r="AEO177" s="11"/>
      <c r="AEP177" s="11"/>
      <c r="AEQ177" s="11"/>
      <c r="AER177" s="11"/>
      <c r="AES177" s="11"/>
      <c r="AET177" s="11"/>
      <c r="AEU177" s="11"/>
      <c r="AEV177" s="11"/>
      <c r="AEW177" s="11"/>
      <c r="AEX177" s="11"/>
      <c r="AEY177" s="11"/>
      <c r="AEZ177" s="11"/>
      <c r="AFA177" s="11"/>
      <c r="AFB177" s="11"/>
      <c r="AFC177" s="11"/>
      <c r="AFD177" s="11"/>
      <c r="AFE177" s="11"/>
      <c r="AFF177" s="11"/>
      <c r="AFG177" s="11"/>
      <c r="AFH177" s="11"/>
      <c r="AFI177" s="11"/>
      <c r="AFJ177" s="11"/>
      <c r="AFK177" s="11"/>
      <c r="AFL177" s="11"/>
      <c r="AFM177" s="11"/>
      <c r="AFN177" s="11"/>
      <c r="AFO177" s="11"/>
      <c r="AFP177" s="11"/>
      <c r="AFQ177" s="11"/>
      <c r="AFR177" s="11"/>
      <c r="AFS177" s="11"/>
      <c r="AFT177" s="11"/>
      <c r="AFU177" s="11"/>
      <c r="AFV177" s="11"/>
      <c r="AFW177" s="11"/>
      <c r="AFX177" s="11"/>
      <c r="AFY177" s="11"/>
      <c r="AFZ177" s="11"/>
      <c r="AGA177" s="11"/>
      <c r="AGB177" s="11"/>
      <c r="AGC177" s="11"/>
      <c r="AGD177" s="11"/>
      <c r="AGE177" s="11"/>
      <c r="AGF177" s="11"/>
      <c r="AGG177" s="11"/>
      <c r="AGH177" s="11"/>
      <c r="AGI177" s="11"/>
      <c r="AGJ177" s="11"/>
      <c r="AGK177" s="11"/>
      <c r="AGL177" s="11"/>
      <c r="AGM177" s="11"/>
      <c r="AGN177" s="11"/>
      <c r="AGO177" s="11"/>
      <c r="AGP177" s="11"/>
      <c r="AGQ177" s="11"/>
      <c r="AGR177" s="11"/>
      <c r="AGS177" s="11"/>
      <c r="AGT177" s="11"/>
      <c r="AGU177" s="11"/>
      <c r="AGV177" s="11"/>
      <c r="AGW177" s="11"/>
      <c r="AGX177" s="11"/>
      <c r="AGY177" s="11"/>
      <c r="AGZ177" s="11"/>
      <c r="AHA177" s="11"/>
      <c r="AHB177" s="11"/>
      <c r="AHC177" s="11"/>
      <c r="AHD177" s="11"/>
      <c r="AHE177" s="11"/>
      <c r="AHF177" s="11"/>
      <c r="AHG177" s="11"/>
      <c r="AHH177" s="11"/>
      <c r="AHI177" s="11"/>
      <c r="AHJ177" s="11"/>
      <c r="AHK177" s="11"/>
      <c r="AHL177" s="11"/>
      <c r="AHM177" s="11"/>
      <c r="AHN177" s="11"/>
      <c r="AHO177" s="11"/>
      <c r="AHP177" s="11"/>
      <c r="AHQ177" s="11"/>
      <c r="AHR177" s="11"/>
      <c r="AHS177" s="11"/>
      <c r="AHT177" s="11"/>
      <c r="AHU177" s="11"/>
      <c r="AHV177" s="11"/>
      <c r="AHW177" s="11"/>
      <c r="AHX177" s="11"/>
      <c r="AHY177" s="11"/>
      <c r="AHZ177" s="11"/>
      <c r="AIA177" s="11"/>
      <c r="AIB177" s="11"/>
      <c r="AIC177" s="11"/>
      <c r="AID177" s="11"/>
      <c r="AIE177" s="11"/>
      <c r="AIF177" s="11"/>
      <c r="AIG177" s="11"/>
      <c r="AIH177" s="11"/>
      <c r="AII177" s="11"/>
      <c r="AIJ177" s="11"/>
      <c r="AIK177" s="11"/>
      <c r="AIL177" s="11"/>
      <c r="AIM177" s="11"/>
      <c r="AIN177" s="11"/>
      <c r="AIO177" s="11"/>
      <c r="AIP177" s="11"/>
      <c r="AIQ177" s="11"/>
      <c r="AIR177" s="11"/>
      <c r="AIS177" s="11"/>
      <c r="AIT177" s="11"/>
      <c r="AIU177" s="11"/>
      <c r="AIV177" s="11"/>
      <c r="AIW177" s="11"/>
      <c r="AIX177" s="11"/>
      <c r="AIY177" s="11"/>
      <c r="AIZ177" s="11"/>
      <c r="AJA177" s="11"/>
      <c r="AJB177" s="11"/>
      <c r="AJC177" s="11"/>
      <c r="AJD177" s="11"/>
      <c r="AJE177" s="11"/>
      <c r="AJF177" s="11"/>
      <c r="AJG177" s="11"/>
      <c r="AJH177" s="11"/>
      <c r="AJI177" s="11"/>
      <c r="AJJ177" s="11"/>
      <c r="AJK177" s="11"/>
      <c r="AJL177" s="11"/>
      <c r="AJM177" s="11"/>
      <c r="AJN177" s="11"/>
      <c r="AJO177" s="11"/>
      <c r="AJP177" s="11"/>
      <c r="AJQ177" s="11"/>
      <c r="AJR177" s="11"/>
      <c r="AJS177" s="11"/>
      <c r="AJT177" s="11"/>
      <c r="AJU177" s="11"/>
      <c r="AJV177" s="11"/>
      <c r="AJW177" s="11"/>
      <c r="AJX177" s="11"/>
      <c r="AJY177" s="11"/>
      <c r="AJZ177" s="11"/>
      <c r="AKA177" s="11"/>
      <c r="AKB177" s="11"/>
      <c r="AKC177" s="11"/>
      <c r="AKD177" s="11"/>
      <c r="AKE177" s="11"/>
      <c r="AKF177" s="11"/>
      <c r="AKG177" s="11"/>
      <c r="AKH177" s="11"/>
      <c r="AKI177" s="11"/>
      <c r="AKJ177" s="11"/>
      <c r="AKK177" s="11"/>
      <c r="AKL177" s="11"/>
      <c r="AKM177" s="11"/>
      <c r="AKN177" s="11"/>
      <c r="AKO177" s="11"/>
      <c r="AKP177" s="11"/>
      <c r="AKQ177" s="11"/>
      <c r="AKR177" s="11"/>
      <c r="AKS177" s="11"/>
      <c r="AKT177" s="11"/>
      <c r="AKU177" s="11"/>
      <c r="AKV177" s="11"/>
      <c r="AKW177" s="11"/>
      <c r="AKX177" s="11"/>
      <c r="AKY177" s="11"/>
      <c r="AKZ177" s="11"/>
      <c r="ALA177" s="11"/>
      <c r="ALB177" s="11"/>
      <c r="ALC177" s="11"/>
      <c r="ALD177" s="11"/>
      <c r="ALE177" s="11"/>
      <c r="ALF177" s="11"/>
      <c r="ALG177" s="11"/>
      <c r="ALH177" s="11"/>
      <c r="ALI177" s="11"/>
      <c r="ALJ177" s="11"/>
      <c r="ALK177" s="11"/>
      <c r="ALL177" s="11"/>
      <c r="ALM177" s="11"/>
      <c r="ALN177" s="11"/>
      <c r="ALO177" s="11"/>
      <c r="ALP177" s="11"/>
      <c r="ALQ177" s="11"/>
      <c r="ALR177" s="11"/>
      <c r="ALS177" s="11"/>
      <c r="ALT177" s="11"/>
      <c r="ALU177" s="11"/>
      <c r="ALV177" s="11"/>
      <c r="ALW177" s="11"/>
      <c r="ALX177" s="11"/>
      <c r="ALY177" s="11"/>
      <c r="ALZ177" s="11"/>
      <c r="AMA177" s="11"/>
      <c r="AMB177" s="11"/>
      <c r="AMC177" s="11"/>
      <c r="AMD177" s="11"/>
      <c r="AME177" s="11"/>
      <c r="AMF177" s="11"/>
      <c r="AMG177" s="11"/>
      <c r="AMH177" s="11"/>
      <c r="AMI177" s="11"/>
      <c r="AMJ177" s="89"/>
    </row>
    <row r="178" spans="1:1024" s="86" customFormat="1" x14ac:dyDescent="0.3">
      <c r="A178" s="2" t="s">
        <v>269</v>
      </c>
      <c r="B178" s="11" t="s">
        <v>55</v>
      </c>
      <c r="C178" s="11" t="s">
        <v>270</v>
      </c>
      <c r="D178" s="11"/>
      <c r="E178" s="88"/>
      <c r="F178" s="88"/>
      <c r="AEI178" s="11"/>
      <c r="AEJ178" s="11"/>
      <c r="AEK178" s="11"/>
      <c r="AEL178" s="11"/>
      <c r="AEM178" s="11"/>
      <c r="AEN178" s="11"/>
      <c r="AEO178" s="11"/>
      <c r="AEP178" s="11"/>
      <c r="AEQ178" s="11"/>
      <c r="AER178" s="11"/>
      <c r="AES178" s="11"/>
      <c r="AET178" s="11"/>
      <c r="AEU178" s="11"/>
      <c r="AEV178" s="11"/>
      <c r="AEW178" s="11"/>
      <c r="AEX178" s="11"/>
      <c r="AEY178" s="11"/>
      <c r="AEZ178" s="11"/>
      <c r="AFA178" s="11"/>
      <c r="AFB178" s="11"/>
      <c r="AFC178" s="11"/>
      <c r="AFD178" s="11"/>
      <c r="AFE178" s="11"/>
      <c r="AFF178" s="11"/>
      <c r="AFG178" s="11"/>
      <c r="AFH178" s="11"/>
      <c r="AFI178" s="11"/>
      <c r="AFJ178" s="11"/>
      <c r="AFK178" s="11"/>
      <c r="AFL178" s="11"/>
      <c r="AFM178" s="11"/>
      <c r="AFN178" s="11"/>
      <c r="AFO178" s="11"/>
      <c r="AFP178" s="11"/>
      <c r="AFQ178" s="11"/>
      <c r="AFR178" s="11"/>
      <c r="AFS178" s="11"/>
      <c r="AFT178" s="11"/>
      <c r="AFU178" s="11"/>
      <c r="AFV178" s="11"/>
      <c r="AFW178" s="11"/>
      <c r="AFX178" s="11"/>
      <c r="AFY178" s="11"/>
      <c r="AFZ178" s="11"/>
      <c r="AGA178" s="11"/>
      <c r="AGB178" s="11"/>
      <c r="AGC178" s="11"/>
      <c r="AGD178" s="11"/>
      <c r="AGE178" s="11"/>
      <c r="AGF178" s="11"/>
      <c r="AGG178" s="11"/>
      <c r="AGH178" s="11"/>
      <c r="AGI178" s="11"/>
      <c r="AGJ178" s="11"/>
      <c r="AGK178" s="11"/>
      <c r="AGL178" s="11"/>
      <c r="AGM178" s="11"/>
      <c r="AGN178" s="11"/>
      <c r="AGO178" s="11"/>
      <c r="AGP178" s="11"/>
      <c r="AGQ178" s="11"/>
      <c r="AGR178" s="11"/>
      <c r="AGS178" s="11"/>
      <c r="AGT178" s="11"/>
      <c r="AGU178" s="11"/>
      <c r="AGV178" s="11"/>
      <c r="AGW178" s="11"/>
      <c r="AGX178" s="11"/>
      <c r="AGY178" s="11"/>
      <c r="AGZ178" s="11"/>
      <c r="AHA178" s="11"/>
      <c r="AHB178" s="11"/>
      <c r="AHC178" s="11"/>
      <c r="AHD178" s="11"/>
      <c r="AHE178" s="11"/>
      <c r="AHF178" s="11"/>
      <c r="AHG178" s="11"/>
      <c r="AHH178" s="11"/>
      <c r="AHI178" s="11"/>
      <c r="AHJ178" s="11"/>
      <c r="AHK178" s="11"/>
      <c r="AHL178" s="11"/>
      <c r="AHM178" s="11"/>
      <c r="AHN178" s="11"/>
      <c r="AHO178" s="11"/>
      <c r="AHP178" s="11"/>
      <c r="AHQ178" s="11"/>
      <c r="AHR178" s="11"/>
      <c r="AHS178" s="11"/>
      <c r="AHT178" s="11"/>
      <c r="AHU178" s="11"/>
      <c r="AHV178" s="11"/>
      <c r="AHW178" s="11"/>
      <c r="AHX178" s="11"/>
      <c r="AHY178" s="11"/>
      <c r="AHZ178" s="11"/>
      <c r="AIA178" s="11"/>
      <c r="AIB178" s="11"/>
      <c r="AIC178" s="11"/>
      <c r="AID178" s="11"/>
      <c r="AIE178" s="11"/>
      <c r="AIF178" s="11"/>
      <c r="AIG178" s="11"/>
      <c r="AIH178" s="11"/>
      <c r="AII178" s="11"/>
      <c r="AIJ178" s="11"/>
      <c r="AIK178" s="11"/>
      <c r="AIL178" s="11"/>
      <c r="AIM178" s="11"/>
      <c r="AIN178" s="11"/>
      <c r="AIO178" s="11"/>
      <c r="AIP178" s="11"/>
      <c r="AIQ178" s="11"/>
      <c r="AIR178" s="11"/>
      <c r="AIS178" s="11"/>
      <c r="AIT178" s="11"/>
      <c r="AIU178" s="11"/>
      <c r="AIV178" s="11"/>
      <c r="AIW178" s="11"/>
      <c r="AIX178" s="11"/>
      <c r="AIY178" s="11"/>
      <c r="AIZ178" s="11"/>
      <c r="AJA178" s="11"/>
      <c r="AJB178" s="11"/>
      <c r="AJC178" s="11"/>
      <c r="AJD178" s="11"/>
      <c r="AJE178" s="11"/>
      <c r="AJF178" s="11"/>
      <c r="AJG178" s="11"/>
      <c r="AJH178" s="11"/>
      <c r="AJI178" s="11"/>
      <c r="AJJ178" s="11"/>
      <c r="AJK178" s="11"/>
      <c r="AJL178" s="11"/>
      <c r="AJM178" s="11"/>
      <c r="AJN178" s="11"/>
      <c r="AJO178" s="11"/>
      <c r="AJP178" s="11"/>
      <c r="AJQ178" s="11"/>
      <c r="AJR178" s="11"/>
      <c r="AJS178" s="11"/>
      <c r="AJT178" s="11"/>
      <c r="AJU178" s="11"/>
      <c r="AJV178" s="11"/>
      <c r="AJW178" s="11"/>
      <c r="AJX178" s="11"/>
      <c r="AJY178" s="11"/>
      <c r="AJZ178" s="11"/>
      <c r="AKA178" s="11"/>
      <c r="AKB178" s="11"/>
      <c r="AKC178" s="11"/>
      <c r="AKD178" s="11"/>
      <c r="AKE178" s="11"/>
      <c r="AKF178" s="11"/>
      <c r="AKG178" s="11"/>
      <c r="AKH178" s="11"/>
      <c r="AKI178" s="11"/>
      <c r="AKJ178" s="11"/>
      <c r="AKK178" s="11"/>
      <c r="AKL178" s="11"/>
      <c r="AKM178" s="11"/>
      <c r="AKN178" s="11"/>
      <c r="AKO178" s="11"/>
      <c r="AKP178" s="11"/>
      <c r="AKQ178" s="11"/>
      <c r="AKR178" s="11"/>
      <c r="AKS178" s="11"/>
      <c r="AKT178" s="11"/>
      <c r="AKU178" s="11"/>
      <c r="AKV178" s="11"/>
      <c r="AKW178" s="11"/>
      <c r="AKX178" s="11"/>
      <c r="AKY178" s="11"/>
      <c r="AKZ178" s="11"/>
      <c r="ALA178" s="11"/>
      <c r="ALB178" s="11"/>
      <c r="ALC178" s="11"/>
      <c r="ALD178" s="11"/>
      <c r="ALE178" s="11"/>
      <c r="ALF178" s="11"/>
      <c r="ALG178" s="11"/>
      <c r="ALH178" s="11"/>
      <c r="ALI178" s="11"/>
      <c r="ALJ178" s="11"/>
      <c r="ALK178" s="11"/>
      <c r="ALL178" s="11"/>
      <c r="ALM178" s="11"/>
      <c r="ALN178" s="11"/>
      <c r="ALO178" s="11"/>
      <c r="ALP178" s="11"/>
      <c r="ALQ178" s="11"/>
      <c r="ALR178" s="11"/>
      <c r="ALS178" s="11"/>
      <c r="ALT178" s="11"/>
      <c r="ALU178" s="11"/>
      <c r="ALV178" s="11"/>
      <c r="ALW178" s="11"/>
      <c r="ALX178" s="11"/>
      <c r="ALY178" s="11"/>
      <c r="ALZ178" s="11"/>
      <c r="AMA178" s="11"/>
      <c r="AMB178" s="11"/>
      <c r="AMC178" s="11"/>
      <c r="AMD178" s="11"/>
      <c r="AME178" s="11"/>
      <c r="AMF178" s="11"/>
      <c r="AMG178" s="11"/>
      <c r="AMH178" s="11"/>
      <c r="AMI178" s="11"/>
      <c r="AMJ178" s="89"/>
    </row>
    <row r="179" spans="1:1024" s="90" customFormat="1" x14ac:dyDescent="0.3">
      <c r="A179" s="2"/>
      <c r="B179" s="11" t="s">
        <v>57</v>
      </c>
      <c r="C179" s="87" t="s">
        <v>271</v>
      </c>
      <c r="D179" s="11"/>
      <c r="E179" s="91"/>
      <c r="F179" s="91"/>
      <c r="AEI179" s="11"/>
      <c r="AEJ179" s="11"/>
      <c r="AEK179" s="11"/>
      <c r="AEL179" s="11"/>
      <c r="AEM179" s="11"/>
      <c r="AEN179" s="11"/>
      <c r="AEO179" s="11"/>
      <c r="AEP179" s="11"/>
      <c r="AEQ179" s="11"/>
      <c r="AER179" s="11"/>
      <c r="AES179" s="11"/>
      <c r="AET179" s="11"/>
      <c r="AEU179" s="11"/>
      <c r="AEV179" s="11"/>
      <c r="AEW179" s="11"/>
      <c r="AEX179" s="11"/>
      <c r="AEY179" s="11"/>
      <c r="AEZ179" s="11"/>
      <c r="AFA179" s="11"/>
      <c r="AFB179" s="11"/>
      <c r="AFC179" s="11"/>
      <c r="AFD179" s="11"/>
      <c r="AFE179" s="11"/>
      <c r="AFF179" s="11"/>
      <c r="AFG179" s="11"/>
      <c r="AFH179" s="11"/>
      <c r="AFI179" s="11"/>
      <c r="AFJ179" s="11"/>
      <c r="AFK179" s="11"/>
      <c r="AFL179" s="11"/>
      <c r="AFM179" s="11"/>
      <c r="AFN179" s="11"/>
      <c r="AFO179" s="11"/>
      <c r="AFP179" s="11"/>
      <c r="AFQ179" s="11"/>
      <c r="AFR179" s="11"/>
      <c r="AFS179" s="11"/>
      <c r="AFT179" s="11"/>
      <c r="AFU179" s="11"/>
      <c r="AFV179" s="11"/>
      <c r="AFW179" s="11"/>
      <c r="AFX179" s="11"/>
      <c r="AFY179" s="11"/>
      <c r="AFZ179" s="11"/>
      <c r="AGA179" s="11"/>
      <c r="AGB179" s="11"/>
      <c r="AGC179" s="11"/>
      <c r="AGD179" s="11"/>
      <c r="AGE179" s="11"/>
      <c r="AGF179" s="11"/>
      <c r="AGG179" s="11"/>
      <c r="AGH179" s="11"/>
      <c r="AGI179" s="11"/>
      <c r="AGJ179" s="11"/>
      <c r="AGK179" s="11"/>
      <c r="AGL179" s="11"/>
      <c r="AGM179" s="11"/>
      <c r="AGN179" s="11"/>
      <c r="AGO179" s="11"/>
      <c r="AGP179" s="11"/>
      <c r="AGQ179" s="11"/>
      <c r="AGR179" s="11"/>
      <c r="AGS179" s="11"/>
      <c r="AGT179" s="11"/>
      <c r="AGU179" s="11"/>
      <c r="AGV179" s="11"/>
      <c r="AGW179" s="11"/>
      <c r="AGX179" s="11"/>
      <c r="AGY179" s="11"/>
      <c r="AGZ179" s="11"/>
      <c r="AHA179" s="11"/>
      <c r="AHB179" s="11"/>
      <c r="AHC179" s="11"/>
      <c r="AHD179" s="11"/>
      <c r="AHE179" s="11"/>
      <c r="AHF179" s="11"/>
      <c r="AHG179" s="11"/>
      <c r="AHH179" s="11"/>
      <c r="AHI179" s="11"/>
      <c r="AHJ179" s="11"/>
      <c r="AHK179" s="11"/>
      <c r="AHL179" s="11"/>
      <c r="AHM179" s="11"/>
      <c r="AHN179" s="11"/>
      <c r="AHO179" s="11"/>
      <c r="AHP179" s="11"/>
      <c r="AHQ179" s="11"/>
      <c r="AHR179" s="11"/>
      <c r="AHS179" s="11"/>
      <c r="AHT179" s="11"/>
      <c r="AHU179" s="11"/>
      <c r="AHV179" s="11"/>
      <c r="AHW179" s="11"/>
      <c r="AHX179" s="11"/>
      <c r="AHY179" s="11"/>
      <c r="AHZ179" s="11"/>
      <c r="AIA179" s="11"/>
      <c r="AIB179" s="11"/>
      <c r="AIC179" s="11"/>
      <c r="AID179" s="11"/>
      <c r="AIE179" s="11"/>
      <c r="AIF179" s="11"/>
      <c r="AIG179" s="11"/>
      <c r="AIH179" s="11"/>
      <c r="AII179" s="11"/>
      <c r="AIJ179" s="11"/>
      <c r="AIK179" s="11"/>
      <c r="AIL179" s="11"/>
      <c r="AIM179" s="11"/>
      <c r="AIN179" s="11"/>
      <c r="AIO179" s="11"/>
      <c r="AIP179" s="11"/>
      <c r="AIQ179" s="11"/>
      <c r="AIR179" s="11"/>
      <c r="AIS179" s="11"/>
      <c r="AIT179" s="11"/>
      <c r="AIU179" s="11"/>
      <c r="AIV179" s="11"/>
      <c r="AIW179" s="11"/>
      <c r="AIX179" s="11"/>
      <c r="AIY179" s="11"/>
      <c r="AIZ179" s="11"/>
      <c r="AJA179" s="11"/>
      <c r="AJB179" s="11"/>
      <c r="AJC179" s="11"/>
      <c r="AJD179" s="11"/>
      <c r="AJE179" s="11"/>
      <c r="AJF179" s="11"/>
      <c r="AJG179" s="11"/>
      <c r="AJH179" s="11"/>
      <c r="AJI179" s="11"/>
      <c r="AJJ179" s="11"/>
      <c r="AJK179" s="11"/>
      <c r="AJL179" s="11"/>
      <c r="AJM179" s="11"/>
      <c r="AJN179" s="11"/>
      <c r="AJO179" s="11"/>
      <c r="AJP179" s="11"/>
      <c r="AJQ179" s="11"/>
      <c r="AJR179" s="11"/>
      <c r="AJS179" s="11"/>
      <c r="AJT179" s="11"/>
      <c r="AJU179" s="11"/>
      <c r="AJV179" s="11"/>
      <c r="AJW179" s="11"/>
      <c r="AJX179" s="11"/>
      <c r="AJY179" s="11"/>
      <c r="AJZ179" s="11"/>
      <c r="AKA179" s="11"/>
      <c r="AKB179" s="11"/>
      <c r="AKC179" s="11"/>
      <c r="AKD179" s="11"/>
      <c r="AKE179" s="11"/>
      <c r="AKF179" s="11"/>
      <c r="AKG179" s="11"/>
      <c r="AKH179" s="11"/>
      <c r="AKI179" s="11"/>
      <c r="AKJ179" s="11"/>
      <c r="AKK179" s="11"/>
      <c r="AKL179" s="11"/>
      <c r="AKM179" s="11"/>
      <c r="AKN179" s="11"/>
      <c r="AKO179" s="11"/>
      <c r="AKP179" s="11"/>
      <c r="AKQ179" s="11"/>
      <c r="AKR179" s="11"/>
      <c r="AKS179" s="11"/>
      <c r="AKT179" s="11"/>
      <c r="AKU179" s="11"/>
      <c r="AKV179" s="11"/>
      <c r="AKW179" s="11"/>
      <c r="AKX179" s="11"/>
      <c r="AKY179" s="11"/>
      <c r="AKZ179" s="11"/>
      <c r="ALA179" s="11"/>
      <c r="ALB179" s="11"/>
      <c r="ALC179" s="11"/>
      <c r="ALD179" s="11"/>
      <c r="ALE179" s="11"/>
      <c r="ALF179" s="11"/>
      <c r="ALG179" s="11"/>
      <c r="ALH179" s="11"/>
      <c r="ALI179" s="11"/>
      <c r="ALJ179" s="11"/>
      <c r="ALK179" s="11"/>
      <c r="ALL179" s="11"/>
      <c r="ALM179" s="11"/>
      <c r="ALN179" s="11"/>
      <c r="ALO179" s="11"/>
      <c r="ALP179" s="11"/>
      <c r="ALQ179" s="11"/>
      <c r="ALR179" s="11"/>
      <c r="ALS179" s="11"/>
      <c r="ALT179" s="11"/>
      <c r="ALU179" s="11"/>
      <c r="ALV179" s="11"/>
      <c r="ALW179" s="11"/>
      <c r="ALX179" s="11"/>
      <c r="ALY179" s="11"/>
      <c r="ALZ179" s="11"/>
      <c r="AMA179" s="11"/>
      <c r="AMB179" s="11"/>
      <c r="AMC179" s="11"/>
      <c r="AMD179" s="11"/>
      <c r="AME179" s="11"/>
      <c r="AMF179" s="11"/>
      <c r="AMG179" s="11"/>
      <c r="AMH179" s="11"/>
      <c r="AMI179" s="11"/>
      <c r="AMJ179" s="89"/>
    </row>
    <row r="180" spans="1:1024" s="86" customFormat="1" x14ac:dyDescent="0.3">
      <c r="A180" s="2" t="s">
        <v>272</v>
      </c>
      <c r="B180" s="11" t="s">
        <v>55</v>
      </c>
      <c r="C180" s="11" t="s">
        <v>273</v>
      </c>
      <c r="D180" s="11"/>
      <c r="E180" s="88"/>
      <c r="F180" s="88"/>
      <c r="AEI180" s="11"/>
      <c r="AEJ180" s="11"/>
      <c r="AEK180" s="11"/>
      <c r="AEL180" s="11"/>
      <c r="AEM180" s="11"/>
      <c r="AEN180" s="11"/>
      <c r="AEO180" s="11"/>
      <c r="AEP180" s="11"/>
      <c r="AEQ180" s="11"/>
      <c r="AER180" s="11"/>
      <c r="AES180" s="11"/>
      <c r="AET180" s="11"/>
      <c r="AEU180" s="11"/>
      <c r="AEV180" s="11"/>
      <c r="AEW180" s="11"/>
      <c r="AEX180" s="11"/>
      <c r="AEY180" s="11"/>
      <c r="AEZ180" s="11"/>
      <c r="AFA180" s="11"/>
      <c r="AFB180" s="11"/>
      <c r="AFC180" s="11"/>
      <c r="AFD180" s="11"/>
      <c r="AFE180" s="11"/>
      <c r="AFF180" s="11"/>
      <c r="AFG180" s="11"/>
      <c r="AFH180" s="11"/>
      <c r="AFI180" s="11"/>
      <c r="AFJ180" s="11"/>
      <c r="AFK180" s="11"/>
      <c r="AFL180" s="11"/>
      <c r="AFM180" s="11"/>
      <c r="AFN180" s="11"/>
      <c r="AFO180" s="11"/>
      <c r="AFP180" s="11"/>
      <c r="AFQ180" s="11"/>
      <c r="AFR180" s="11"/>
      <c r="AFS180" s="11"/>
      <c r="AFT180" s="11"/>
      <c r="AFU180" s="11"/>
      <c r="AFV180" s="11"/>
      <c r="AFW180" s="11"/>
      <c r="AFX180" s="11"/>
      <c r="AFY180" s="11"/>
      <c r="AFZ180" s="11"/>
      <c r="AGA180" s="11"/>
      <c r="AGB180" s="11"/>
      <c r="AGC180" s="11"/>
      <c r="AGD180" s="11"/>
      <c r="AGE180" s="11"/>
      <c r="AGF180" s="11"/>
      <c r="AGG180" s="11"/>
      <c r="AGH180" s="11"/>
      <c r="AGI180" s="11"/>
      <c r="AGJ180" s="11"/>
      <c r="AGK180" s="11"/>
      <c r="AGL180" s="11"/>
      <c r="AGM180" s="11"/>
      <c r="AGN180" s="11"/>
      <c r="AGO180" s="11"/>
      <c r="AGP180" s="11"/>
      <c r="AGQ180" s="11"/>
      <c r="AGR180" s="11"/>
      <c r="AGS180" s="11"/>
      <c r="AGT180" s="11"/>
      <c r="AGU180" s="11"/>
      <c r="AGV180" s="11"/>
      <c r="AGW180" s="11"/>
      <c r="AGX180" s="11"/>
      <c r="AGY180" s="11"/>
      <c r="AGZ180" s="11"/>
      <c r="AHA180" s="11"/>
      <c r="AHB180" s="11"/>
      <c r="AHC180" s="11"/>
      <c r="AHD180" s="11"/>
      <c r="AHE180" s="11"/>
      <c r="AHF180" s="11"/>
      <c r="AHG180" s="11"/>
      <c r="AHH180" s="11"/>
      <c r="AHI180" s="11"/>
      <c r="AHJ180" s="11"/>
      <c r="AHK180" s="11"/>
      <c r="AHL180" s="11"/>
      <c r="AHM180" s="11"/>
      <c r="AHN180" s="11"/>
      <c r="AHO180" s="11"/>
      <c r="AHP180" s="11"/>
      <c r="AHQ180" s="11"/>
      <c r="AHR180" s="11"/>
      <c r="AHS180" s="11"/>
      <c r="AHT180" s="11"/>
      <c r="AHU180" s="11"/>
      <c r="AHV180" s="11"/>
      <c r="AHW180" s="11"/>
      <c r="AHX180" s="11"/>
      <c r="AHY180" s="11"/>
      <c r="AHZ180" s="11"/>
      <c r="AIA180" s="11"/>
      <c r="AIB180" s="11"/>
      <c r="AIC180" s="11"/>
      <c r="AID180" s="11"/>
      <c r="AIE180" s="11"/>
      <c r="AIF180" s="11"/>
      <c r="AIG180" s="11"/>
      <c r="AIH180" s="11"/>
      <c r="AII180" s="11"/>
      <c r="AIJ180" s="11"/>
      <c r="AIK180" s="11"/>
      <c r="AIL180" s="11"/>
      <c r="AIM180" s="11"/>
      <c r="AIN180" s="11"/>
      <c r="AIO180" s="11"/>
      <c r="AIP180" s="11"/>
      <c r="AIQ180" s="11"/>
      <c r="AIR180" s="11"/>
      <c r="AIS180" s="11"/>
      <c r="AIT180" s="11"/>
      <c r="AIU180" s="11"/>
      <c r="AIV180" s="11"/>
      <c r="AIW180" s="11"/>
      <c r="AIX180" s="11"/>
      <c r="AIY180" s="11"/>
      <c r="AIZ180" s="11"/>
      <c r="AJA180" s="11"/>
      <c r="AJB180" s="11"/>
      <c r="AJC180" s="11"/>
      <c r="AJD180" s="11"/>
      <c r="AJE180" s="11"/>
      <c r="AJF180" s="11"/>
      <c r="AJG180" s="11"/>
      <c r="AJH180" s="11"/>
      <c r="AJI180" s="11"/>
      <c r="AJJ180" s="11"/>
      <c r="AJK180" s="11"/>
      <c r="AJL180" s="11"/>
      <c r="AJM180" s="11"/>
      <c r="AJN180" s="11"/>
      <c r="AJO180" s="11"/>
      <c r="AJP180" s="11"/>
      <c r="AJQ180" s="11"/>
      <c r="AJR180" s="11"/>
      <c r="AJS180" s="11"/>
      <c r="AJT180" s="11"/>
      <c r="AJU180" s="11"/>
      <c r="AJV180" s="11"/>
      <c r="AJW180" s="11"/>
      <c r="AJX180" s="11"/>
      <c r="AJY180" s="11"/>
      <c r="AJZ180" s="11"/>
      <c r="AKA180" s="11"/>
      <c r="AKB180" s="11"/>
      <c r="AKC180" s="11"/>
      <c r="AKD180" s="11"/>
      <c r="AKE180" s="11"/>
      <c r="AKF180" s="11"/>
      <c r="AKG180" s="11"/>
      <c r="AKH180" s="11"/>
      <c r="AKI180" s="11"/>
      <c r="AKJ180" s="11"/>
      <c r="AKK180" s="11"/>
      <c r="AKL180" s="11"/>
      <c r="AKM180" s="11"/>
      <c r="AKN180" s="11"/>
      <c r="AKO180" s="11"/>
      <c r="AKP180" s="11"/>
      <c r="AKQ180" s="11"/>
      <c r="AKR180" s="11"/>
      <c r="AKS180" s="11"/>
      <c r="AKT180" s="11"/>
      <c r="AKU180" s="11"/>
      <c r="AKV180" s="11"/>
      <c r="AKW180" s="11"/>
      <c r="AKX180" s="11"/>
      <c r="AKY180" s="11"/>
      <c r="AKZ180" s="11"/>
      <c r="ALA180" s="11"/>
      <c r="ALB180" s="11"/>
      <c r="ALC180" s="11"/>
      <c r="ALD180" s="11"/>
      <c r="ALE180" s="11"/>
      <c r="ALF180" s="11"/>
      <c r="ALG180" s="11"/>
      <c r="ALH180" s="11"/>
      <c r="ALI180" s="11"/>
      <c r="ALJ180" s="11"/>
      <c r="ALK180" s="11"/>
      <c r="ALL180" s="11"/>
      <c r="ALM180" s="11"/>
      <c r="ALN180" s="11"/>
      <c r="ALO180" s="11"/>
      <c r="ALP180" s="11"/>
      <c r="ALQ180" s="11"/>
      <c r="ALR180" s="11"/>
      <c r="ALS180" s="11"/>
      <c r="ALT180" s="11"/>
      <c r="ALU180" s="11"/>
      <c r="ALV180" s="11"/>
      <c r="ALW180" s="11"/>
      <c r="ALX180" s="11"/>
      <c r="ALY180" s="11"/>
      <c r="ALZ180" s="11"/>
      <c r="AMA180" s="11"/>
      <c r="AMB180" s="11"/>
      <c r="AMC180" s="11"/>
      <c r="AMD180" s="11"/>
      <c r="AME180" s="11"/>
      <c r="AMF180" s="11"/>
      <c r="AMG180" s="11"/>
      <c r="AMH180" s="11"/>
      <c r="AMI180" s="11"/>
      <c r="AMJ180" s="89"/>
    </row>
    <row r="181" spans="1:1024" s="90" customFormat="1" x14ac:dyDescent="0.3">
      <c r="A181" s="2"/>
      <c r="B181" s="11" t="s">
        <v>57</v>
      </c>
      <c r="C181" s="87" t="s">
        <v>274</v>
      </c>
      <c r="D181" s="11"/>
      <c r="E181" s="91"/>
      <c r="F181" s="91"/>
      <c r="AEI181" s="11"/>
      <c r="AEJ181" s="11"/>
      <c r="AEK181" s="11"/>
      <c r="AEL181" s="11"/>
      <c r="AEM181" s="11"/>
      <c r="AEN181" s="11"/>
      <c r="AEO181" s="11"/>
      <c r="AEP181" s="11"/>
      <c r="AEQ181" s="11"/>
      <c r="AER181" s="11"/>
      <c r="AES181" s="11"/>
      <c r="AET181" s="11"/>
      <c r="AEU181" s="11"/>
      <c r="AEV181" s="11"/>
      <c r="AEW181" s="11"/>
      <c r="AEX181" s="11"/>
      <c r="AEY181" s="11"/>
      <c r="AEZ181" s="11"/>
      <c r="AFA181" s="11"/>
      <c r="AFB181" s="11"/>
      <c r="AFC181" s="11"/>
      <c r="AFD181" s="11"/>
      <c r="AFE181" s="11"/>
      <c r="AFF181" s="11"/>
      <c r="AFG181" s="11"/>
      <c r="AFH181" s="11"/>
      <c r="AFI181" s="11"/>
      <c r="AFJ181" s="11"/>
      <c r="AFK181" s="11"/>
      <c r="AFL181" s="11"/>
      <c r="AFM181" s="11"/>
      <c r="AFN181" s="11"/>
      <c r="AFO181" s="11"/>
      <c r="AFP181" s="11"/>
      <c r="AFQ181" s="11"/>
      <c r="AFR181" s="11"/>
      <c r="AFS181" s="11"/>
      <c r="AFT181" s="11"/>
      <c r="AFU181" s="11"/>
      <c r="AFV181" s="11"/>
      <c r="AFW181" s="11"/>
      <c r="AFX181" s="11"/>
      <c r="AFY181" s="11"/>
      <c r="AFZ181" s="11"/>
      <c r="AGA181" s="11"/>
      <c r="AGB181" s="11"/>
      <c r="AGC181" s="11"/>
      <c r="AGD181" s="11"/>
      <c r="AGE181" s="11"/>
      <c r="AGF181" s="11"/>
      <c r="AGG181" s="11"/>
      <c r="AGH181" s="11"/>
      <c r="AGI181" s="11"/>
      <c r="AGJ181" s="11"/>
      <c r="AGK181" s="11"/>
      <c r="AGL181" s="11"/>
      <c r="AGM181" s="11"/>
      <c r="AGN181" s="11"/>
      <c r="AGO181" s="11"/>
      <c r="AGP181" s="11"/>
      <c r="AGQ181" s="11"/>
      <c r="AGR181" s="11"/>
      <c r="AGS181" s="11"/>
      <c r="AGT181" s="11"/>
      <c r="AGU181" s="11"/>
      <c r="AGV181" s="11"/>
      <c r="AGW181" s="11"/>
      <c r="AGX181" s="11"/>
      <c r="AGY181" s="11"/>
      <c r="AGZ181" s="11"/>
      <c r="AHA181" s="11"/>
      <c r="AHB181" s="11"/>
      <c r="AHC181" s="11"/>
      <c r="AHD181" s="11"/>
      <c r="AHE181" s="11"/>
      <c r="AHF181" s="11"/>
      <c r="AHG181" s="11"/>
      <c r="AHH181" s="11"/>
      <c r="AHI181" s="11"/>
      <c r="AHJ181" s="11"/>
      <c r="AHK181" s="11"/>
      <c r="AHL181" s="11"/>
      <c r="AHM181" s="11"/>
      <c r="AHN181" s="11"/>
      <c r="AHO181" s="11"/>
      <c r="AHP181" s="11"/>
      <c r="AHQ181" s="11"/>
      <c r="AHR181" s="11"/>
      <c r="AHS181" s="11"/>
      <c r="AHT181" s="11"/>
      <c r="AHU181" s="11"/>
      <c r="AHV181" s="11"/>
      <c r="AHW181" s="11"/>
      <c r="AHX181" s="11"/>
      <c r="AHY181" s="11"/>
      <c r="AHZ181" s="11"/>
      <c r="AIA181" s="11"/>
      <c r="AIB181" s="11"/>
      <c r="AIC181" s="11"/>
      <c r="AID181" s="11"/>
      <c r="AIE181" s="11"/>
      <c r="AIF181" s="11"/>
      <c r="AIG181" s="11"/>
      <c r="AIH181" s="11"/>
      <c r="AII181" s="11"/>
      <c r="AIJ181" s="11"/>
      <c r="AIK181" s="11"/>
      <c r="AIL181" s="11"/>
      <c r="AIM181" s="11"/>
      <c r="AIN181" s="11"/>
      <c r="AIO181" s="11"/>
      <c r="AIP181" s="11"/>
      <c r="AIQ181" s="11"/>
      <c r="AIR181" s="11"/>
      <c r="AIS181" s="11"/>
      <c r="AIT181" s="11"/>
      <c r="AIU181" s="11"/>
      <c r="AIV181" s="11"/>
      <c r="AIW181" s="11"/>
      <c r="AIX181" s="11"/>
      <c r="AIY181" s="11"/>
      <c r="AIZ181" s="11"/>
      <c r="AJA181" s="11"/>
      <c r="AJB181" s="11"/>
      <c r="AJC181" s="11"/>
      <c r="AJD181" s="11"/>
      <c r="AJE181" s="11"/>
      <c r="AJF181" s="11"/>
      <c r="AJG181" s="11"/>
      <c r="AJH181" s="11"/>
      <c r="AJI181" s="11"/>
      <c r="AJJ181" s="11"/>
      <c r="AJK181" s="11"/>
      <c r="AJL181" s="11"/>
      <c r="AJM181" s="11"/>
      <c r="AJN181" s="11"/>
      <c r="AJO181" s="11"/>
      <c r="AJP181" s="11"/>
      <c r="AJQ181" s="11"/>
      <c r="AJR181" s="11"/>
      <c r="AJS181" s="11"/>
      <c r="AJT181" s="11"/>
      <c r="AJU181" s="11"/>
      <c r="AJV181" s="11"/>
      <c r="AJW181" s="11"/>
      <c r="AJX181" s="11"/>
      <c r="AJY181" s="11"/>
      <c r="AJZ181" s="11"/>
      <c r="AKA181" s="11"/>
      <c r="AKB181" s="11"/>
      <c r="AKC181" s="11"/>
      <c r="AKD181" s="11"/>
      <c r="AKE181" s="11"/>
      <c r="AKF181" s="11"/>
      <c r="AKG181" s="11"/>
      <c r="AKH181" s="11"/>
      <c r="AKI181" s="11"/>
      <c r="AKJ181" s="11"/>
      <c r="AKK181" s="11"/>
      <c r="AKL181" s="11"/>
      <c r="AKM181" s="11"/>
      <c r="AKN181" s="11"/>
      <c r="AKO181" s="11"/>
      <c r="AKP181" s="11"/>
      <c r="AKQ181" s="11"/>
      <c r="AKR181" s="11"/>
      <c r="AKS181" s="11"/>
      <c r="AKT181" s="11"/>
      <c r="AKU181" s="11"/>
      <c r="AKV181" s="11"/>
      <c r="AKW181" s="11"/>
      <c r="AKX181" s="11"/>
      <c r="AKY181" s="11"/>
      <c r="AKZ181" s="11"/>
      <c r="ALA181" s="11"/>
      <c r="ALB181" s="11"/>
      <c r="ALC181" s="11"/>
      <c r="ALD181" s="11"/>
      <c r="ALE181" s="11"/>
      <c r="ALF181" s="11"/>
      <c r="ALG181" s="11"/>
      <c r="ALH181" s="11"/>
      <c r="ALI181" s="11"/>
      <c r="ALJ181" s="11"/>
      <c r="ALK181" s="11"/>
      <c r="ALL181" s="11"/>
      <c r="ALM181" s="11"/>
      <c r="ALN181" s="11"/>
      <c r="ALO181" s="11"/>
      <c r="ALP181" s="11"/>
      <c r="ALQ181" s="11"/>
      <c r="ALR181" s="11"/>
      <c r="ALS181" s="11"/>
      <c r="ALT181" s="11"/>
      <c r="ALU181" s="11"/>
      <c r="ALV181" s="11"/>
      <c r="ALW181" s="11"/>
      <c r="ALX181" s="11"/>
      <c r="ALY181" s="11"/>
      <c r="ALZ181" s="11"/>
      <c r="AMA181" s="11"/>
      <c r="AMB181" s="11"/>
      <c r="AMC181" s="11"/>
      <c r="AMD181" s="11"/>
      <c r="AME181" s="11"/>
      <c r="AMF181" s="11"/>
      <c r="AMG181" s="11"/>
      <c r="AMH181" s="11"/>
      <c r="AMI181" s="11"/>
      <c r="AMJ181" s="89"/>
    </row>
    <row r="182" spans="1:1024" s="86" customFormat="1" x14ac:dyDescent="0.3">
      <c r="A182" s="2" t="s">
        <v>275</v>
      </c>
      <c r="B182" s="11" t="s">
        <v>55</v>
      </c>
      <c r="C182" s="11" t="s">
        <v>276</v>
      </c>
      <c r="D182" s="11"/>
      <c r="E182" s="88"/>
      <c r="F182" s="88"/>
      <c r="AEI182" s="11"/>
      <c r="AEJ182" s="11"/>
      <c r="AEK182" s="11"/>
      <c r="AEL182" s="11"/>
      <c r="AEM182" s="11"/>
      <c r="AEN182" s="11"/>
      <c r="AEO182" s="11"/>
      <c r="AEP182" s="11"/>
      <c r="AEQ182" s="11"/>
      <c r="AER182" s="11"/>
      <c r="AES182" s="11"/>
      <c r="AET182" s="11"/>
      <c r="AEU182" s="11"/>
      <c r="AEV182" s="11"/>
      <c r="AEW182" s="11"/>
      <c r="AEX182" s="11"/>
      <c r="AEY182" s="11"/>
      <c r="AEZ182" s="11"/>
      <c r="AFA182" s="11"/>
      <c r="AFB182" s="11"/>
      <c r="AFC182" s="11"/>
      <c r="AFD182" s="11"/>
      <c r="AFE182" s="11"/>
      <c r="AFF182" s="11"/>
      <c r="AFG182" s="11"/>
      <c r="AFH182" s="11"/>
      <c r="AFI182" s="11"/>
      <c r="AFJ182" s="11"/>
      <c r="AFK182" s="11"/>
      <c r="AFL182" s="11"/>
      <c r="AFM182" s="11"/>
      <c r="AFN182" s="11"/>
      <c r="AFO182" s="11"/>
      <c r="AFP182" s="11"/>
      <c r="AFQ182" s="11"/>
      <c r="AFR182" s="11"/>
      <c r="AFS182" s="11"/>
      <c r="AFT182" s="11"/>
      <c r="AFU182" s="11"/>
      <c r="AFV182" s="11"/>
      <c r="AFW182" s="11"/>
      <c r="AFX182" s="11"/>
      <c r="AFY182" s="11"/>
      <c r="AFZ182" s="11"/>
      <c r="AGA182" s="11"/>
      <c r="AGB182" s="11"/>
      <c r="AGC182" s="11"/>
      <c r="AGD182" s="11"/>
      <c r="AGE182" s="11"/>
      <c r="AGF182" s="11"/>
      <c r="AGG182" s="11"/>
      <c r="AGH182" s="11"/>
      <c r="AGI182" s="11"/>
      <c r="AGJ182" s="11"/>
      <c r="AGK182" s="11"/>
      <c r="AGL182" s="11"/>
      <c r="AGM182" s="11"/>
      <c r="AGN182" s="11"/>
      <c r="AGO182" s="11"/>
      <c r="AGP182" s="11"/>
      <c r="AGQ182" s="11"/>
      <c r="AGR182" s="11"/>
      <c r="AGS182" s="11"/>
      <c r="AGT182" s="11"/>
      <c r="AGU182" s="11"/>
      <c r="AGV182" s="11"/>
      <c r="AGW182" s="11"/>
      <c r="AGX182" s="11"/>
      <c r="AGY182" s="11"/>
      <c r="AGZ182" s="11"/>
      <c r="AHA182" s="11"/>
      <c r="AHB182" s="11"/>
      <c r="AHC182" s="11"/>
      <c r="AHD182" s="11"/>
      <c r="AHE182" s="11"/>
      <c r="AHF182" s="11"/>
      <c r="AHG182" s="11"/>
      <c r="AHH182" s="11"/>
      <c r="AHI182" s="11"/>
      <c r="AHJ182" s="11"/>
      <c r="AHK182" s="11"/>
      <c r="AHL182" s="11"/>
      <c r="AHM182" s="11"/>
      <c r="AHN182" s="11"/>
      <c r="AHO182" s="11"/>
      <c r="AHP182" s="11"/>
      <c r="AHQ182" s="11"/>
      <c r="AHR182" s="11"/>
      <c r="AHS182" s="11"/>
      <c r="AHT182" s="11"/>
      <c r="AHU182" s="11"/>
      <c r="AHV182" s="11"/>
      <c r="AHW182" s="11"/>
      <c r="AHX182" s="11"/>
      <c r="AHY182" s="11"/>
      <c r="AHZ182" s="11"/>
      <c r="AIA182" s="11"/>
      <c r="AIB182" s="11"/>
      <c r="AIC182" s="11"/>
      <c r="AID182" s="11"/>
      <c r="AIE182" s="11"/>
      <c r="AIF182" s="11"/>
      <c r="AIG182" s="11"/>
      <c r="AIH182" s="11"/>
      <c r="AII182" s="11"/>
      <c r="AIJ182" s="11"/>
      <c r="AIK182" s="11"/>
      <c r="AIL182" s="11"/>
      <c r="AIM182" s="11"/>
      <c r="AIN182" s="11"/>
      <c r="AIO182" s="11"/>
      <c r="AIP182" s="11"/>
      <c r="AIQ182" s="11"/>
      <c r="AIR182" s="11"/>
      <c r="AIS182" s="11"/>
      <c r="AIT182" s="11"/>
      <c r="AIU182" s="11"/>
      <c r="AIV182" s="11"/>
      <c r="AIW182" s="11"/>
      <c r="AIX182" s="11"/>
      <c r="AIY182" s="11"/>
      <c r="AIZ182" s="11"/>
      <c r="AJA182" s="11"/>
      <c r="AJB182" s="11"/>
      <c r="AJC182" s="11"/>
      <c r="AJD182" s="11"/>
      <c r="AJE182" s="11"/>
      <c r="AJF182" s="11"/>
      <c r="AJG182" s="11"/>
      <c r="AJH182" s="11"/>
      <c r="AJI182" s="11"/>
      <c r="AJJ182" s="11"/>
      <c r="AJK182" s="11"/>
      <c r="AJL182" s="11"/>
      <c r="AJM182" s="11"/>
      <c r="AJN182" s="11"/>
      <c r="AJO182" s="11"/>
      <c r="AJP182" s="11"/>
      <c r="AJQ182" s="11"/>
      <c r="AJR182" s="11"/>
      <c r="AJS182" s="11"/>
      <c r="AJT182" s="11"/>
      <c r="AJU182" s="11"/>
      <c r="AJV182" s="11"/>
      <c r="AJW182" s="11"/>
      <c r="AJX182" s="11"/>
      <c r="AJY182" s="11"/>
      <c r="AJZ182" s="11"/>
      <c r="AKA182" s="11"/>
      <c r="AKB182" s="11"/>
      <c r="AKC182" s="11"/>
      <c r="AKD182" s="11"/>
      <c r="AKE182" s="11"/>
      <c r="AKF182" s="11"/>
      <c r="AKG182" s="11"/>
      <c r="AKH182" s="11"/>
      <c r="AKI182" s="11"/>
      <c r="AKJ182" s="11"/>
      <c r="AKK182" s="11"/>
      <c r="AKL182" s="11"/>
      <c r="AKM182" s="11"/>
      <c r="AKN182" s="11"/>
      <c r="AKO182" s="11"/>
      <c r="AKP182" s="11"/>
      <c r="AKQ182" s="11"/>
      <c r="AKR182" s="11"/>
      <c r="AKS182" s="11"/>
      <c r="AKT182" s="11"/>
      <c r="AKU182" s="11"/>
      <c r="AKV182" s="11"/>
      <c r="AKW182" s="11"/>
      <c r="AKX182" s="11"/>
      <c r="AKY182" s="11"/>
      <c r="AKZ182" s="11"/>
      <c r="ALA182" s="11"/>
      <c r="ALB182" s="11"/>
      <c r="ALC182" s="11"/>
      <c r="ALD182" s="11"/>
      <c r="ALE182" s="11"/>
      <c r="ALF182" s="11"/>
      <c r="ALG182" s="11"/>
      <c r="ALH182" s="11"/>
      <c r="ALI182" s="11"/>
      <c r="ALJ182" s="11"/>
      <c r="ALK182" s="11"/>
      <c r="ALL182" s="11"/>
      <c r="ALM182" s="11"/>
      <c r="ALN182" s="11"/>
      <c r="ALO182" s="11"/>
      <c r="ALP182" s="11"/>
      <c r="ALQ182" s="11"/>
      <c r="ALR182" s="11"/>
      <c r="ALS182" s="11"/>
      <c r="ALT182" s="11"/>
      <c r="ALU182" s="11"/>
      <c r="ALV182" s="11"/>
      <c r="ALW182" s="11"/>
      <c r="ALX182" s="11"/>
      <c r="ALY182" s="11"/>
      <c r="ALZ182" s="11"/>
      <c r="AMA182" s="11"/>
      <c r="AMB182" s="11"/>
      <c r="AMC182" s="11"/>
      <c r="AMD182" s="11"/>
      <c r="AME182" s="11"/>
      <c r="AMF182" s="11"/>
      <c r="AMG182" s="11"/>
      <c r="AMH182" s="11"/>
      <c r="AMI182" s="11"/>
      <c r="AMJ182" s="89"/>
    </row>
    <row r="183" spans="1:1024" s="90" customFormat="1" x14ac:dyDescent="0.3">
      <c r="A183" s="2"/>
      <c r="B183" s="11" t="s">
        <v>57</v>
      </c>
      <c r="C183" s="87" t="s">
        <v>277</v>
      </c>
      <c r="D183" s="11"/>
      <c r="E183" s="91"/>
      <c r="F183" s="91"/>
      <c r="AEI183" s="11"/>
      <c r="AEJ183" s="11"/>
      <c r="AEK183" s="11"/>
      <c r="AEL183" s="11"/>
      <c r="AEM183" s="11"/>
      <c r="AEN183" s="11"/>
      <c r="AEO183" s="11"/>
      <c r="AEP183" s="11"/>
      <c r="AEQ183" s="11"/>
      <c r="AER183" s="11"/>
      <c r="AES183" s="11"/>
      <c r="AET183" s="11"/>
      <c r="AEU183" s="11"/>
      <c r="AEV183" s="11"/>
      <c r="AEW183" s="11"/>
      <c r="AEX183" s="11"/>
      <c r="AEY183" s="11"/>
      <c r="AEZ183" s="11"/>
      <c r="AFA183" s="11"/>
      <c r="AFB183" s="11"/>
      <c r="AFC183" s="11"/>
      <c r="AFD183" s="11"/>
      <c r="AFE183" s="11"/>
      <c r="AFF183" s="11"/>
      <c r="AFG183" s="11"/>
      <c r="AFH183" s="11"/>
      <c r="AFI183" s="11"/>
      <c r="AFJ183" s="11"/>
      <c r="AFK183" s="11"/>
      <c r="AFL183" s="11"/>
      <c r="AFM183" s="11"/>
      <c r="AFN183" s="11"/>
      <c r="AFO183" s="11"/>
      <c r="AFP183" s="11"/>
      <c r="AFQ183" s="11"/>
      <c r="AFR183" s="11"/>
      <c r="AFS183" s="11"/>
      <c r="AFT183" s="11"/>
      <c r="AFU183" s="11"/>
      <c r="AFV183" s="11"/>
      <c r="AFW183" s="11"/>
      <c r="AFX183" s="11"/>
      <c r="AFY183" s="11"/>
      <c r="AFZ183" s="11"/>
      <c r="AGA183" s="11"/>
      <c r="AGB183" s="11"/>
      <c r="AGC183" s="11"/>
      <c r="AGD183" s="11"/>
      <c r="AGE183" s="11"/>
      <c r="AGF183" s="11"/>
      <c r="AGG183" s="11"/>
      <c r="AGH183" s="11"/>
      <c r="AGI183" s="11"/>
      <c r="AGJ183" s="11"/>
      <c r="AGK183" s="11"/>
      <c r="AGL183" s="11"/>
      <c r="AGM183" s="11"/>
      <c r="AGN183" s="11"/>
      <c r="AGO183" s="11"/>
      <c r="AGP183" s="11"/>
      <c r="AGQ183" s="11"/>
      <c r="AGR183" s="11"/>
      <c r="AGS183" s="11"/>
      <c r="AGT183" s="11"/>
      <c r="AGU183" s="11"/>
      <c r="AGV183" s="11"/>
      <c r="AGW183" s="11"/>
      <c r="AGX183" s="11"/>
      <c r="AGY183" s="11"/>
      <c r="AGZ183" s="11"/>
      <c r="AHA183" s="11"/>
      <c r="AHB183" s="11"/>
      <c r="AHC183" s="11"/>
      <c r="AHD183" s="11"/>
      <c r="AHE183" s="11"/>
      <c r="AHF183" s="11"/>
      <c r="AHG183" s="11"/>
      <c r="AHH183" s="11"/>
      <c r="AHI183" s="11"/>
      <c r="AHJ183" s="11"/>
      <c r="AHK183" s="11"/>
      <c r="AHL183" s="11"/>
      <c r="AHM183" s="11"/>
      <c r="AHN183" s="11"/>
      <c r="AHO183" s="11"/>
      <c r="AHP183" s="11"/>
      <c r="AHQ183" s="11"/>
      <c r="AHR183" s="11"/>
      <c r="AHS183" s="11"/>
      <c r="AHT183" s="11"/>
      <c r="AHU183" s="11"/>
      <c r="AHV183" s="11"/>
      <c r="AHW183" s="11"/>
      <c r="AHX183" s="11"/>
      <c r="AHY183" s="11"/>
      <c r="AHZ183" s="11"/>
      <c r="AIA183" s="11"/>
      <c r="AIB183" s="11"/>
      <c r="AIC183" s="11"/>
      <c r="AID183" s="11"/>
      <c r="AIE183" s="11"/>
      <c r="AIF183" s="11"/>
      <c r="AIG183" s="11"/>
      <c r="AIH183" s="11"/>
      <c r="AII183" s="11"/>
      <c r="AIJ183" s="11"/>
      <c r="AIK183" s="11"/>
      <c r="AIL183" s="11"/>
      <c r="AIM183" s="11"/>
      <c r="AIN183" s="11"/>
      <c r="AIO183" s="11"/>
      <c r="AIP183" s="11"/>
      <c r="AIQ183" s="11"/>
      <c r="AIR183" s="11"/>
      <c r="AIS183" s="11"/>
      <c r="AIT183" s="11"/>
      <c r="AIU183" s="11"/>
      <c r="AIV183" s="11"/>
      <c r="AIW183" s="11"/>
      <c r="AIX183" s="11"/>
      <c r="AIY183" s="11"/>
      <c r="AIZ183" s="11"/>
      <c r="AJA183" s="11"/>
      <c r="AJB183" s="11"/>
      <c r="AJC183" s="11"/>
      <c r="AJD183" s="11"/>
      <c r="AJE183" s="11"/>
      <c r="AJF183" s="11"/>
      <c r="AJG183" s="11"/>
      <c r="AJH183" s="11"/>
      <c r="AJI183" s="11"/>
      <c r="AJJ183" s="11"/>
      <c r="AJK183" s="11"/>
      <c r="AJL183" s="11"/>
      <c r="AJM183" s="11"/>
      <c r="AJN183" s="11"/>
      <c r="AJO183" s="11"/>
      <c r="AJP183" s="11"/>
      <c r="AJQ183" s="11"/>
      <c r="AJR183" s="11"/>
      <c r="AJS183" s="11"/>
      <c r="AJT183" s="11"/>
      <c r="AJU183" s="11"/>
      <c r="AJV183" s="11"/>
      <c r="AJW183" s="11"/>
      <c r="AJX183" s="11"/>
      <c r="AJY183" s="11"/>
      <c r="AJZ183" s="11"/>
      <c r="AKA183" s="11"/>
      <c r="AKB183" s="11"/>
      <c r="AKC183" s="11"/>
      <c r="AKD183" s="11"/>
      <c r="AKE183" s="11"/>
      <c r="AKF183" s="11"/>
      <c r="AKG183" s="11"/>
      <c r="AKH183" s="11"/>
      <c r="AKI183" s="11"/>
      <c r="AKJ183" s="11"/>
      <c r="AKK183" s="11"/>
      <c r="AKL183" s="11"/>
      <c r="AKM183" s="11"/>
      <c r="AKN183" s="11"/>
      <c r="AKO183" s="11"/>
      <c r="AKP183" s="11"/>
      <c r="AKQ183" s="11"/>
      <c r="AKR183" s="11"/>
      <c r="AKS183" s="11"/>
      <c r="AKT183" s="11"/>
      <c r="AKU183" s="11"/>
      <c r="AKV183" s="11"/>
      <c r="AKW183" s="11"/>
      <c r="AKX183" s="11"/>
      <c r="AKY183" s="11"/>
      <c r="AKZ183" s="11"/>
      <c r="ALA183" s="11"/>
      <c r="ALB183" s="11"/>
      <c r="ALC183" s="11"/>
      <c r="ALD183" s="11"/>
      <c r="ALE183" s="11"/>
      <c r="ALF183" s="11"/>
      <c r="ALG183" s="11"/>
      <c r="ALH183" s="11"/>
      <c r="ALI183" s="11"/>
      <c r="ALJ183" s="11"/>
      <c r="ALK183" s="11"/>
      <c r="ALL183" s="11"/>
      <c r="ALM183" s="11"/>
      <c r="ALN183" s="11"/>
      <c r="ALO183" s="11"/>
      <c r="ALP183" s="11"/>
      <c r="ALQ183" s="11"/>
      <c r="ALR183" s="11"/>
      <c r="ALS183" s="11"/>
      <c r="ALT183" s="11"/>
      <c r="ALU183" s="11"/>
      <c r="ALV183" s="11"/>
      <c r="ALW183" s="11"/>
      <c r="ALX183" s="11"/>
      <c r="ALY183" s="11"/>
      <c r="ALZ183" s="11"/>
      <c r="AMA183" s="11"/>
      <c r="AMB183" s="11"/>
      <c r="AMC183" s="11"/>
      <c r="AMD183" s="11"/>
      <c r="AME183" s="11"/>
      <c r="AMF183" s="11"/>
      <c r="AMG183" s="11"/>
      <c r="AMH183" s="11"/>
      <c r="AMI183" s="11"/>
      <c r="AMJ183" s="89"/>
    </row>
    <row r="184" spans="1:1024" s="86" customFormat="1" x14ac:dyDescent="0.3">
      <c r="A184" s="2" t="s">
        <v>278</v>
      </c>
      <c r="B184" s="11" t="s">
        <v>55</v>
      </c>
      <c r="C184" s="11" t="s">
        <v>279</v>
      </c>
      <c r="D184" s="11"/>
      <c r="E184" s="88"/>
      <c r="F184" s="88"/>
      <c r="AEI184" s="11"/>
      <c r="AEJ184" s="11"/>
      <c r="AEK184" s="11"/>
      <c r="AEL184" s="11"/>
      <c r="AEM184" s="11"/>
      <c r="AEN184" s="11"/>
      <c r="AEO184" s="11"/>
      <c r="AEP184" s="11"/>
      <c r="AEQ184" s="11"/>
      <c r="AER184" s="11"/>
      <c r="AES184" s="11"/>
      <c r="AET184" s="11"/>
      <c r="AEU184" s="11"/>
      <c r="AEV184" s="11"/>
      <c r="AEW184" s="11"/>
      <c r="AEX184" s="11"/>
      <c r="AEY184" s="11"/>
      <c r="AEZ184" s="11"/>
      <c r="AFA184" s="11"/>
      <c r="AFB184" s="11"/>
      <c r="AFC184" s="11"/>
      <c r="AFD184" s="11"/>
      <c r="AFE184" s="11"/>
      <c r="AFF184" s="11"/>
      <c r="AFG184" s="11"/>
      <c r="AFH184" s="11"/>
      <c r="AFI184" s="11"/>
      <c r="AFJ184" s="11"/>
      <c r="AFK184" s="11"/>
      <c r="AFL184" s="11"/>
      <c r="AFM184" s="11"/>
      <c r="AFN184" s="11"/>
      <c r="AFO184" s="11"/>
      <c r="AFP184" s="11"/>
      <c r="AFQ184" s="11"/>
      <c r="AFR184" s="11"/>
      <c r="AFS184" s="11"/>
      <c r="AFT184" s="11"/>
      <c r="AFU184" s="11"/>
      <c r="AFV184" s="11"/>
      <c r="AFW184" s="11"/>
      <c r="AFX184" s="11"/>
      <c r="AFY184" s="11"/>
      <c r="AFZ184" s="11"/>
      <c r="AGA184" s="11"/>
      <c r="AGB184" s="11"/>
      <c r="AGC184" s="11"/>
      <c r="AGD184" s="11"/>
      <c r="AGE184" s="11"/>
      <c r="AGF184" s="11"/>
      <c r="AGG184" s="11"/>
      <c r="AGH184" s="11"/>
      <c r="AGI184" s="11"/>
      <c r="AGJ184" s="11"/>
      <c r="AGK184" s="11"/>
      <c r="AGL184" s="11"/>
      <c r="AGM184" s="11"/>
      <c r="AGN184" s="11"/>
      <c r="AGO184" s="11"/>
      <c r="AGP184" s="11"/>
      <c r="AGQ184" s="11"/>
      <c r="AGR184" s="11"/>
      <c r="AGS184" s="11"/>
      <c r="AGT184" s="11"/>
      <c r="AGU184" s="11"/>
      <c r="AGV184" s="11"/>
      <c r="AGW184" s="11"/>
      <c r="AGX184" s="11"/>
      <c r="AGY184" s="11"/>
      <c r="AGZ184" s="11"/>
      <c r="AHA184" s="11"/>
      <c r="AHB184" s="11"/>
      <c r="AHC184" s="11"/>
      <c r="AHD184" s="11"/>
      <c r="AHE184" s="11"/>
      <c r="AHF184" s="11"/>
      <c r="AHG184" s="11"/>
      <c r="AHH184" s="11"/>
      <c r="AHI184" s="11"/>
      <c r="AHJ184" s="11"/>
      <c r="AHK184" s="11"/>
      <c r="AHL184" s="11"/>
      <c r="AHM184" s="11"/>
      <c r="AHN184" s="11"/>
      <c r="AHO184" s="11"/>
      <c r="AHP184" s="11"/>
      <c r="AHQ184" s="11"/>
      <c r="AHR184" s="11"/>
      <c r="AHS184" s="11"/>
      <c r="AHT184" s="11"/>
      <c r="AHU184" s="11"/>
      <c r="AHV184" s="11"/>
      <c r="AHW184" s="11"/>
      <c r="AHX184" s="11"/>
      <c r="AHY184" s="11"/>
      <c r="AHZ184" s="11"/>
      <c r="AIA184" s="11"/>
      <c r="AIB184" s="11"/>
      <c r="AIC184" s="11"/>
      <c r="AID184" s="11"/>
      <c r="AIE184" s="11"/>
      <c r="AIF184" s="11"/>
      <c r="AIG184" s="11"/>
      <c r="AIH184" s="11"/>
      <c r="AII184" s="11"/>
      <c r="AIJ184" s="11"/>
      <c r="AIK184" s="11"/>
      <c r="AIL184" s="11"/>
      <c r="AIM184" s="11"/>
      <c r="AIN184" s="11"/>
      <c r="AIO184" s="11"/>
      <c r="AIP184" s="11"/>
      <c r="AIQ184" s="11"/>
      <c r="AIR184" s="11"/>
      <c r="AIS184" s="11"/>
      <c r="AIT184" s="11"/>
      <c r="AIU184" s="11"/>
      <c r="AIV184" s="11"/>
      <c r="AIW184" s="11"/>
      <c r="AIX184" s="11"/>
      <c r="AIY184" s="11"/>
      <c r="AIZ184" s="11"/>
      <c r="AJA184" s="11"/>
      <c r="AJB184" s="11"/>
      <c r="AJC184" s="11"/>
      <c r="AJD184" s="11"/>
      <c r="AJE184" s="11"/>
      <c r="AJF184" s="11"/>
      <c r="AJG184" s="11"/>
      <c r="AJH184" s="11"/>
      <c r="AJI184" s="11"/>
      <c r="AJJ184" s="11"/>
      <c r="AJK184" s="11"/>
      <c r="AJL184" s="11"/>
      <c r="AJM184" s="11"/>
      <c r="AJN184" s="11"/>
      <c r="AJO184" s="11"/>
      <c r="AJP184" s="11"/>
      <c r="AJQ184" s="11"/>
      <c r="AJR184" s="11"/>
      <c r="AJS184" s="11"/>
      <c r="AJT184" s="11"/>
      <c r="AJU184" s="11"/>
      <c r="AJV184" s="11"/>
      <c r="AJW184" s="11"/>
      <c r="AJX184" s="11"/>
      <c r="AJY184" s="11"/>
      <c r="AJZ184" s="11"/>
      <c r="AKA184" s="11"/>
      <c r="AKB184" s="11"/>
      <c r="AKC184" s="11"/>
      <c r="AKD184" s="11"/>
      <c r="AKE184" s="11"/>
      <c r="AKF184" s="11"/>
      <c r="AKG184" s="11"/>
      <c r="AKH184" s="11"/>
      <c r="AKI184" s="11"/>
      <c r="AKJ184" s="11"/>
      <c r="AKK184" s="11"/>
      <c r="AKL184" s="11"/>
      <c r="AKM184" s="11"/>
      <c r="AKN184" s="11"/>
      <c r="AKO184" s="11"/>
      <c r="AKP184" s="11"/>
      <c r="AKQ184" s="11"/>
      <c r="AKR184" s="11"/>
      <c r="AKS184" s="11"/>
      <c r="AKT184" s="11"/>
      <c r="AKU184" s="11"/>
      <c r="AKV184" s="11"/>
      <c r="AKW184" s="11"/>
      <c r="AKX184" s="11"/>
      <c r="AKY184" s="11"/>
      <c r="AKZ184" s="11"/>
      <c r="ALA184" s="11"/>
      <c r="ALB184" s="11"/>
      <c r="ALC184" s="11"/>
      <c r="ALD184" s="11"/>
      <c r="ALE184" s="11"/>
      <c r="ALF184" s="11"/>
      <c r="ALG184" s="11"/>
      <c r="ALH184" s="11"/>
      <c r="ALI184" s="11"/>
      <c r="ALJ184" s="11"/>
      <c r="ALK184" s="11"/>
      <c r="ALL184" s="11"/>
      <c r="ALM184" s="11"/>
      <c r="ALN184" s="11"/>
      <c r="ALO184" s="11"/>
      <c r="ALP184" s="11"/>
      <c r="ALQ184" s="11"/>
      <c r="ALR184" s="11"/>
      <c r="ALS184" s="11"/>
      <c r="ALT184" s="11"/>
      <c r="ALU184" s="11"/>
      <c r="ALV184" s="11"/>
      <c r="ALW184" s="11"/>
      <c r="ALX184" s="11"/>
      <c r="ALY184" s="11"/>
      <c r="ALZ184" s="11"/>
      <c r="AMA184" s="11"/>
      <c r="AMB184" s="11"/>
      <c r="AMC184" s="11"/>
      <c r="AMD184" s="11"/>
      <c r="AME184" s="11"/>
      <c r="AMF184" s="11"/>
      <c r="AMG184" s="11"/>
      <c r="AMH184" s="11"/>
      <c r="AMI184" s="11"/>
      <c r="AMJ184" s="89"/>
    </row>
    <row r="185" spans="1:1024" s="90" customFormat="1" x14ac:dyDescent="0.3">
      <c r="A185" s="2"/>
      <c r="B185" s="11" t="s">
        <v>57</v>
      </c>
      <c r="C185" s="87" t="s">
        <v>280</v>
      </c>
      <c r="D185" s="11"/>
      <c r="E185" s="91"/>
      <c r="F185" s="91"/>
      <c r="AEI185" s="11"/>
      <c r="AEJ185" s="11"/>
      <c r="AEK185" s="11"/>
      <c r="AEL185" s="11"/>
      <c r="AEM185" s="11"/>
      <c r="AEN185" s="11"/>
      <c r="AEO185" s="11"/>
      <c r="AEP185" s="11"/>
      <c r="AEQ185" s="11"/>
      <c r="AER185" s="11"/>
      <c r="AES185" s="11"/>
      <c r="AET185" s="11"/>
      <c r="AEU185" s="11"/>
      <c r="AEV185" s="11"/>
      <c r="AEW185" s="11"/>
      <c r="AEX185" s="11"/>
      <c r="AEY185" s="11"/>
      <c r="AEZ185" s="11"/>
      <c r="AFA185" s="11"/>
      <c r="AFB185" s="11"/>
      <c r="AFC185" s="11"/>
      <c r="AFD185" s="11"/>
      <c r="AFE185" s="11"/>
      <c r="AFF185" s="11"/>
      <c r="AFG185" s="11"/>
      <c r="AFH185" s="11"/>
      <c r="AFI185" s="11"/>
      <c r="AFJ185" s="11"/>
      <c r="AFK185" s="11"/>
      <c r="AFL185" s="11"/>
      <c r="AFM185" s="11"/>
      <c r="AFN185" s="11"/>
      <c r="AFO185" s="11"/>
      <c r="AFP185" s="11"/>
      <c r="AFQ185" s="11"/>
      <c r="AFR185" s="11"/>
      <c r="AFS185" s="11"/>
      <c r="AFT185" s="11"/>
      <c r="AFU185" s="11"/>
      <c r="AFV185" s="11"/>
      <c r="AFW185" s="11"/>
      <c r="AFX185" s="11"/>
      <c r="AFY185" s="11"/>
      <c r="AFZ185" s="11"/>
      <c r="AGA185" s="11"/>
      <c r="AGB185" s="11"/>
      <c r="AGC185" s="11"/>
      <c r="AGD185" s="11"/>
      <c r="AGE185" s="11"/>
      <c r="AGF185" s="11"/>
      <c r="AGG185" s="11"/>
      <c r="AGH185" s="11"/>
      <c r="AGI185" s="11"/>
      <c r="AGJ185" s="11"/>
      <c r="AGK185" s="11"/>
      <c r="AGL185" s="11"/>
      <c r="AGM185" s="11"/>
      <c r="AGN185" s="11"/>
      <c r="AGO185" s="11"/>
      <c r="AGP185" s="11"/>
      <c r="AGQ185" s="11"/>
      <c r="AGR185" s="11"/>
      <c r="AGS185" s="11"/>
      <c r="AGT185" s="11"/>
      <c r="AGU185" s="11"/>
      <c r="AGV185" s="11"/>
      <c r="AGW185" s="11"/>
      <c r="AGX185" s="11"/>
      <c r="AGY185" s="11"/>
      <c r="AGZ185" s="11"/>
      <c r="AHA185" s="11"/>
      <c r="AHB185" s="11"/>
      <c r="AHC185" s="11"/>
      <c r="AHD185" s="11"/>
      <c r="AHE185" s="11"/>
      <c r="AHF185" s="11"/>
      <c r="AHG185" s="11"/>
      <c r="AHH185" s="11"/>
      <c r="AHI185" s="11"/>
      <c r="AHJ185" s="11"/>
      <c r="AHK185" s="11"/>
      <c r="AHL185" s="11"/>
      <c r="AHM185" s="11"/>
      <c r="AHN185" s="11"/>
      <c r="AHO185" s="11"/>
      <c r="AHP185" s="11"/>
      <c r="AHQ185" s="11"/>
      <c r="AHR185" s="11"/>
      <c r="AHS185" s="11"/>
      <c r="AHT185" s="11"/>
      <c r="AHU185" s="11"/>
      <c r="AHV185" s="11"/>
      <c r="AHW185" s="11"/>
      <c r="AHX185" s="11"/>
      <c r="AHY185" s="11"/>
      <c r="AHZ185" s="11"/>
      <c r="AIA185" s="11"/>
      <c r="AIB185" s="11"/>
      <c r="AIC185" s="11"/>
      <c r="AID185" s="11"/>
      <c r="AIE185" s="11"/>
      <c r="AIF185" s="11"/>
      <c r="AIG185" s="11"/>
      <c r="AIH185" s="11"/>
      <c r="AII185" s="11"/>
      <c r="AIJ185" s="11"/>
      <c r="AIK185" s="11"/>
      <c r="AIL185" s="11"/>
      <c r="AIM185" s="11"/>
      <c r="AIN185" s="11"/>
      <c r="AIO185" s="11"/>
      <c r="AIP185" s="11"/>
      <c r="AIQ185" s="11"/>
      <c r="AIR185" s="11"/>
      <c r="AIS185" s="11"/>
      <c r="AIT185" s="11"/>
      <c r="AIU185" s="11"/>
      <c r="AIV185" s="11"/>
      <c r="AIW185" s="11"/>
      <c r="AIX185" s="11"/>
      <c r="AIY185" s="11"/>
      <c r="AIZ185" s="11"/>
      <c r="AJA185" s="11"/>
      <c r="AJB185" s="11"/>
      <c r="AJC185" s="11"/>
      <c r="AJD185" s="11"/>
      <c r="AJE185" s="11"/>
      <c r="AJF185" s="11"/>
      <c r="AJG185" s="11"/>
      <c r="AJH185" s="11"/>
      <c r="AJI185" s="11"/>
      <c r="AJJ185" s="11"/>
      <c r="AJK185" s="11"/>
      <c r="AJL185" s="11"/>
      <c r="AJM185" s="11"/>
      <c r="AJN185" s="11"/>
      <c r="AJO185" s="11"/>
      <c r="AJP185" s="11"/>
      <c r="AJQ185" s="11"/>
      <c r="AJR185" s="11"/>
      <c r="AJS185" s="11"/>
      <c r="AJT185" s="11"/>
      <c r="AJU185" s="11"/>
      <c r="AJV185" s="11"/>
      <c r="AJW185" s="11"/>
      <c r="AJX185" s="11"/>
      <c r="AJY185" s="11"/>
      <c r="AJZ185" s="11"/>
      <c r="AKA185" s="11"/>
      <c r="AKB185" s="11"/>
      <c r="AKC185" s="11"/>
      <c r="AKD185" s="11"/>
      <c r="AKE185" s="11"/>
      <c r="AKF185" s="11"/>
      <c r="AKG185" s="11"/>
      <c r="AKH185" s="11"/>
      <c r="AKI185" s="11"/>
      <c r="AKJ185" s="11"/>
      <c r="AKK185" s="11"/>
      <c r="AKL185" s="11"/>
      <c r="AKM185" s="11"/>
      <c r="AKN185" s="11"/>
      <c r="AKO185" s="11"/>
      <c r="AKP185" s="11"/>
      <c r="AKQ185" s="11"/>
      <c r="AKR185" s="11"/>
      <c r="AKS185" s="11"/>
      <c r="AKT185" s="11"/>
      <c r="AKU185" s="11"/>
      <c r="AKV185" s="11"/>
      <c r="AKW185" s="11"/>
      <c r="AKX185" s="11"/>
      <c r="AKY185" s="11"/>
      <c r="AKZ185" s="11"/>
      <c r="ALA185" s="11"/>
      <c r="ALB185" s="11"/>
      <c r="ALC185" s="11"/>
      <c r="ALD185" s="11"/>
      <c r="ALE185" s="11"/>
      <c r="ALF185" s="11"/>
      <c r="ALG185" s="11"/>
      <c r="ALH185" s="11"/>
      <c r="ALI185" s="11"/>
      <c r="ALJ185" s="11"/>
      <c r="ALK185" s="11"/>
      <c r="ALL185" s="11"/>
      <c r="ALM185" s="11"/>
      <c r="ALN185" s="11"/>
      <c r="ALO185" s="11"/>
      <c r="ALP185" s="11"/>
      <c r="ALQ185" s="11"/>
      <c r="ALR185" s="11"/>
      <c r="ALS185" s="11"/>
      <c r="ALT185" s="11"/>
      <c r="ALU185" s="11"/>
      <c r="ALV185" s="11"/>
      <c r="ALW185" s="11"/>
      <c r="ALX185" s="11"/>
      <c r="ALY185" s="11"/>
      <c r="ALZ185" s="11"/>
      <c r="AMA185" s="11"/>
      <c r="AMB185" s="11"/>
      <c r="AMC185" s="11"/>
      <c r="AMD185" s="11"/>
      <c r="AME185" s="11"/>
      <c r="AMF185" s="11"/>
      <c r="AMG185" s="11"/>
      <c r="AMH185" s="11"/>
      <c r="AMI185" s="11"/>
      <c r="AMJ185" s="89"/>
    </row>
    <row r="186" spans="1:1024" s="86" customFormat="1" x14ac:dyDescent="0.3">
      <c r="A186" s="2" t="s">
        <v>281</v>
      </c>
      <c r="B186" s="11" t="s">
        <v>55</v>
      </c>
      <c r="C186" s="11" t="s">
        <v>282</v>
      </c>
      <c r="D186" s="11"/>
      <c r="E186" s="88"/>
      <c r="F186" s="88"/>
      <c r="AEI186" s="11"/>
      <c r="AEJ186" s="11"/>
      <c r="AEK186" s="11"/>
      <c r="AEL186" s="11"/>
      <c r="AEM186" s="11"/>
      <c r="AEN186" s="11"/>
      <c r="AEO186" s="11"/>
      <c r="AEP186" s="11"/>
      <c r="AEQ186" s="11"/>
      <c r="AER186" s="11"/>
      <c r="AES186" s="11"/>
      <c r="AET186" s="11"/>
      <c r="AEU186" s="11"/>
      <c r="AEV186" s="11"/>
      <c r="AEW186" s="11"/>
      <c r="AEX186" s="11"/>
      <c r="AEY186" s="11"/>
      <c r="AEZ186" s="11"/>
      <c r="AFA186" s="11"/>
      <c r="AFB186" s="11"/>
      <c r="AFC186" s="11"/>
      <c r="AFD186" s="11"/>
      <c r="AFE186" s="11"/>
      <c r="AFF186" s="11"/>
      <c r="AFG186" s="11"/>
      <c r="AFH186" s="11"/>
      <c r="AFI186" s="11"/>
      <c r="AFJ186" s="11"/>
      <c r="AFK186" s="11"/>
      <c r="AFL186" s="11"/>
      <c r="AFM186" s="11"/>
      <c r="AFN186" s="11"/>
      <c r="AFO186" s="11"/>
      <c r="AFP186" s="11"/>
      <c r="AFQ186" s="11"/>
      <c r="AFR186" s="11"/>
      <c r="AFS186" s="11"/>
      <c r="AFT186" s="11"/>
      <c r="AFU186" s="11"/>
      <c r="AFV186" s="11"/>
      <c r="AFW186" s="11"/>
      <c r="AFX186" s="11"/>
      <c r="AFY186" s="11"/>
      <c r="AFZ186" s="11"/>
      <c r="AGA186" s="11"/>
      <c r="AGB186" s="11"/>
      <c r="AGC186" s="11"/>
      <c r="AGD186" s="11"/>
      <c r="AGE186" s="11"/>
      <c r="AGF186" s="11"/>
      <c r="AGG186" s="11"/>
      <c r="AGH186" s="11"/>
      <c r="AGI186" s="11"/>
      <c r="AGJ186" s="11"/>
      <c r="AGK186" s="11"/>
      <c r="AGL186" s="11"/>
      <c r="AGM186" s="11"/>
      <c r="AGN186" s="11"/>
      <c r="AGO186" s="11"/>
      <c r="AGP186" s="11"/>
      <c r="AGQ186" s="11"/>
      <c r="AGR186" s="11"/>
      <c r="AGS186" s="11"/>
      <c r="AGT186" s="11"/>
      <c r="AGU186" s="11"/>
      <c r="AGV186" s="11"/>
      <c r="AGW186" s="11"/>
      <c r="AGX186" s="11"/>
      <c r="AGY186" s="11"/>
      <c r="AGZ186" s="11"/>
      <c r="AHA186" s="11"/>
      <c r="AHB186" s="11"/>
      <c r="AHC186" s="11"/>
      <c r="AHD186" s="11"/>
      <c r="AHE186" s="11"/>
      <c r="AHF186" s="11"/>
      <c r="AHG186" s="11"/>
      <c r="AHH186" s="11"/>
      <c r="AHI186" s="11"/>
      <c r="AHJ186" s="11"/>
      <c r="AHK186" s="11"/>
      <c r="AHL186" s="11"/>
      <c r="AHM186" s="11"/>
      <c r="AHN186" s="11"/>
      <c r="AHO186" s="11"/>
      <c r="AHP186" s="11"/>
      <c r="AHQ186" s="11"/>
      <c r="AHR186" s="11"/>
      <c r="AHS186" s="11"/>
      <c r="AHT186" s="11"/>
      <c r="AHU186" s="11"/>
      <c r="AHV186" s="11"/>
      <c r="AHW186" s="11"/>
      <c r="AHX186" s="11"/>
      <c r="AHY186" s="11"/>
      <c r="AHZ186" s="11"/>
      <c r="AIA186" s="11"/>
      <c r="AIB186" s="11"/>
      <c r="AIC186" s="11"/>
      <c r="AID186" s="11"/>
      <c r="AIE186" s="11"/>
      <c r="AIF186" s="11"/>
      <c r="AIG186" s="11"/>
      <c r="AIH186" s="11"/>
      <c r="AII186" s="11"/>
      <c r="AIJ186" s="11"/>
      <c r="AIK186" s="11"/>
      <c r="AIL186" s="11"/>
      <c r="AIM186" s="11"/>
      <c r="AIN186" s="11"/>
      <c r="AIO186" s="11"/>
      <c r="AIP186" s="11"/>
      <c r="AIQ186" s="11"/>
      <c r="AIR186" s="11"/>
      <c r="AIS186" s="11"/>
      <c r="AIT186" s="11"/>
      <c r="AIU186" s="11"/>
      <c r="AIV186" s="11"/>
      <c r="AIW186" s="11"/>
      <c r="AIX186" s="11"/>
      <c r="AIY186" s="11"/>
      <c r="AIZ186" s="11"/>
      <c r="AJA186" s="11"/>
      <c r="AJB186" s="11"/>
      <c r="AJC186" s="11"/>
      <c r="AJD186" s="11"/>
      <c r="AJE186" s="11"/>
      <c r="AJF186" s="11"/>
      <c r="AJG186" s="11"/>
      <c r="AJH186" s="11"/>
      <c r="AJI186" s="11"/>
      <c r="AJJ186" s="11"/>
      <c r="AJK186" s="11"/>
      <c r="AJL186" s="11"/>
      <c r="AJM186" s="11"/>
      <c r="AJN186" s="11"/>
      <c r="AJO186" s="11"/>
      <c r="AJP186" s="11"/>
      <c r="AJQ186" s="11"/>
      <c r="AJR186" s="11"/>
      <c r="AJS186" s="11"/>
      <c r="AJT186" s="11"/>
      <c r="AJU186" s="11"/>
      <c r="AJV186" s="11"/>
      <c r="AJW186" s="11"/>
      <c r="AJX186" s="11"/>
      <c r="AJY186" s="11"/>
      <c r="AJZ186" s="11"/>
      <c r="AKA186" s="11"/>
      <c r="AKB186" s="11"/>
      <c r="AKC186" s="11"/>
      <c r="AKD186" s="11"/>
      <c r="AKE186" s="11"/>
      <c r="AKF186" s="11"/>
      <c r="AKG186" s="11"/>
      <c r="AKH186" s="11"/>
      <c r="AKI186" s="11"/>
      <c r="AKJ186" s="11"/>
      <c r="AKK186" s="11"/>
      <c r="AKL186" s="11"/>
      <c r="AKM186" s="11"/>
      <c r="AKN186" s="11"/>
      <c r="AKO186" s="11"/>
      <c r="AKP186" s="11"/>
      <c r="AKQ186" s="11"/>
      <c r="AKR186" s="11"/>
      <c r="AKS186" s="11"/>
      <c r="AKT186" s="11"/>
      <c r="AKU186" s="11"/>
      <c r="AKV186" s="11"/>
      <c r="AKW186" s="11"/>
      <c r="AKX186" s="11"/>
      <c r="AKY186" s="11"/>
      <c r="AKZ186" s="11"/>
      <c r="ALA186" s="11"/>
      <c r="ALB186" s="11"/>
      <c r="ALC186" s="11"/>
      <c r="ALD186" s="11"/>
      <c r="ALE186" s="11"/>
      <c r="ALF186" s="11"/>
      <c r="ALG186" s="11"/>
      <c r="ALH186" s="11"/>
      <c r="ALI186" s="11"/>
      <c r="ALJ186" s="11"/>
      <c r="ALK186" s="11"/>
      <c r="ALL186" s="11"/>
      <c r="ALM186" s="11"/>
      <c r="ALN186" s="11"/>
      <c r="ALO186" s="11"/>
      <c r="ALP186" s="11"/>
      <c r="ALQ186" s="11"/>
      <c r="ALR186" s="11"/>
      <c r="ALS186" s="11"/>
      <c r="ALT186" s="11"/>
      <c r="ALU186" s="11"/>
      <c r="ALV186" s="11"/>
      <c r="ALW186" s="11"/>
      <c r="ALX186" s="11"/>
      <c r="ALY186" s="11"/>
      <c r="ALZ186" s="11"/>
      <c r="AMA186" s="11"/>
      <c r="AMB186" s="11"/>
      <c r="AMC186" s="11"/>
      <c r="AMD186" s="11"/>
      <c r="AME186" s="11"/>
      <c r="AMF186" s="11"/>
      <c r="AMG186" s="11"/>
      <c r="AMH186" s="11"/>
      <c r="AMI186" s="11"/>
      <c r="AMJ186" s="89"/>
    </row>
    <row r="187" spans="1:1024" s="90" customFormat="1" x14ac:dyDescent="0.3">
      <c r="A187" s="2"/>
      <c r="B187" s="11" t="s">
        <v>57</v>
      </c>
      <c r="C187" s="87" t="s">
        <v>283</v>
      </c>
      <c r="D187" s="11"/>
      <c r="E187" s="91"/>
      <c r="F187" s="91"/>
      <c r="AEI187" s="11"/>
      <c r="AEJ187" s="11"/>
      <c r="AEK187" s="11"/>
      <c r="AEL187" s="11"/>
      <c r="AEM187" s="11"/>
      <c r="AEN187" s="11"/>
      <c r="AEO187" s="11"/>
      <c r="AEP187" s="11"/>
      <c r="AEQ187" s="11"/>
      <c r="AER187" s="11"/>
      <c r="AES187" s="11"/>
      <c r="AET187" s="11"/>
      <c r="AEU187" s="11"/>
      <c r="AEV187" s="11"/>
      <c r="AEW187" s="11"/>
      <c r="AEX187" s="11"/>
      <c r="AEY187" s="11"/>
      <c r="AEZ187" s="11"/>
      <c r="AFA187" s="11"/>
      <c r="AFB187" s="11"/>
      <c r="AFC187" s="11"/>
      <c r="AFD187" s="11"/>
      <c r="AFE187" s="11"/>
      <c r="AFF187" s="11"/>
      <c r="AFG187" s="11"/>
      <c r="AFH187" s="11"/>
      <c r="AFI187" s="11"/>
      <c r="AFJ187" s="11"/>
      <c r="AFK187" s="11"/>
      <c r="AFL187" s="11"/>
      <c r="AFM187" s="11"/>
      <c r="AFN187" s="11"/>
      <c r="AFO187" s="11"/>
      <c r="AFP187" s="11"/>
      <c r="AFQ187" s="11"/>
      <c r="AFR187" s="11"/>
      <c r="AFS187" s="11"/>
      <c r="AFT187" s="11"/>
      <c r="AFU187" s="11"/>
      <c r="AFV187" s="11"/>
      <c r="AFW187" s="11"/>
      <c r="AFX187" s="11"/>
      <c r="AFY187" s="11"/>
      <c r="AFZ187" s="11"/>
      <c r="AGA187" s="11"/>
      <c r="AGB187" s="11"/>
      <c r="AGC187" s="11"/>
      <c r="AGD187" s="11"/>
      <c r="AGE187" s="11"/>
      <c r="AGF187" s="11"/>
      <c r="AGG187" s="11"/>
      <c r="AGH187" s="11"/>
      <c r="AGI187" s="11"/>
      <c r="AGJ187" s="11"/>
      <c r="AGK187" s="11"/>
      <c r="AGL187" s="11"/>
      <c r="AGM187" s="11"/>
      <c r="AGN187" s="11"/>
      <c r="AGO187" s="11"/>
      <c r="AGP187" s="11"/>
      <c r="AGQ187" s="11"/>
      <c r="AGR187" s="11"/>
      <c r="AGS187" s="11"/>
      <c r="AGT187" s="11"/>
      <c r="AGU187" s="11"/>
      <c r="AGV187" s="11"/>
      <c r="AGW187" s="11"/>
      <c r="AGX187" s="11"/>
      <c r="AGY187" s="11"/>
      <c r="AGZ187" s="11"/>
      <c r="AHA187" s="11"/>
      <c r="AHB187" s="11"/>
      <c r="AHC187" s="11"/>
      <c r="AHD187" s="11"/>
      <c r="AHE187" s="11"/>
      <c r="AHF187" s="11"/>
      <c r="AHG187" s="11"/>
      <c r="AHH187" s="11"/>
      <c r="AHI187" s="11"/>
      <c r="AHJ187" s="11"/>
      <c r="AHK187" s="11"/>
      <c r="AHL187" s="11"/>
      <c r="AHM187" s="11"/>
      <c r="AHN187" s="11"/>
      <c r="AHO187" s="11"/>
      <c r="AHP187" s="11"/>
      <c r="AHQ187" s="11"/>
      <c r="AHR187" s="11"/>
      <c r="AHS187" s="11"/>
      <c r="AHT187" s="11"/>
      <c r="AHU187" s="11"/>
      <c r="AHV187" s="11"/>
      <c r="AHW187" s="11"/>
      <c r="AHX187" s="11"/>
      <c r="AHY187" s="11"/>
      <c r="AHZ187" s="11"/>
      <c r="AIA187" s="11"/>
      <c r="AIB187" s="11"/>
      <c r="AIC187" s="11"/>
      <c r="AID187" s="11"/>
      <c r="AIE187" s="11"/>
      <c r="AIF187" s="11"/>
      <c r="AIG187" s="11"/>
      <c r="AIH187" s="11"/>
      <c r="AII187" s="11"/>
      <c r="AIJ187" s="11"/>
      <c r="AIK187" s="11"/>
      <c r="AIL187" s="11"/>
      <c r="AIM187" s="11"/>
      <c r="AIN187" s="11"/>
      <c r="AIO187" s="11"/>
      <c r="AIP187" s="11"/>
      <c r="AIQ187" s="11"/>
      <c r="AIR187" s="11"/>
      <c r="AIS187" s="11"/>
      <c r="AIT187" s="11"/>
      <c r="AIU187" s="11"/>
      <c r="AIV187" s="11"/>
      <c r="AIW187" s="11"/>
      <c r="AIX187" s="11"/>
      <c r="AIY187" s="11"/>
      <c r="AIZ187" s="11"/>
      <c r="AJA187" s="11"/>
      <c r="AJB187" s="11"/>
      <c r="AJC187" s="11"/>
      <c r="AJD187" s="11"/>
      <c r="AJE187" s="11"/>
      <c r="AJF187" s="11"/>
      <c r="AJG187" s="11"/>
      <c r="AJH187" s="11"/>
      <c r="AJI187" s="11"/>
      <c r="AJJ187" s="11"/>
      <c r="AJK187" s="11"/>
      <c r="AJL187" s="11"/>
      <c r="AJM187" s="11"/>
      <c r="AJN187" s="11"/>
      <c r="AJO187" s="11"/>
      <c r="AJP187" s="11"/>
      <c r="AJQ187" s="11"/>
      <c r="AJR187" s="11"/>
      <c r="AJS187" s="11"/>
      <c r="AJT187" s="11"/>
      <c r="AJU187" s="11"/>
      <c r="AJV187" s="11"/>
      <c r="AJW187" s="11"/>
      <c r="AJX187" s="11"/>
      <c r="AJY187" s="11"/>
      <c r="AJZ187" s="11"/>
      <c r="AKA187" s="11"/>
      <c r="AKB187" s="11"/>
      <c r="AKC187" s="11"/>
      <c r="AKD187" s="11"/>
      <c r="AKE187" s="11"/>
      <c r="AKF187" s="11"/>
      <c r="AKG187" s="11"/>
      <c r="AKH187" s="11"/>
      <c r="AKI187" s="11"/>
      <c r="AKJ187" s="11"/>
      <c r="AKK187" s="11"/>
      <c r="AKL187" s="11"/>
      <c r="AKM187" s="11"/>
      <c r="AKN187" s="11"/>
      <c r="AKO187" s="11"/>
      <c r="AKP187" s="11"/>
      <c r="AKQ187" s="11"/>
      <c r="AKR187" s="11"/>
      <c r="AKS187" s="11"/>
      <c r="AKT187" s="11"/>
      <c r="AKU187" s="11"/>
      <c r="AKV187" s="11"/>
      <c r="AKW187" s="11"/>
      <c r="AKX187" s="11"/>
      <c r="AKY187" s="11"/>
      <c r="AKZ187" s="11"/>
      <c r="ALA187" s="11"/>
      <c r="ALB187" s="11"/>
      <c r="ALC187" s="11"/>
      <c r="ALD187" s="11"/>
      <c r="ALE187" s="11"/>
      <c r="ALF187" s="11"/>
      <c r="ALG187" s="11"/>
      <c r="ALH187" s="11"/>
      <c r="ALI187" s="11"/>
      <c r="ALJ187" s="11"/>
      <c r="ALK187" s="11"/>
      <c r="ALL187" s="11"/>
      <c r="ALM187" s="11"/>
      <c r="ALN187" s="11"/>
      <c r="ALO187" s="11"/>
      <c r="ALP187" s="11"/>
      <c r="ALQ187" s="11"/>
      <c r="ALR187" s="11"/>
      <c r="ALS187" s="11"/>
      <c r="ALT187" s="11"/>
      <c r="ALU187" s="11"/>
      <c r="ALV187" s="11"/>
      <c r="ALW187" s="11"/>
      <c r="ALX187" s="11"/>
      <c r="ALY187" s="11"/>
      <c r="ALZ187" s="11"/>
      <c r="AMA187" s="11"/>
      <c r="AMB187" s="11"/>
      <c r="AMC187" s="11"/>
      <c r="AMD187" s="11"/>
      <c r="AME187" s="11"/>
      <c r="AMF187" s="11"/>
      <c r="AMG187" s="11"/>
      <c r="AMH187" s="11"/>
      <c r="AMI187" s="11"/>
      <c r="AMJ187" s="89"/>
    </row>
    <row r="188" spans="1:1024" s="86" customFormat="1" x14ac:dyDescent="0.3">
      <c r="A188" s="2" t="s">
        <v>284</v>
      </c>
      <c r="B188" s="11" t="s">
        <v>55</v>
      </c>
      <c r="C188" s="11" t="s">
        <v>285</v>
      </c>
      <c r="D188" s="11"/>
      <c r="E188" s="88"/>
      <c r="F188" s="88"/>
      <c r="AEI188" s="11"/>
      <c r="AEJ188" s="11"/>
      <c r="AEK188" s="11"/>
      <c r="AEL188" s="11"/>
      <c r="AEM188" s="11"/>
      <c r="AEN188" s="11"/>
      <c r="AEO188" s="11"/>
      <c r="AEP188" s="11"/>
      <c r="AEQ188" s="11"/>
      <c r="AER188" s="11"/>
      <c r="AES188" s="11"/>
      <c r="AET188" s="11"/>
      <c r="AEU188" s="11"/>
      <c r="AEV188" s="11"/>
      <c r="AEW188" s="11"/>
      <c r="AEX188" s="11"/>
      <c r="AEY188" s="11"/>
      <c r="AEZ188" s="11"/>
      <c r="AFA188" s="11"/>
      <c r="AFB188" s="11"/>
      <c r="AFC188" s="11"/>
      <c r="AFD188" s="11"/>
      <c r="AFE188" s="11"/>
      <c r="AFF188" s="11"/>
      <c r="AFG188" s="11"/>
      <c r="AFH188" s="11"/>
      <c r="AFI188" s="11"/>
      <c r="AFJ188" s="11"/>
      <c r="AFK188" s="11"/>
      <c r="AFL188" s="11"/>
      <c r="AFM188" s="11"/>
      <c r="AFN188" s="11"/>
      <c r="AFO188" s="11"/>
      <c r="AFP188" s="11"/>
      <c r="AFQ188" s="11"/>
      <c r="AFR188" s="11"/>
      <c r="AFS188" s="11"/>
      <c r="AFT188" s="11"/>
      <c r="AFU188" s="11"/>
      <c r="AFV188" s="11"/>
      <c r="AFW188" s="11"/>
      <c r="AFX188" s="11"/>
      <c r="AFY188" s="11"/>
      <c r="AFZ188" s="11"/>
      <c r="AGA188" s="11"/>
      <c r="AGB188" s="11"/>
      <c r="AGC188" s="11"/>
      <c r="AGD188" s="11"/>
      <c r="AGE188" s="11"/>
      <c r="AGF188" s="11"/>
      <c r="AGG188" s="11"/>
      <c r="AGH188" s="11"/>
      <c r="AGI188" s="11"/>
      <c r="AGJ188" s="11"/>
      <c r="AGK188" s="11"/>
      <c r="AGL188" s="11"/>
      <c r="AGM188" s="11"/>
      <c r="AGN188" s="11"/>
      <c r="AGO188" s="11"/>
      <c r="AGP188" s="11"/>
      <c r="AGQ188" s="11"/>
      <c r="AGR188" s="11"/>
      <c r="AGS188" s="11"/>
      <c r="AGT188" s="11"/>
      <c r="AGU188" s="11"/>
      <c r="AGV188" s="11"/>
      <c r="AGW188" s="11"/>
      <c r="AGX188" s="11"/>
      <c r="AGY188" s="11"/>
      <c r="AGZ188" s="11"/>
      <c r="AHA188" s="11"/>
      <c r="AHB188" s="11"/>
      <c r="AHC188" s="11"/>
      <c r="AHD188" s="11"/>
      <c r="AHE188" s="11"/>
      <c r="AHF188" s="11"/>
      <c r="AHG188" s="11"/>
      <c r="AHH188" s="11"/>
      <c r="AHI188" s="11"/>
      <c r="AHJ188" s="11"/>
      <c r="AHK188" s="11"/>
      <c r="AHL188" s="11"/>
      <c r="AHM188" s="11"/>
      <c r="AHN188" s="11"/>
      <c r="AHO188" s="11"/>
      <c r="AHP188" s="11"/>
      <c r="AHQ188" s="11"/>
      <c r="AHR188" s="11"/>
      <c r="AHS188" s="11"/>
      <c r="AHT188" s="11"/>
      <c r="AHU188" s="11"/>
      <c r="AHV188" s="11"/>
      <c r="AHW188" s="11"/>
      <c r="AHX188" s="11"/>
      <c r="AHY188" s="11"/>
      <c r="AHZ188" s="11"/>
      <c r="AIA188" s="11"/>
      <c r="AIB188" s="11"/>
      <c r="AIC188" s="11"/>
      <c r="AID188" s="11"/>
      <c r="AIE188" s="11"/>
      <c r="AIF188" s="11"/>
      <c r="AIG188" s="11"/>
      <c r="AIH188" s="11"/>
      <c r="AII188" s="11"/>
      <c r="AIJ188" s="11"/>
      <c r="AIK188" s="11"/>
      <c r="AIL188" s="11"/>
      <c r="AIM188" s="11"/>
      <c r="AIN188" s="11"/>
      <c r="AIO188" s="11"/>
      <c r="AIP188" s="11"/>
      <c r="AIQ188" s="11"/>
      <c r="AIR188" s="11"/>
      <c r="AIS188" s="11"/>
      <c r="AIT188" s="11"/>
      <c r="AIU188" s="11"/>
      <c r="AIV188" s="11"/>
      <c r="AIW188" s="11"/>
      <c r="AIX188" s="11"/>
      <c r="AIY188" s="11"/>
      <c r="AIZ188" s="11"/>
      <c r="AJA188" s="11"/>
      <c r="AJB188" s="11"/>
      <c r="AJC188" s="11"/>
      <c r="AJD188" s="11"/>
      <c r="AJE188" s="11"/>
      <c r="AJF188" s="11"/>
      <c r="AJG188" s="11"/>
      <c r="AJH188" s="11"/>
      <c r="AJI188" s="11"/>
      <c r="AJJ188" s="11"/>
      <c r="AJK188" s="11"/>
      <c r="AJL188" s="11"/>
      <c r="AJM188" s="11"/>
      <c r="AJN188" s="11"/>
      <c r="AJO188" s="11"/>
      <c r="AJP188" s="11"/>
      <c r="AJQ188" s="11"/>
      <c r="AJR188" s="11"/>
      <c r="AJS188" s="11"/>
      <c r="AJT188" s="11"/>
      <c r="AJU188" s="11"/>
      <c r="AJV188" s="11"/>
      <c r="AJW188" s="11"/>
      <c r="AJX188" s="11"/>
      <c r="AJY188" s="11"/>
      <c r="AJZ188" s="11"/>
      <c r="AKA188" s="11"/>
      <c r="AKB188" s="11"/>
      <c r="AKC188" s="11"/>
      <c r="AKD188" s="11"/>
      <c r="AKE188" s="11"/>
      <c r="AKF188" s="11"/>
      <c r="AKG188" s="11"/>
      <c r="AKH188" s="11"/>
      <c r="AKI188" s="11"/>
      <c r="AKJ188" s="11"/>
      <c r="AKK188" s="11"/>
      <c r="AKL188" s="11"/>
      <c r="AKM188" s="11"/>
      <c r="AKN188" s="11"/>
      <c r="AKO188" s="11"/>
      <c r="AKP188" s="11"/>
      <c r="AKQ188" s="11"/>
      <c r="AKR188" s="11"/>
      <c r="AKS188" s="11"/>
      <c r="AKT188" s="11"/>
      <c r="AKU188" s="11"/>
      <c r="AKV188" s="11"/>
      <c r="AKW188" s="11"/>
      <c r="AKX188" s="11"/>
      <c r="AKY188" s="11"/>
      <c r="AKZ188" s="11"/>
      <c r="ALA188" s="11"/>
      <c r="ALB188" s="11"/>
      <c r="ALC188" s="11"/>
      <c r="ALD188" s="11"/>
      <c r="ALE188" s="11"/>
      <c r="ALF188" s="11"/>
      <c r="ALG188" s="11"/>
      <c r="ALH188" s="11"/>
      <c r="ALI188" s="11"/>
      <c r="ALJ188" s="11"/>
      <c r="ALK188" s="11"/>
      <c r="ALL188" s="11"/>
      <c r="ALM188" s="11"/>
      <c r="ALN188" s="11"/>
      <c r="ALO188" s="11"/>
      <c r="ALP188" s="11"/>
      <c r="ALQ188" s="11"/>
      <c r="ALR188" s="11"/>
      <c r="ALS188" s="11"/>
      <c r="ALT188" s="11"/>
      <c r="ALU188" s="11"/>
      <c r="ALV188" s="11"/>
      <c r="ALW188" s="11"/>
      <c r="ALX188" s="11"/>
      <c r="ALY188" s="11"/>
      <c r="ALZ188" s="11"/>
      <c r="AMA188" s="11"/>
      <c r="AMB188" s="11"/>
      <c r="AMC188" s="11"/>
      <c r="AMD188" s="11"/>
      <c r="AME188" s="11"/>
      <c r="AMF188" s="11"/>
      <c r="AMG188" s="11"/>
      <c r="AMH188" s="11"/>
      <c r="AMI188" s="11"/>
      <c r="AMJ188" s="89"/>
    </row>
    <row r="189" spans="1:1024" s="90" customFormat="1" x14ac:dyDescent="0.3">
      <c r="A189" s="2"/>
      <c r="B189" s="11" t="s">
        <v>57</v>
      </c>
      <c r="C189" s="87" t="s">
        <v>286</v>
      </c>
      <c r="D189" s="11"/>
      <c r="E189" s="91"/>
      <c r="F189" s="91"/>
      <c r="AEI189" s="11"/>
      <c r="AEJ189" s="11"/>
      <c r="AEK189" s="11"/>
      <c r="AEL189" s="11"/>
      <c r="AEM189" s="11"/>
      <c r="AEN189" s="11"/>
      <c r="AEO189" s="11"/>
      <c r="AEP189" s="11"/>
      <c r="AEQ189" s="11"/>
      <c r="AER189" s="11"/>
      <c r="AES189" s="11"/>
      <c r="AET189" s="11"/>
      <c r="AEU189" s="11"/>
      <c r="AEV189" s="11"/>
      <c r="AEW189" s="11"/>
      <c r="AEX189" s="11"/>
      <c r="AEY189" s="11"/>
      <c r="AEZ189" s="11"/>
      <c r="AFA189" s="11"/>
      <c r="AFB189" s="11"/>
      <c r="AFC189" s="11"/>
      <c r="AFD189" s="11"/>
      <c r="AFE189" s="11"/>
      <c r="AFF189" s="11"/>
      <c r="AFG189" s="11"/>
      <c r="AFH189" s="11"/>
      <c r="AFI189" s="11"/>
      <c r="AFJ189" s="11"/>
      <c r="AFK189" s="11"/>
      <c r="AFL189" s="11"/>
      <c r="AFM189" s="11"/>
      <c r="AFN189" s="11"/>
      <c r="AFO189" s="11"/>
      <c r="AFP189" s="11"/>
      <c r="AFQ189" s="11"/>
      <c r="AFR189" s="11"/>
      <c r="AFS189" s="11"/>
      <c r="AFT189" s="11"/>
      <c r="AFU189" s="11"/>
      <c r="AFV189" s="11"/>
      <c r="AFW189" s="11"/>
      <c r="AFX189" s="11"/>
      <c r="AFY189" s="11"/>
      <c r="AFZ189" s="11"/>
      <c r="AGA189" s="11"/>
      <c r="AGB189" s="11"/>
      <c r="AGC189" s="11"/>
      <c r="AGD189" s="11"/>
      <c r="AGE189" s="11"/>
      <c r="AGF189" s="11"/>
      <c r="AGG189" s="11"/>
      <c r="AGH189" s="11"/>
      <c r="AGI189" s="11"/>
      <c r="AGJ189" s="11"/>
      <c r="AGK189" s="11"/>
      <c r="AGL189" s="11"/>
      <c r="AGM189" s="11"/>
      <c r="AGN189" s="11"/>
      <c r="AGO189" s="11"/>
      <c r="AGP189" s="11"/>
      <c r="AGQ189" s="11"/>
      <c r="AGR189" s="11"/>
      <c r="AGS189" s="11"/>
      <c r="AGT189" s="11"/>
      <c r="AGU189" s="11"/>
      <c r="AGV189" s="11"/>
      <c r="AGW189" s="11"/>
      <c r="AGX189" s="11"/>
      <c r="AGY189" s="11"/>
      <c r="AGZ189" s="11"/>
      <c r="AHA189" s="11"/>
      <c r="AHB189" s="11"/>
      <c r="AHC189" s="11"/>
      <c r="AHD189" s="11"/>
      <c r="AHE189" s="11"/>
      <c r="AHF189" s="11"/>
      <c r="AHG189" s="11"/>
      <c r="AHH189" s="11"/>
      <c r="AHI189" s="11"/>
      <c r="AHJ189" s="11"/>
      <c r="AHK189" s="11"/>
      <c r="AHL189" s="11"/>
      <c r="AHM189" s="11"/>
      <c r="AHN189" s="11"/>
      <c r="AHO189" s="11"/>
      <c r="AHP189" s="11"/>
      <c r="AHQ189" s="11"/>
      <c r="AHR189" s="11"/>
      <c r="AHS189" s="11"/>
      <c r="AHT189" s="11"/>
      <c r="AHU189" s="11"/>
      <c r="AHV189" s="11"/>
      <c r="AHW189" s="11"/>
      <c r="AHX189" s="11"/>
      <c r="AHY189" s="11"/>
      <c r="AHZ189" s="11"/>
      <c r="AIA189" s="11"/>
      <c r="AIB189" s="11"/>
      <c r="AIC189" s="11"/>
      <c r="AID189" s="11"/>
      <c r="AIE189" s="11"/>
      <c r="AIF189" s="11"/>
      <c r="AIG189" s="11"/>
      <c r="AIH189" s="11"/>
      <c r="AII189" s="11"/>
      <c r="AIJ189" s="11"/>
      <c r="AIK189" s="11"/>
      <c r="AIL189" s="11"/>
      <c r="AIM189" s="11"/>
      <c r="AIN189" s="11"/>
      <c r="AIO189" s="11"/>
      <c r="AIP189" s="11"/>
      <c r="AIQ189" s="11"/>
      <c r="AIR189" s="11"/>
      <c r="AIS189" s="11"/>
      <c r="AIT189" s="11"/>
      <c r="AIU189" s="11"/>
      <c r="AIV189" s="11"/>
      <c r="AIW189" s="11"/>
      <c r="AIX189" s="11"/>
      <c r="AIY189" s="11"/>
      <c r="AIZ189" s="11"/>
      <c r="AJA189" s="11"/>
      <c r="AJB189" s="11"/>
      <c r="AJC189" s="11"/>
      <c r="AJD189" s="11"/>
      <c r="AJE189" s="11"/>
      <c r="AJF189" s="11"/>
      <c r="AJG189" s="11"/>
      <c r="AJH189" s="11"/>
      <c r="AJI189" s="11"/>
      <c r="AJJ189" s="11"/>
      <c r="AJK189" s="11"/>
      <c r="AJL189" s="11"/>
      <c r="AJM189" s="11"/>
      <c r="AJN189" s="11"/>
      <c r="AJO189" s="11"/>
      <c r="AJP189" s="11"/>
      <c r="AJQ189" s="11"/>
      <c r="AJR189" s="11"/>
      <c r="AJS189" s="11"/>
      <c r="AJT189" s="11"/>
      <c r="AJU189" s="11"/>
      <c r="AJV189" s="11"/>
      <c r="AJW189" s="11"/>
      <c r="AJX189" s="11"/>
      <c r="AJY189" s="11"/>
      <c r="AJZ189" s="11"/>
      <c r="AKA189" s="11"/>
      <c r="AKB189" s="11"/>
      <c r="AKC189" s="11"/>
      <c r="AKD189" s="11"/>
      <c r="AKE189" s="11"/>
      <c r="AKF189" s="11"/>
      <c r="AKG189" s="11"/>
      <c r="AKH189" s="11"/>
      <c r="AKI189" s="11"/>
      <c r="AKJ189" s="11"/>
      <c r="AKK189" s="11"/>
      <c r="AKL189" s="11"/>
      <c r="AKM189" s="11"/>
      <c r="AKN189" s="11"/>
      <c r="AKO189" s="11"/>
      <c r="AKP189" s="11"/>
      <c r="AKQ189" s="11"/>
      <c r="AKR189" s="11"/>
      <c r="AKS189" s="11"/>
      <c r="AKT189" s="11"/>
      <c r="AKU189" s="11"/>
      <c r="AKV189" s="11"/>
      <c r="AKW189" s="11"/>
      <c r="AKX189" s="11"/>
      <c r="AKY189" s="11"/>
      <c r="AKZ189" s="11"/>
      <c r="ALA189" s="11"/>
      <c r="ALB189" s="11"/>
      <c r="ALC189" s="11"/>
      <c r="ALD189" s="11"/>
      <c r="ALE189" s="11"/>
      <c r="ALF189" s="11"/>
      <c r="ALG189" s="11"/>
      <c r="ALH189" s="11"/>
      <c r="ALI189" s="11"/>
      <c r="ALJ189" s="11"/>
      <c r="ALK189" s="11"/>
      <c r="ALL189" s="11"/>
      <c r="ALM189" s="11"/>
      <c r="ALN189" s="11"/>
      <c r="ALO189" s="11"/>
      <c r="ALP189" s="11"/>
      <c r="ALQ189" s="11"/>
      <c r="ALR189" s="11"/>
      <c r="ALS189" s="11"/>
      <c r="ALT189" s="11"/>
      <c r="ALU189" s="11"/>
      <c r="ALV189" s="11"/>
      <c r="ALW189" s="11"/>
      <c r="ALX189" s="11"/>
      <c r="ALY189" s="11"/>
      <c r="ALZ189" s="11"/>
      <c r="AMA189" s="11"/>
      <c r="AMB189" s="11"/>
      <c r="AMC189" s="11"/>
      <c r="AMD189" s="11"/>
      <c r="AME189" s="11"/>
      <c r="AMF189" s="11"/>
      <c r="AMG189" s="11"/>
      <c r="AMH189" s="11"/>
      <c r="AMI189" s="11"/>
      <c r="AMJ189" s="89"/>
    </row>
    <row r="190" spans="1:1024" s="86" customFormat="1" x14ac:dyDescent="0.3">
      <c r="A190" s="2" t="s">
        <v>287</v>
      </c>
      <c r="B190" s="11" t="s">
        <v>55</v>
      </c>
      <c r="C190" s="11" t="s">
        <v>288</v>
      </c>
      <c r="D190" s="11"/>
      <c r="E190" s="88"/>
      <c r="F190" s="88"/>
      <c r="AEI190" s="11"/>
      <c r="AEJ190" s="11"/>
      <c r="AEK190" s="11"/>
      <c r="AEL190" s="11"/>
      <c r="AEM190" s="11"/>
      <c r="AEN190" s="11"/>
      <c r="AEO190" s="11"/>
      <c r="AEP190" s="11"/>
      <c r="AEQ190" s="11"/>
      <c r="AER190" s="11"/>
      <c r="AES190" s="11"/>
      <c r="AET190" s="11"/>
      <c r="AEU190" s="11"/>
      <c r="AEV190" s="11"/>
      <c r="AEW190" s="11"/>
      <c r="AEX190" s="11"/>
      <c r="AEY190" s="11"/>
      <c r="AEZ190" s="11"/>
      <c r="AFA190" s="11"/>
      <c r="AFB190" s="11"/>
      <c r="AFC190" s="11"/>
      <c r="AFD190" s="11"/>
      <c r="AFE190" s="11"/>
      <c r="AFF190" s="11"/>
      <c r="AFG190" s="11"/>
      <c r="AFH190" s="11"/>
      <c r="AFI190" s="11"/>
      <c r="AFJ190" s="11"/>
      <c r="AFK190" s="11"/>
      <c r="AFL190" s="11"/>
      <c r="AFM190" s="11"/>
      <c r="AFN190" s="11"/>
      <c r="AFO190" s="11"/>
      <c r="AFP190" s="11"/>
      <c r="AFQ190" s="11"/>
      <c r="AFR190" s="11"/>
      <c r="AFS190" s="11"/>
      <c r="AFT190" s="11"/>
      <c r="AFU190" s="11"/>
      <c r="AFV190" s="11"/>
      <c r="AFW190" s="11"/>
      <c r="AFX190" s="11"/>
      <c r="AFY190" s="11"/>
      <c r="AFZ190" s="11"/>
      <c r="AGA190" s="11"/>
      <c r="AGB190" s="11"/>
      <c r="AGC190" s="11"/>
      <c r="AGD190" s="11"/>
      <c r="AGE190" s="11"/>
      <c r="AGF190" s="11"/>
      <c r="AGG190" s="11"/>
      <c r="AGH190" s="11"/>
      <c r="AGI190" s="11"/>
      <c r="AGJ190" s="11"/>
      <c r="AGK190" s="11"/>
      <c r="AGL190" s="11"/>
      <c r="AGM190" s="11"/>
      <c r="AGN190" s="11"/>
      <c r="AGO190" s="11"/>
      <c r="AGP190" s="11"/>
      <c r="AGQ190" s="11"/>
      <c r="AGR190" s="11"/>
      <c r="AGS190" s="11"/>
      <c r="AGT190" s="11"/>
      <c r="AGU190" s="11"/>
      <c r="AGV190" s="11"/>
      <c r="AGW190" s="11"/>
      <c r="AGX190" s="11"/>
      <c r="AGY190" s="11"/>
      <c r="AGZ190" s="11"/>
      <c r="AHA190" s="11"/>
      <c r="AHB190" s="11"/>
      <c r="AHC190" s="11"/>
      <c r="AHD190" s="11"/>
      <c r="AHE190" s="11"/>
      <c r="AHF190" s="11"/>
      <c r="AHG190" s="11"/>
      <c r="AHH190" s="11"/>
      <c r="AHI190" s="11"/>
      <c r="AHJ190" s="11"/>
      <c r="AHK190" s="11"/>
      <c r="AHL190" s="11"/>
      <c r="AHM190" s="11"/>
      <c r="AHN190" s="11"/>
      <c r="AHO190" s="11"/>
      <c r="AHP190" s="11"/>
      <c r="AHQ190" s="11"/>
      <c r="AHR190" s="11"/>
      <c r="AHS190" s="11"/>
      <c r="AHT190" s="11"/>
      <c r="AHU190" s="11"/>
      <c r="AHV190" s="11"/>
      <c r="AHW190" s="11"/>
      <c r="AHX190" s="11"/>
      <c r="AHY190" s="11"/>
      <c r="AHZ190" s="11"/>
      <c r="AIA190" s="11"/>
      <c r="AIB190" s="11"/>
      <c r="AIC190" s="11"/>
      <c r="AID190" s="11"/>
      <c r="AIE190" s="11"/>
      <c r="AIF190" s="11"/>
      <c r="AIG190" s="11"/>
      <c r="AIH190" s="11"/>
      <c r="AII190" s="11"/>
      <c r="AIJ190" s="11"/>
      <c r="AIK190" s="11"/>
      <c r="AIL190" s="11"/>
      <c r="AIM190" s="11"/>
      <c r="AIN190" s="11"/>
      <c r="AIO190" s="11"/>
      <c r="AIP190" s="11"/>
      <c r="AIQ190" s="11"/>
      <c r="AIR190" s="11"/>
      <c r="AIS190" s="11"/>
      <c r="AIT190" s="11"/>
      <c r="AIU190" s="11"/>
      <c r="AIV190" s="11"/>
      <c r="AIW190" s="11"/>
      <c r="AIX190" s="11"/>
      <c r="AIY190" s="11"/>
      <c r="AIZ190" s="11"/>
      <c r="AJA190" s="11"/>
      <c r="AJB190" s="11"/>
      <c r="AJC190" s="11"/>
      <c r="AJD190" s="11"/>
      <c r="AJE190" s="11"/>
      <c r="AJF190" s="11"/>
      <c r="AJG190" s="11"/>
      <c r="AJH190" s="11"/>
      <c r="AJI190" s="11"/>
      <c r="AJJ190" s="11"/>
      <c r="AJK190" s="11"/>
      <c r="AJL190" s="11"/>
      <c r="AJM190" s="11"/>
      <c r="AJN190" s="11"/>
      <c r="AJO190" s="11"/>
      <c r="AJP190" s="11"/>
      <c r="AJQ190" s="11"/>
      <c r="AJR190" s="11"/>
      <c r="AJS190" s="11"/>
      <c r="AJT190" s="11"/>
      <c r="AJU190" s="11"/>
      <c r="AJV190" s="11"/>
      <c r="AJW190" s="11"/>
      <c r="AJX190" s="11"/>
      <c r="AJY190" s="11"/>
      <c r="AJZ190" s="11"/>
      <c r="AKA190" s="11"/>
      <c r="AKB190" s="11"/>
      <c r="AKC190" s="11"/>
      <c r="AKD190" s="11"/>
      <c r="AKE190" s="11"/>
      <c r="AKF190" s="11"/>
      <c r="AKG190" s="11"/>
      <c r="AKH190" s="11"/>
      <c r="AKI190" s="11"/>
      <c r="AKJ190" s="11"/>
      <c r="AKK190" s="11"/>
      <c r="AKL190" s="11"/>
      <c r="AKM190" s="11"/>
      <c r="AKN190" s="11"/>
      <c r="AKO190" s="11"/>
      <c r="AKP190" s="11"/>
      <c r="AKQ190" s="11"/>
      <c r="AKR190" s="11"/>
      <c r="AKS190" s="11"/>
      <c r="AKT190" s="11"/>
      <c r="AKU190" s="11"/>
      <c r="AKV190" s="11"/>
      <c r="AKW190" s="11"/>
      <c r="AKX190" s="11"/>
      <c r="AKY190" s="11"/>
      <c r="AKZ190" s="11"/>
      <c r="ALA190" s="11"/>
      <c r="ALB190" s="11"/>
      <c r="ALC190" s="11"/>
      <c r="ALD190" s="11"/>
      <c r="ALE190" s="11"/>
      <c r="ALF190" s="11"/>
      <c r="ALG190" s="11"/>
      <c r="ALH190" s="11"/>
      <c r="ALI190" s="11"/>
      <c r="ALJ190" s="11"/>
      <c r="ALK190" s="11"/>
      <c r="ALL190" s="11"/>
      <c r="ALM190" s="11"/>
      <c r="ALN190" s="11"/>
      <c r="ALO190" s="11"/>
      <c r="ALP190" s="11"/>
      <c r="ALQ190" s="11"/>
      <c r="ALR190" s="11"/>
      <c r="ALS190" s="11"/>
      <c r="ALT190" s="11"/>
      <c r="ALU190" s="11"/>
      <c r="ALV190" s="11"/>
      <c r="ALW190" s="11"/>
      <c r="ALX190" s="11"/>
      <c r="ALY190" s="11"/>
      <c r="ALZ190" s="11"/>
      <c r="AMA190" s="11"/>
      <c r="AMB190" s="11"/>
      <c r="AMC190" s="11"/>
      <c r="AMD190" s="11"/>
      <c r="AME190" s="11"/>
      <c r="AMF190" s="11"/>
      <c r="AMG190" s="11"/>
      <c r="AMH190" s="11"/>
      <c r="AMI190" s="11"/>
      <c r="AMJ190" s="89"/>
    </row>
    <row r="191" spans="1:1024" s="90" customFormat="1" x14ac:dyDescent="0.3">
      <c r="A191" s="2"/>
      <c r="B191" s="11" t="s">
        <v>57</v>
      </c>
      <c r="C191" s="87" t="s">
        <v>289</v>
      </c>
      <c r="D191" s="11"/>
      <c r="E191" s="91"/>
      <c r="F191" s="91"/>
      <c r="AEI191" s="11"/>
      <c r="AEJ191" s="11"/>
      <c r="AEK191" s="11"/>
      <c r="AEL191" s="11"/>
      <c r="AEM191" s="11"/>
      <c r="AEN191" s="11"/>
      <c r="AEO191" s="11"/>
      <c r="AEP191" s="11"/>
      <c r="AEQ191" s="11"/>
      <c r="AER191" s="11"/>
      <c r="AES191" s="11"/>
      <c r="AET191" s="11"/>
      <c r="AEU191" s="11"/>
      <c r="AEV191" s="11"/>
      <c r="AEW191" s="11"/>
      <c r="AEX191" s="11"/>
      <c r="AEY191" s="11"/>
      <c r="AEZ191" s="11"/>
      <c r="AFA191" s="11"/>
      <c r="AFB191" s="11"/>
      <c r="AFC191" s="11"/>
      <c r="AFD191" s="11"/>
      <c r="AFE191" s="11"/>
      <c r="AFF191" s="11"/>
      <c r="AFG191" s="11"/>
      <c r="AFH191" s="11"/>
      <c r="AFI191" s="11"/>
      <c r="AFJ191" s="11"/>
      <c r="AFK191" s="11"/>
      <c r="AFL191" s="11"/>
      <c r="AFM191" s="11"/>
      <c r="AFN191" s="11"/>
      <c r="AFO191" s="11"/>
      <c r="AFP191" s="11"/>
      <c r="AFQ191" s="11"/>
      <c r="AFR191" s="11"/>
      <c r="AFS191" s="11"/>
      <c r="AFT191" s="11"/>
      <c r="AFU191" s="11"/>
      <c r="AFV191" s="11"/>
      <c r="AFW191" s="11"/>
      <c r="AFX191" s="11"/>
      <c r="AFY191" s="11"/>
      <c r="AFZ191" s="11"/>
      <c r="AGA191" s="11"/>
      <c r="AGB191" s="11"/>
      <c r="AGC191" s="11"/>
      <c r="AGD191" s="11"/>
      <c r="AGE191" s="11"/>
      <c r="AGF191" s="11"/>
      <c r="AGG191" s="11"/>
      <c r="AGH191" s="11"/>
      <c r="AGI191" s="11"/>
      <c r="AGJ191" s="11"/>
      <c r="AGK191" s="11"/>
      <c r="AGL191" s="11"/>
      <c r="AGM191" s="11"/>
      <c r="AGN191" s="11"/>
      <c r="AGO191" s="11"/>
      <c r="AGP191" s="11"/>
      <c r="AGQ191" s="11"/>
      <c r="AGR191" s="11"/>
      <c r="AGS191" s="11"/>
      <c r="AGT191" s="11"/>
      <c r="AGU191" s="11"/>
      <c r="AGV191" s="11"/>
      <c r="AGW191" s="11"/>
      <c r="AGX191" s="11"/>
      <c r="AGY191" s="11"/>
      <c r="AGZ191" s="11"/>
      <c r="AHA191" s="11"/>
      <c r="AHB191" s="11"/>
      <c r="AHC191" s="11"/>
      <c r="AHD191" s="11"/>
      <c r="AHE191" s="11"/>
      <c r="AHF191" s="11"/>
      <c r="AHG191" s="11"/>
      <c r="AHH191" s="11"/>
      <c r="AHI191" s="11"/>
      <c r="AHJ191" s="11"/>
      <c r="AHK191" s="11"/>
      <c r="AHL191" s="11"/>
      <c r="AHM191" s="11"/>
      <c r="AHN191" s="11"/>
      <c r="AHO191" s="11"/>
      <c r="AHP191" s="11"/>
      <c r="AHQ191" s="11"/>
      <c r="AHR191" s="11"/>
      <c r="AHS191" s="11"/>
      <c r="AHT191" s="11"/>
      <c r="AHU191" s="11"/>
      <c r="AHV191" s="11"/>
      <c r="AHW191" s="11"/>
      <c r="AHX191" s="11"/>
      <c r="AHY191" s="11"/>
      <c r="AHZ191" s="11"/>
      <c r="AIA191" s="11"/>
      <c r="AIB191" s="11"/>
      <c r="AIC191" s="11"/>
      <c r="AID191" s="11"/>
      <c r="AIE191" s="11"/>
      <c r="AIF191" s="11"/>
      <c r="AIG191" s="11"/>
      <c r="AIH191" s="11"/>
      <c r="AII191" s="11"/>
      <c r="AIJ191" s="11"/>
      <c r="AIK191" s="11"/>
      <c r="AIL191" s="11"/>
      <c r="AIM191" s="11"/>
      <c r="AIN191" s="11"/>
      <c r="AIO191" s="11"/>
      <c r="AIP191" s="11"/>
      <c r="AIQ191" s="11"/>
      <c r="AIR191" s="11"/>
      <c r="AIS191" s="11"/>
      <c r="AIT191" s="11"/>
      <c r="AIU191" s="11"/>
      <c r="AIV191" s="11"/>
      <c r="AIW191" s="11"/>
      <c r="AIX191" s="11"/>
      <c r="AIY191" s="11"/>
      <c r="AIZ191" s="11"/>
      <c r="AJA191" s="11"/>
      <c r="AJB191" s="11"/>
      <c r="AJC191" s="11"/>
      <c r="AJD191" s="11"/>
      <c r="AJE191" s="11"/>
      <c r="AJF191" s="11"/>
      <c r="AJG191" s="11"/>
      <c r="AJH191" s="11"/>
      <c r="AJI191" s="11"/>
      <c r="AJJ191" s="11"/>
      <c r="AJK191" s="11"/>
      <c r="AJL191" s="11"/>
      <c r="AJM191" s="11"/>
      <c r="AJN191" s="11"/>
      <c r="AJO191" s="11"/>
      <c r="AJP191" s="11"/>
      <c r="AJQ191" s="11"/>
      <c r="AJR191" s="11"/>
      <c r="AJS191" s="11"/>
      <c r="AJT191" s="11"/>
      <c r="AJU191" s="11"/>
      <c r="AJV191" s="11"/>
      <c r="AJW191" s="11"/>
      <c r="AJX191" s="11"/>
      <c r="AJY191" s="11"/>
      <c r="AJZ191" s="11"/>
      <c r="AKA191" s="11"/>
      <c r="AKB191" s="11"/>
      <c r="AKC191" s="11"/>
      <c r="AKD191" s="11"/>
      <c r="AKE191" s="11"/>
      <c r="AKF191" s="11"/>
      <c r="AKG191" s="11"/>
      <c r="AKH191" s="11"/>
      <c r="AKI191" s="11"/>
      <c r="AKJ191" s="11"/>
      <c r="AKK191" s="11"/>
      <c r="AKL191" s="11"/>
      <c r="AKM191" s="11"/>
      <c r="AKN191" s="11"/>
      <c r="AKO191" s="11"/>
      <c r="AKP191" s="11"/>
      <c r="AKQ191" s="11"/>
      <c r="AKR191" s="11"/>
      <c r="AKS191" s="11"/>
      <c r="AKT191" s="11"/>
      <c r="AKU191" s="11"/>
      <c r="AKV191" s="11"/>
      <c r="AKW191" s="11"/>
      <c r="AKX191" s="11"/>
      <c r="AKY191" s="11"/>
      <c r="AKZ191" s="11"/>
      <c r="ALA191" s="11"/>
      <c r="ALB191" s="11"/>
      <c r="ALC191" s="11"/>
      <c r="ALD191" s="11"/>
      <c r="ALE191" s="11"/>
      <c r="ALF191" s="11"/>
      <c r="ALG191" s="11"/>
      <c r="ALH191" s="11"/>
      <c r="ALI191" s="11"/>
      <c r="ALJ191" s="11"/>
      <c r="ALK191" s="11"/>
      <c r="ALL191" s="11"/>
      <c r="ALM191" s="11"/>
      <c r="ALN191" s="11"/>
      <c r="ALO191" s="11"/>
      <c r="ALP191" s="11"/>
      <c r="ALQ191" s="11"/>
      <c r="ALR191" s="11"/>
      <c r="ALS191" s="11"/>
      <c r="ALT191" s="11"/>
      <c r="ALU191" s="11"/>
      <c r="ALV191" s="11"/>
      <c r="ALW191" s="11"/>
      <c r="ALX191" s="11"/>
      <c r="ALY191" s="11"/>
      <c r="ALZ191" s="11"/>
      <c r="AMA191" s="11"/>
      <c r="AMB191" s="11"/>
      <c r="AMC191" s="11"/>
      <c r="AMD191" s="11"/>
      <c r="AME191" s="11"/>
      <c r="AMF191" s="11"/>
      <c r="AMG191" s="11"/>
      <c r="AMH191" s="11"/>
      <c r="AMI191" s="11"/>
      <c r="AMJ191" s="89"/>
    </row>
    <row r="192" spans="1:1024" s="86" customFormat="1" x14ac:dyDescent="0.3">
      <c r="A192" s="2" t="s">
        <v>290</v>
      </c>
      <c r="B192" s="11" t="s">
        <v>55</v>
      </c>
      <c r="C192" s="11" t="s">
        <v>291</v>
      </c>
      <c r="D192" s="11"/>
      <c r="E192" s="88"/>
      <c r="F192" s="88"/>
      <c r="AEI192" s="11"/>
      <c r="AEJ192" s="11"/>
      <c r="AEK192" s="11"/>
      <c r="AEL192" s="11"/>
      <c r="AEM192" s="11"/>
      <c r="AEN192" s="11"/>
      <c r="AEO192" s="11"/>
      <c r="AEP192" s="11"/>
      <c r="AEQ192" s="11"/>
      <c r="AER192" s="11"/>
      <c r="AES192" s="11"/>
      <c r="AET192" s="11"/>
      <c r="AEU192" s="11"/>
      <c r="AEV192" s="11"/>
      <c r="AEW192" s="11"/>
      <c r="AEX192" s="11"/>
      <c r="AEY192" s="11"/>
      <c r="AEZ192" s="11"/>
      <c r="AFA192" s="11"/>
      <c r="AFB192" s="11"/>
      <c r="AFC192" s="11"/>
      <c r="AFD192" s="11"/>
      <c r="AFE192" s="11"/>
      <c r="AFF192" s="11"/>
      <c r="AFG192" s="11"/>
      <c r="AFH192" s="11"/>
      <c r="AFI192" s="11"/>
      <c r="AFJ192" s="11"/>
      <c r="AFK192" s="11"/>
      <c r="AFL192" s="11"/>
      <c r="AFM192" s="11"/>
      <c r="AFN192" s="11"/>
      <c r="AFO192" s="11"/>
      <c r="AFP192" s="11"/>
      <c r="AFQ192" s="11"/>
      <c r="AFR192" s="11"/>
      <c r="AFS192" s="11"/>
      <c r="AFT192" s="11"/>
      <c r="AFU192" s="11"/>
      <c r="AFV192" s="11"/>
      <c r="AFW192" s="11"/>
      <c r="AFX192" s="11"/>
      <c r="AFY192" s="11"/>
      <c r="AFZ192" s="11"/>
      <c r="AGA192" s="11"/>
      <c r="AGB192" s="11"/>
      <c r="AGC192" s="11"/>
      <c r="AGD192" s="11"/>
      <c r="AGE192" s="11"/>
      <c r="AGF192" s="11"/>
      <c r="AGG192" s="11"/>
      <c r="AGH192" s="11"/>
      <c r="AGI192" s="11"/>
      <c r="AGJ192" s="11"/>
      <c r="AGK192" s="11"/>
      <c r="AGL192" s="11"/>
      <c r="AGM192" s="11"/>
      <c r="AGN192" s="11"/>
      <c r="AGO192" s="11"/>
      <c r="AGP192" s="11"/>
      <c r="AGQ192" s="11"/>
      <c r="AGR192" s="11"/>
      <c r="AGS192" s="11"/>
      <c r="AGT192" s="11"/>
      <c r="AGU192" s="11"/>
      <c r="AGV192" s="11"/>
      <c r="AGW192" s="11"/>
      <c r="AGX192" s="11"/>
      <c r="AGY192" s="11"/>
      <c r="AGZ192" s="11"/>
      <c r="AHA192" s="11"/>
      <c r="AHB192" s="11"/>
      <c r="AHC192" s="11"/>
      <c r="AHD192" s="11"/>
      <c r="AHE192" s="11"/>
      <c r="AHF192" s="11"/>
      <c r="AHG192" s="11"/>
      <c r="AHH192" s="11"/>
      <c r="AHI192" s="11"/>
      <c r="AHJ192" s="11"/>
      <c r="AHK192" s="11"/>
      <c r="AHL192" s="11"/>
      <c r="AHM192" s="11"/>
      <c r="AHN192" s="11"/>
      <c r="AHO192" s="11"/>
      <c r="AHP192" s="11"/>
      <c r="AHQ192" s="11"/>
      <c r="AHR192" s="11"/>
      <c r="AHS192" s="11"/>
      <c r="AHT192" s="11"/>
      <c r="AHU192" s="11"/>
      <c r="AHV192" s="11"/>
      <c r="AHW192" s="11"/>
      <c r="AHX192" s="11"/>
      <c r="AHY192" s="11"/>
      <c r="AHZ192" s="11"/>
      <c r="AIA192" s="11"/>
      <c r="AIB192" s="11"/>
      <c r="AIC192" s="11"/>
      <c r="AID192" s="11"/>
      <c r="AIE192" s="11"/>
      <c r="AIF192" s="11"/>
      <c r="AIG192" s="11"/>
      <c r="AIH192" s="11"/>
      <c r="AII192" s="11"/>
      <c r="AIJ192" s="11"/>
      <c r="AIK192" s="11"/>
      <c r="AIL192" s="11"/>
      <c r="AIM192" s="11"/>
      <c r="AIN192" s="11"/>
      <c r="AIO192" s="11"/>
      <c r="AIP192" s="11"/>
      <c r="AIQ192" s="11"/>
      <c r="AIR192" s="11"/>
      <c r="AIS192" s="11"/>
      <c r="AIT192" s="11"/>
      <c r="AIU192" s="11"/>
      <c r="AIV192" s="11"/>
      <c r="AIW192" s="11"/>
      <c r="AIX192" s="11"/>
      <c r="AIY192" s="11"/>
      <c r="AIZ192" s="11"/>
      <c r="AJA192" s="11"/>
      <c r="AJB192" s="11"/>
      <c r="AJC192" s="11"/>
      <c r="AJD192" s="11"/>
      <c r="AJE192" s="11"/>
      <c r="AJF192" s="11"/>
      <c r="AJG192" s="11"/>
      <c r="AJH192" s="11"/>
      <c r="AJI192" s="11"/>
      <c r="AJJ192" s="11"/>
      <c r="AJK192" s="11"/>
      <c r="AJL192" s="11"/>
      <c r="AJM192" s="11"/>
      <c r="AJN192" s="11"/>
      <c r="AJO192" s="11"/>
      <c r="AJP192" s="11"/>
      <c r="AJQ192" s="11"/>
      <c r="AJR192" s="11"/>
      <c r="AJS192" s="11"/>
      <c r="AJT192" s="11"/>
      <c r="AJU192" s="11"/>
      <c r="AJV192" s="11"/>
      <c r="AJW192" s="11"/>
      <c r="AJX192" s="11"/>
      <c r="AJY192" s="11"/>
      <c r="AJZ192" s="11"/>
      <c r="AKA192" s="11"/>
      <c r="AKB192" s="11"/>
      <c r="AKC192" s="11"/>
      <c r="AKD192" s="11"/>
      <c r="AKE192" s="11"/>
      <c r="AKF192" s="11"/>
      <c r="AKG192" s="11"/>
      <c r="AKH192" s="11"/>
      <c r="AKI192" s="11"/>
      <c r="AKJ192" s="11"/>
      <c r="AKK192" s="11"/>
      <c r="AKL192" s="11"/>
      <c r="AKM192" s="11"/>
      <c r="AKN192" s="11"/>
      <c r="AKO192" s="11"/>
      <c r="AKP192" s="11"/>
      <c r="AKQ192" s="11"/>
      <c r="AKR192" s="11"/>
      <c r="AKS192" s="11"/>
      <c r="AKT192" s="11"/>
      <c r="AKU192" s="11"/>
      <c r="AKV192" s="11"/>
      <c r="AKW192" s="11"/>
      <c r="AKX192" s="11"/>
      <c r="AKY192" s="11"/>
      <c r="AKZ192" s="11"/>
      <c r="ALA192" s="11"/>
      <c r="ALB192" s="11"/>
      <c r="ALC192" s="11"/>
      <c r="ALD192" s="11"/>
      <c r="ALE192" s="11"/>
      <c r="ALF192" s="11"/>
      <c r="ALG192" s="11"/>
      <c r="ALH192" s="11"/>
      <c r="ALI192" s="11"/>
      <c r="ALJ192" s="11"/>
      <c r="ALK192" s="11"/>
      <c r="ALL192" s="11"/>
      <c r="ALM192" s="11"/>
      <c r="ALN192" s="11"/>
      <c r="ALO192" s="11"/>
      <c r="ALP192" s="11"/>
      <c r="ALQ192" s="11"/>
      <c r="ALR192" s="11"/>
      <c r="ALS192" s="11"/>
      <c r="ALT192" s="11"/>
      <c r="ALU192" s="11"/>
      <c r="ALV192" s="11"/>
      <c r="ALW192" s="11"/>
      <c r="ALX192" s="11"/>
      <c r="ALY192" s="11"/>
      <c r="ALZ192" s="11"/>
      <c r="AMA192" s="11"/>
      <c r="AMB192" s="11"/>
      <c r="AMC192" s="11"/>
      <c r="AMD192" s="11"/>
      <c r="AME192" s="11"/>
      <c r="AMF192" s="11"/>
      <c r="AMG192" s="11"/>
      <c r="AMH192" s="11"/>
      <c r="AMI192" s="11"/>
      <c r="AMJ192" s="89"/>
    </row>
    <row r="193" spans="1:1024" s="90" customFormat="1" x14ac:dyDescent="0.3">
      <c r="A193" s="2"/>
      <c r="B193" s="11" t="s">
        <v>57</v>
      </c>
      <c r="C193" s="87" t="s">
        <v>292</v>
      </c>
      <c r="D193" s="11"/>
      <c r="E193" s="91"/>
      <c r="F193" s="91"/>
      <c r="AEI193" s="11"/>
      <c r="AEJ193" s="11"/>
      <c r="AEK193" s="11"/>
      <c r="AEL193" s="11"/>
      <c r="AEM193" s="11"/>
      <c r="AEN193" s="11"/>
      <c r="AEO193" s="11"/>
      <c r="AEP193" s="11"/>
      <c r="AEQ193" s="11"/>
      <c r="AER193" s="11"/>
      <c r="AES193" s="11"/>
      <c r="AET193" s="11"/>
      <c r="AEU193" s="11"/>
      <c r="AEV193" s="11"/>
      <c r="AEW193" s="11"/>
      <c r="AEX193" s="11"/>
      <c r="AEY193" s="11"/>
      <c r="AEZ193" s="11"/>
      <c r="AFA193" s="11"/>
      <c r="AFB193" s="11"/>
      <c r="AFC193" s="11"/>
      <c r="AFD193" s="11"/>
      <c r="AFE193" s="11"/>
      <c r="AFF193" s="11"/>
      <c r="AFG193" s="11"/>
      <c r="AFH193" s="11"/>
      <c r="AFI193" s="11"/>
      <c r="AFJ193" s="11"/>
      <c r="AFK193" s="11"/>
      <c r="AFL193" s="11"/>
      <c r="AFM193" s="11"/>
      <c r="AFN193" s="11"/>
      <c r="AFO193" s="11"/>
      <c r="AFP193" s="11"/>
      <c r="AFQ193" s="11"/>
      <c r="AFR193" s="11"/>
      <c r="AFS193" s="11"/>
      <c r="AFT193" s="11"/>
      <c r="AFU193" s="11"/>
      <c r="AFV193" s="11"/>
      <c r="AFW193" s="11"/>
      <c r="AFX193" s="11"/>
      <c r="AFY193" s="11"/>
      <c r="AFZ193" s="11"/>
      <c r="AGA193" s="11"/>
      <c r="AGB193" s="11"/>
      <c r="AGC193" s="11"/>
      <c r="AGD193" s="11"/>
      <c r="AGE193" s="11"/>
      <c r="AGF193" s="11"/>
      <c r="AGG193" s="11"/>
      <c r="AGH193" s="11"/>
      <c r="AGI193" s="11"/>
      <c r="AGJ193" s="11"/>
      <c r="AGK193" s="11"/>
      <c r="AGL193" s="11"/>
      <c r="AGM193" s="11"/>
      <c r="AGN193" s="11"/>
      <c r="AGO193" s="11"/>
      <c r="AGP193" s="11"/>
      <c r="AGQ193" s="11"/>
      <c r="AGR193" s="11"/>
      <c r="AGS193" s="11"/>
      <c r="AGT193" s="11"/>
      <c r="AGU193" s="11"/>
      <c r="AGV193" s="11"/>
      <c r="AGW193" s="11"/>
      <c r="AGX193" s="11"/>
      <c r="AGY193" s="11"/>
      <c r="AGZ193" s="11"/>
      <c r="AHA193" s="11"/>
      <c r="AHB193" s="11"/>
      <c r="AHC193" s="11"/>
      <c r="AHD193" s="11"/>
      <c r="AHE193" s="11"/>
      <c r="AHF193" s="11"/>
      <c r="AHG193" s="11"/>
      <c r="AHH193" s="11"/>
      <c r="AHI193" s="11"/>
      <c r="AHJ193" s="11"/>
      <c r="AHK193" s="11"/>
      <c r="AHL193" s="11"/>
      <c r="AHM193" s="11"/>
      <c r="AHN193" s="11"/>
      <c r="AHO193" s="11"/>
      <c r="AHP193" s="11"/>
      <c r="AHQ193" s="11"/>
      <c r="AHR193" s="11"/>
      <c r="AHS193" s="11"/>
      <c r="AHT193" s="11"/>
      <c r="AHU193" s="11"/>
      <c r="AHV193" s="11"/>
      <c r="AHW193" s="11"/>
      <c r="AHX193" s="11"/>
      <c r="AHY193" s="11"/>
      <c r="AHZ193" s="11"/>
      <c r="AIA193" s="11"/>
      <c r="AIB193" s="11"/>
      <c r="AIC193" s="11"/>
      <c r="AID193" s="11"/>
      <c r="AIE193" s="11"/>
      <c r="AIF193" s="11"/>
      <c r="AIG193" s="11"/>
      <c r="AIH193" s="11"/>
      <c r="AII193" s="11"/>
      <c r="AIJ193" s="11"/>
      <c r="AIK193" s="11"/>
      <c r="AIL193" s="11"/>
      <c r="AIM193" s="11"/>
      <c r="AIN193" s="11"/>
      <c r="AIO193" s="11"/>
      <c r="AIP193" s="11"/>
      <c r="AIQ193" s="11"/>
      <c r="AIR193" s="11"/>
      <c r="AIS193" s="11"/>
      <c r="AIT193" s="11"/>
      <c r="AIU193" s="11"/>
      <c r="AIV193" s="11"/>
      <c r="AIW193" s="11"/>
      <c r="AIX193" s="11"/>
      <c r="AIY193" s="11"/>
      <c r="AIZ193" s="11"/>
      <c r="AJA193" s="11"/>
      <c r="AJB193" s="11"/>
      <c r="AJC193" s="11"/>
      <c r="AJD193" s="11"/>
      <c r="AJE193" s="11"/>
      <c r="AJF193" s="11"/>
      <c r="AJG193" s="11"/>
      <c r="AJH193" s="11"/>
      <c r="AJI193" s="11"/>
      <c r="AJJ193" s="11"/>
      <c r="AJK193" s="11"/>
      <c r="AJL193" s="11"/>
      <c r="AJM193" s="11"/>
      <c r="AJN193" s="11"/>
      <c r="AJO193" s="11"/>
      <c r="AJP193" s="11"/>
      <c r="AJQ193" s="11"/>
      <c r="AJR193" s="11"/>
      <c r="AJS193" s="11"/>
      <c r="AJT193" s="11"/>
      <c r="AJU193" s="11"/>
      <c r="AJV193" s="11"/>
      <c r="AJW193" s="11"/>
      <c r="AJX193" s="11"/>
      <c r="AJY193" s="11"/>
      <c r="AJZ193" s="11"/>
      <c r="AKA193" s="11"/>
      <c r="AKB193" s="11"/>
      <c r="AKC193" s="11"/>
      <c r="AKD193" s="11"/>
      <c r="AKE193" s="11"/>
      <c r="AKF193" s="11"/>
      <c r="AKG193" s="11"/>
      <c r="AKH193" s="11"/>
      <c r="AKI193" s="11"/>
      <c r="AKJ193" s="11"/>
      <c r="AKK193" s="11"/>
      <c r="AKL193" s="11"/>
      <c r="AKM193" s="11"/>
      <c r="AKN193" s="11"/>
      <c r="AKO193" s="11"/>
      <c r="AKP193" s="11"/>
      <c r="AKQ193" s="11"/>
      <c r="AKR193" s="11"/>
      <c r="AKS193" s="11"/>
      <c r="AKT193" s="11"/>
      <c r="AKU193" s="11"/>
      <c r="AKV193" s="11"/>
      <c r="AKW193" s="11"/>
      <c r="AKX193" s="11"/>
      <c r="AKY193" s="11"/>
      <c r="AKZ193" s="11"/>
      <c r="ALA193" s="11"/>
      <c r="ALB193" s="11"/>
      <c r="ALC193" s="11"/>
      <c r="ALD193" s="11"/>
      <c r="ALE193" s="11"/>
      <c r="ALF193" s="11"/>
      <c r="ALG193" s="11"/>
      <c r="ALH193" s="11"/>
      <c r="ALI193" s="11"/>
      <c r="ALJ193" s="11"/>
      <c r="ALK193" s="11"/>
      <c r="ALL193" s="11"/>
      <c r="ALM193" s="11"/>
      <c r="ALN193" s="11"/>
      <c r="ALO193" s="11"/>
      <c r="ALP193" s="11"/>
      <c r="ALQ193" s="11"/>
      <c r="ALR193" s="11"/>
      <c r="ALS193" s="11"/>
      <c r="ALT193" s="11"/>
      <c r="ALU193" s="11"/>
      <c r="ALV193" s="11"/>
      <c r="ALW193" s="11"/>
      <c r="ALX193" s="11"/>
      <c r="ALY193" s="11"/>
      <c r="ALZ193" s="11"/>
      <c r="AMA193" s="11"/>
      <c r="AMB193" s="11"/>
      <c r="AMC193" s="11"/>
      <c r="AMD193" s="11"/>
      <c r="AME193" s="11"/>
      <c r="AMF193" s="11"/>
      <c r="AMG193" s="11"/>
      <c r="AMH193" s="11"/>
      <c r="AMI193" s="11"/>
      <c r="AMJ193" s="89"/>
    </row>
    <row r="194" spans="1:1024" s="86" customFormat="1" x14ac:dyDescent="0.3">
      <c r="A194" s="2" t="s">
        <v>293</v>
      </c>
      <c r="B194" s="11" t="s">
        <v>55</v>
      </c>
      <c r="C194" s="11" t="s">
        <v>294</v>
      </c>
      <c r="D194" s="11"/>
      <c r="E194" s="88"/>
      <c r="F194" s="88"/>
      <c r="AEI194" s="11"/>
      <c r="AEJ194" s="11"/>
      <c r="AEK194" s="11"/>
      <c r="AEL194" s="11"/>
      <c r="AEM194" s="11"/>
      <c r="AEN194" s="11"/>
      <c r="AEO194" s="11"/>
      <c r="AEP194" s="11"/>
      <c r="AEQ194" s="11"/>
      <c r="AER194" s="11"/>
      <c r="AES194" s="11"/>
      <c r="AET194" s="11"/>
      <c r="AEU194" s="11"/>
      <c r="AEV194" s="11"/>
      <c r="AEW194" s="11"/>
      <c r="AEX194" s="11"/>
      <c r="AEY194" s="11"/>
      <c r="AEZ194" s="11"/>
      <c r="AFA194" s="11"/>
      <c r="AFB194" s="11"/>
      <c r="AFC194" s="11"/>
      <c r="AFD194" s="11"/>
      <c r="AFE194" s="11"/>
      <c r="AFF194" s="11"/>
      <c r="AFG194" s="11"/>
      <c r="AFH194" s="11"/>
      <c r="AFI194" s="11"/>
      <c r="AFJ194" s="11"/>
      <c r="AFK194" s="11"/>
      <c r="AFL194" s="11"/>
      <c r="AFM194" s="11"/>
      <c r="AFN194" s="11"/>
      <c r="AFO194" s="11"/>
      <c r="AFP194" s="11"/>
      <c r="AFQ194" s="11"/>
      <c r="AFR194" s="11"/>
      <c r="AFS194" s="11"/>
      <c r="AFT194" s="11"/>
      <c r="AFU194" s="11"/>
      <c r="AFV194" s="11"/>
      <c r="AFW194" s="11"/>
      <c r="AFX194" s="11"/>
      <c r="AFY194" s="11"/>
      <c r="AFZ194" s="11"/>
      <c r="AGA194" s="11"/>
      <c r="AGB194" s="11"/>
      <c r="AGC194" s="11"/>
      <c r="AGD194" s="11"/>
      <c r="AGE194" s="11"/>
      <c r="AGF194" s="11"/>
      <c r="AGG194" s="11"/>
      <c r="AGH194" s="11"/>
      <c r="AGI194" s="11"/>
      <c r="AGJ194" s="11"/>
      <c r="AGK194" s="11"/>
      <c r="AGL194" s="11"/>
      <c r="AGM194" s="11"/>
      <c r="AGN194" s="11"/>
      <c r="AGO194" s="11"/>
      <c r="AGP194" s="11"/>
      <c r="AGQ194" s="11"/>
      <c r="AGR194" s="11"/>
      <c r="AGS194" s="11"/>
      <c r="AGT194" s="11"/>
      <c r="AGU194" s="11"/>
      <c r="AGV194" s="11"/>
      <c r="AGW194" s="11"/>
      <c r="AGX194" s="11"/>
      <c r="AGY194" s="11"/>
      <c r="AGZ194" s="11"/>
      <c r="AHA194" s="11"/>
      <c r="AHB194" s="11"/>
      <c r="AHC194" s="11"/>
      <c r="AHD194" s="11"/>
      <c r="AHE194" s="11"/>
      <c r="AHF194" s="11"/>
      <c r="AHG194" s="11"/>
      <c r="AHH194" s="11"/>
      <c r="AHI194" s="11"/>
      <c r="AHJ194" s="11"/>
      <c r="AHK194" s="11"/>
      <c r="AHL194" s="11"/>
      <c r="AHM194" s="11"/>
      <c r="AHN194" s="11"/>
      <c r="AHO194" s="11"/>
      <c r="AHP194" s="11"/>
      <c r="AHQ194" s="11"/>
      <c r="AHR194" s="11"/>
      <c r="AHS194" s="11"/>
      <c r="AHT194" s="11"/>
      <c r="AHU194" s="11"/>
      <c r="AHV194" s="11"/>
      <c r="AHW194" s="11"/>
      <c r="AHX194" s="11"/>
      <c r="AHY194" s="11"/>
      <c r="AHZ194" s="11"/>
      <c r="AIA194" s="11"/>
      <c r="AIB194" s="11"/>
      <c r="AIC194" s="11"/>
      <c r="AID194" s="11"/>
      <c r="AIE194" s="11"/>
      <c r="AIF194" s="11"/>
      <c r="AIG194" s="11"/>
      <c r="AIH194" s="11"/>
      <c r="AII194" s="11"/>
      <c r="AIJ194" s="11"/>
      <c r="AIK194" s="11"/>
      <c r="AIL194" s="11"/>
      <c r="AIM194" s="11"/>
      <c r="AIN194" s="11"/>
      <c r="AIO194" s="11"/>
      <c r="AIP194" s="11"/>
      <c r="AIQ194" s="11"/>
      <c r="AIR194" s="11"/>
      <c r="AIS194" s="11"/>
      <c r="AIT194" s="11"/>
      <c r="AIU194" s="11"/>
      <c r="AIV194" s="11"/>
      <c r="AIW194" s="11"/>
      <c r="AIX194" s="11"/>
      <c r="AIY194" s="11"/>
      <c r="AIZ194" s="11"/>
      <c r="AJA194" s="11"/>
      <c r="AJB194" s="11"/>
      <c r="AJC194" s="11"/>
      <c r="AJD194" s="11"/>
      <c r="AJE194" s="11"/>
      <c r="AJF194" s="11"/>
      <c r="AJG194" s="11"/>
      <c r="AJH194" s="11"/>
      <c r="AJI194" s="11"/>
      <c r="AJJ194" s="11"/>
      <c r="AJK194" s="11"/>
      <c r="AJL194" s="11"/>
      <c r="AJM194" s="11"/>
      <c r="AJN194" s="11"/>
      <c r="AJO194" s="11"/>
      <c r="AJP194" s="11"/>
      <c r="AJQ194" s="11"/>
      <c r="AJR194" s="11"/>
      <c r="AJS194" s="11"/>
      <c r="AJT194" s="11"/>
      <c r="AJU194" s="11"/>
      <c r="AJV194" s="11"/>
      <c r="AJW194" s="11"/>
      <c r="AJX194" s="11"/>
      <c r="AJY194" s="11"/>
      <c r="AJZ194" s="11"/>
      <c r="AKA194" s="11"/>
      <c r="AKB194" s="11"/>
      <c r="AKC194" s="11"/>
      <c r="AKD194" s="11"/>
      <c r="AKE194" s="11"/>
      <c r="AKF194" s="11"/>
      <c r="AKG194" s="11"/>
      <c r="AKH194" s="11"/>
      <c r="AKI194" s="11"/>
      <c r="AKJ194" s="11"/>
      <c r="AKK194" s="11"/>
      <c r="AKL194" s="11"/>
      <c r="AKM194" s="11"/>
      <c r="AKN194" s="11"/>
      <c r="AKO194" s="11"/>
      <c r="AKP194" s="11"/>
      <c r="AKQ194" s="11"/>
      <c r="AKR194" s="11"/>
      <c r="AKS194" s="11"/>
      <c r="AKT194" s="11"/>
      <c r="AKU194" s="11"/>
      <c r="AKV194" s="11"/>
      <c r="AKW194" s="11"/>
      <c r="AKX194" s="11"/>
      <c r="AKY194" s="11"/>
      <c r="AKZ194" s="11"/>
      <c r="ALA194" s="11"/>
      <c r="ALB194" s="11"/>
      <c r="ALC194" s="11"/>
      <c r="ALD194" s="11"/>
      <c r="ALE194" s="11"/>
      <c r="ALF194" s="11"/>
      <c r="ALG194" s="11"/>
      <c r="ALH194" s="11"/>
      <c r="ALI194" s="11"/>
      <c r="ALJ194" s="11"/>
      <c r="ALK194" s="11"/>
      <c r="ALL194" s="11"/>
      <c r="ALM194" s="11"/>
      <c r="ALN194" s="11"/>
      <c r="ALO194" s="11"/>
      <c r="ALP194" s="11"/>
      <c r="ALQ194" s="11"/>
      <c r="ALR194" s="11"/>
      <c r="ALS194" s="11"/>
      <c r="ALT194" s="11"/>
      <c r="ALU194" s="11"/>
      <c r="ALV194" s="11"/>
      <c r="ALW194" s="11"/>
      <c r="ALX194" s="11"/>
      <c r="ALY194" s="11"/>
      <c r="ALZ194" s="11"/>
      <c r="AMA194" s="11"/>
      <c r="AMB194" s="11"/>
      <c r="AMC194" s="11"/>
      <c r="AMD194" s="11"/>
      <c r="AME194" s="11"/>
      <c r="AMF194" s="11"/>
      <c r="AMG194" s="11"/>
      <c r="AMH194" s="11"/>
      <c r="AMI194" s="11"/>
      <c r="AMJ194" s="89"/>
    </row>
    <row r="195" spans="1:1024" s="90" customFormat="1" x14ac:dyDescent="0.3">
      <c r="A195" s="2"/>
      <c r="B195" s="11" t="s">
        <v>57</v>
      </c>
      <c r="C195" s="87" t="s">
        <v>295</v>
      </c>
      <c r="D195" s="11"/>
      <c r="E195" s="91"/>
      <c r="F195" s="91"/>
      <c r="AEI195" s="11"/>
      <c r="AEJ195" s="11"/>
      <c r="AEK195" s="11"/>
      <c r="AEL195" s="11"/>
      <c r="AEM195" s="11"/>
      <c r="AEN195" s="11"/>
      <c r="AEO195" s="11"/>
      <c r="AEP195" s="11"/>
      <c r="AEQ195" s="11"/>
      <c r="AER195" s="11"/>
      <c r="AES195" s="11"/>
      <c r="AET195" s="11"/>
      <c r="AEU195" s="11"/>
      <c r="AEV195" s="11"/>
      <c r="AEW195" s="11"/>
      <c r="AEX195" s="11"/>
      <c r="AEY195" s="11"/>
      <c r="AEZ195" s="11"/>
      <c r="AFA195" s="11"/>
      <c r="AFB195" s="11"/>
      <c r="AFC195" s="11"/>
      <c r="AFD195" s="11"/>
      <c r="AFE195" s="11"/>
      <c r="AFF195" s="11"/>
      <c r="AFG195" s="11"/>
      <c r="AFH195" s="11"/>
      <c r="AFI195" s="11"/>
      <c r="AFJ195" s="11"/>
      <c r="AFK195" s="11"/>
      <c r="AFL195" s="11"/>
      <c r="AFM195" s="11"/>
      <c r="AFN195" s="11"/>
      <c r="AFO195" s="11"/>
      <c r="AFP195" s="11"/>
      <c r="AFQ195" s="11"/>
      <c r="AFR195" s="11"/>
      <c r="AFS195" s="11"/>
      <c r="AFT195" s="11"/>
      <c r="AFU195" s="11"/>
      <c r="AFV195" s="11"/>
      <c r="AFW195" s="11"/>
      <c r="AFX195" s="11"/>
      <c r="AFY195" s="11"/>
      <c r="AFZ195" s="11"/>
      <c r="AGA195" s="11"/>
      <c r="AGB195" s="11"/>
      <c r="AGC195" s="11"/>
      <c r="AGD195" s="11"/>
      <c r="AGE195" s="11"/>
      <c r="AGF195" s="11"/>
      <c r="AGG195" s="11"/>
      <c r="AGH195" s="11"/>
      <c r="AGI195" s="11"/>
      <c r="AGJ195" s="11"/>
      <c r="AGK195" s="11"/>
      <c r="AGL195" s="11"/>
      <c r="AGM195" s="11"/>
      <c r="AGN195" s="11"/>
      <c r="AGO195" s="11"/>
      <c r="AGP195" s="11"/>
      <c r="AGQ195" s="11"/>
      <c r="AGR195" s="11"/>
      <c r="AGS195" s="11"/>
      <c r="AGT195" s="11"/>
      <c r="AGU195" s="11"/>
      <c r="AGV195" s="11"/>
      <c r="AGW195" s="11"/>
      <c r="AGX195" s="11"/>
      <c r="AGY195" s="11"/>
      <c r="AGZ195" s="11"/>
      <c r="AHA195" s="11"/>
      <c r="AHB195" s="11"/>
      <c r="AHC195" s="11"/>
      <c r="AHD195" s="11"/>
      <c r="AHE195" s="11"/>
      <c r="AHF195" s="11"/>
      <c r="AHG195" s="11"/>
      <c r="AHH195" s="11"/>
      <c r="AHI195" s="11"/>
      <c r="AHJ195" s="11"/>
      <c r="AHK195" s="11"/>
      <c r="AHL195" s="11"/>
      <c r="AHM195" s="11"/>
      <c r="AHN195" s="11"/>
      <c r="AHO195" s="11"/>
      <c r="AHP195" s="11"/>
      <c r="AHQ195" s="11"/>
      <c r="AHR195" s="11"/>
      <c r="AHS195" s="11"/>
      <c r="AHT195" s="11"/>
      <c r="AHU195" s="11"/>
      <c r="AHV195" s="11"/>
      <c r="AHW195" s="11"/>
      <c r="AHX195" s="11"/>
      <c r="AHY195" s="11"/>
      <c r="AHZ195" s="11"/>
      <c r="AIA195" s="11"/>
      <c r="AIB195" s="11"/>
      <c r="AIC195" s="11"/>
      <c r="AID195" s="11"/>
      <c r="AIE195" s="11"/>
      <c r="AIF195" s="11"/>
      <c r="AIG195" s="11"/>
      <c r="AIH195" s="11"/>
      <c r="AII195" s="11"/>
      <c r="AIJ195" s="11"/>
      <c r="AIK195" s="11"/>
      <c r="AIL195" s="11"/>
      <c r="AIM195" s="11"/>
      <c r="AIN195" s="11"/>
      <c r="AIO195" s="11"/>
      <c r="AIP195" s="11"/>
      <c r="AIQ195" s="11"/>
      <c r="AIR195" s="11"/>
      <c r="AIS195" s="11"/>
      <c r="AIT195" s="11"/>
      <c r="AIU195" s="11"/>
      <c r="AIV195" s="11"/>
      <c r="AIW195" s="11"/>
      <c r="AIX195" s="11"/>
      <c r="AIY195" s="11"/>
      <c r="AIZ195" s="11"/>
      <c r="AJA195" s="11"/>
      <c r="AJB195" s="11"/>
      <c r="AJC195" s="11"/>
      <c r="AJD195" s="11"/>
      <c r="AJE195" s="11"/>
      <c r="AJF195" s="11"/>
      <c r="AJG195" s="11"/>
      <c r="AJH195" s="11"/>
      <c r="AJI195" s="11"/>
      <c r="AJJ195" s="11"/>
      <c r="AJK195" s="11"/>
      <c r="AJL195" s="11"/>
      <c r="AJM195" s="11"/>
      <c r="AJN195" s="11"/>
      <c r="AJO195" s="11"/>
      <c r="AJP195" s="11"/>
      <c r="AJQ195" s="11"/>
      <c r="AJR195" s="11"/>
      <c r="AJS195" s="11"/>
      <c r="AJT195" s="11"/>
      <c r="AJU195" s="11"/>
      <c r="AJV195" s="11"/>
      <c r="AJW195" s="11"/>
      <c r="AJX195" s="11"/>
      <c r="AJY195" s="11"/>
      <c r="AJZ195" s="11"/>
      <c r="AKA195" s="11"/>
      <c r="AKB195" s="11"/>
      <c r="AKC195" s="11"/>
      <c r="AKD195" s="11"/>
      <c r="AKE195" s="11"/>
      <c r="AKF195" s="11"/>
      <c r="AKG195" s="11"/>
      <c r="AKH195" s="11"/>
      <c r="AKI195" s="11"/>
      <c r="AKJ195" s="11"/>
      <c r="AKK195" s="11"/>
      <c r="AKL195" s="11"/>
      <c r="AKM195" s="11"/>
      <c r="AKN195" s="11"/>
      <c r="AKO195" s="11"/>
      <c r="AKP195" s="11"/>
      <c r="AKQ195" s="11"/>
      <c r="AKR195" s="11"/>
      <c r="AKS195" s="11"/>
      <c r="AKT195" s="11"/>
      <c r="AKU195" s="11"/>
      <c r="AKV195" s="11"/>
      <c r="AKW195" s="11"/>
      <c r="AKX195" s="11"/>
      <c r="AKY195" s="11"/>
      <c r="AKZ195" s="11"/>
      <c r="ALA195" s="11"/>
      <c r="ALB195" s="11"/>
      <c r="ALC195" s="11"/>
      <c r="ALD195" s="11"/>
      <c r="ALE195" s="11"/>
      <c r="ALF195" s="11"/>
      <c r="ALG195" s="11"/>
      <c r="ALH195" s="11"/>
      <c r="ALI195" s="11"/>
      <c r="ALJ195" s="11"/>
      <c r="ALK195" s="11"/>
      <c r="ALL195" s="11"/>
      <c r="ALM195" s="11"/>
      <c r="ALN195" s="11"/>
      <c r="ALO195" s="11"/>
      <c r="ALP195" s="11"/>
      <c r="ALQ195" s="11"/>
      <c r="ALR195" s="11"/>
      <c r="ALS195" s="11"/>
      <c r="ALT195" s="11"/>
      <c r="ALU195" s="11"/>
      <c r="ALV195" s="11"/>
      <c r="ALW195" s="11"/>
      <c r="ALX195" s="11"/>
      <c r="ALY195" s="11"/>
      <c r="ALZ195" s="11"/>
      <c r="AMA195" s="11"/>
      <c r="AMB195" s="11"/>
      <c r="AMC195" s="11"/>
      <c r="AMD195" s="11"/>
      <c r="AME195" s="11"/>
      <c r="AMF195" s="11"/>
      <c r="AMG195" s="11"/>
      <c r="AMH195" s="11"/>
      <c r="AMI195" s="11"/>
      <c r="AMJ195" s="89"/>
    </row>
    <row r="196" spans="1:1024" s="86" customFormat="1" x14ac:dyDescent="0.3">
      <c r="A196" s="2" t="s">
        <v>296</v>
      </c>
      <c r="B196" s="11" t="s">
        <v>55</v>
      </c>
      <c r="C196" s="11" t="s">
        <v>297</v>
      </c>
      <c r="D196" s="11"/>
      <c r="E196" s="88"/>
      <c r="F196" s="88"/>
      <c r="AEI196" s="11"/>
      <c r="AEJ196" s="11"/>
      <c r="AEK196" s="11"/>
      <c r="AEL196" s="11"/>
      <c r="AEM196" s="11"/>
      <c r="AEN196" s="11"/>
      <c r="AEO196" s="11"/>
      <c r="AEP196" s="11"/>
      <c r="AEQ196" s="11"/>
      <c r="AER196" s="11"/>
      <c r="AES196" s="11"/>
      <c r="AET196" s="11"/>
      <c r="AEU196" s="11"/>
      <c r="AEV196" s="11"/>
      <c r="AEW196" s="11"/>
      <c r="AEX196" s="11"/>
      <c r="AEY196" s="11"/>
      <c r="AEZ196" s="11"/>
      <c r="AFA196" s="11"/>
      <c r="AFB196" s="11"/>
      <c r="AFC196" s="11"/>
      <c r="AFD196" s="11"/>
      <c r="AFE196" s="11"/>
      <c r="AFF196" s="11"/>
      <c r="AFG196" s="11"/>
      <c r="AFH196" s="11"/>
      <c r="AFI196" s="11"/>
      <c r="AFJ196" s="11"/>
      <c r="AFK196" s="11"/>
      <c r="AFL196" s="11"/>
      <c r="AFM196" s="11"/>
      <c r="AFN196" s="11"/>
      <c r="AFO196" s="11"/>
      <c r="AFP196" s="11"/>
      <c r="AFQ196" s="11"/>
      <c r="AFR196" s="11"/>
      <c r="AFS196" s="11"/>
      <c r="AFT196" s="11"/>
      <c r="AFU196" s="11"/>
      <c r="AFV196" s="11"/>
      <c r="AFW196" s="11"/>
      <c r="AFX196" s="11"/>
      <c r="AFY196" s="11"/>
      <c r="AFZ196" s="11"/>
      <c r="AGA196" s="11"/>
      <c r="AGB196" s="11"/>
      <c r="AGC196" s="11"/>
      <c r="AGD196" s="11"/>
      <c r="AGE196" s="11"/>
      <c r="AGF196" s="11"/>
      <c r="AGG196" s="11"/>
      <c r="AGH196" s="11"/>
      <c r="AGI196" s="11"/>
      <c r="AGJ196" s="11"/>
      <c r="AGK196" s="11"/>
      <c r="AGL196" s="11"/>
      <c r="AGM196" s="11"/>
      <c r="AGN196" s="11"/>
      <c r="AGO196" s="11"/>
      <c r="AGP196" s="11"/>
      <c r="AGQ196" s="11"/>
      <c r="AGR196" s="11"/>
      <c r="AGS196" s="11"/>
      <c r="AGT196" s="11"/>
      <c r="AGU196" s="11"/>
      <c r="AGV196" s="11"/>
      <c r="AGW196" s="11"/>
      <c r="AGX196" s="11"/>
      <c r="AGY196" s="11"/>
      <c r="AGZ196" s="11"/>
      <c r="AHA196" s="11"/>
      <c r="AHB196" s="11"/>
      <c r="AHC196" s="11"/>
      <c r="AHD196" s="11"/>
      <c r="AHE196" s="11"/>
      <c r="AHF196" s="11"/>
      <c r="AHG196" s="11"/>
      <c r="AHH196" s="11"/>
      <c r="AHI196" s="11"/>
      <c r="AHJ196" s="11"/>
      <c r="AHK196" s="11"/>
      <c r="AHL196" s="11"/>
      <c r="AHM196" s="11"/>
      <c r="AHN196" s="11"/>
      <c r="AHO196" s="11"/>
      <c r="AHP196" s="11"/>
      <c r="AHQ196" s="11"/>
      <c r="AHR196" s="11"/>
      <c r="AHS196" s="11"/>
      <c r="AHT196" s="11"/>
      <c r="AHU196" s="11"/>
      <c r="AHV196" s="11"/>
      <c r="AHW196" s="11"/>
      <c r="AHX196" s="11"/>
      <c r="AHY196" s="11"/>
      <c r="AHZ196" s="11"/>
      <c r="AIA196" s="11"/>
      <c r="AIB196" s="11"/>
      <c r="AIC196" s="11"/>
      <c r="AID196" s="11"/>
      <c r="AIE196" s="11"/>
      <c r="AIF196" s="11"/>
      <c r="AIG196" s="11"/>
      <c r="AIH196" s="11"/>
      <c r="AII196" s="11"/>
      <c r="AIJ196" s="11"/>
      <c r="AIK196" s="11"/>
      <c r="AIL196" s="11"/>
      <c r="AIM196" s="11"/>
      <c r="AIN196" s="11"/>
      <c r="AIO196" s="11"/>
      <c r="AIP196" s="11"/>
      <c r="AIQ196" s="11"/>
      <c r="AIR196" s="11"/>
      <c r="AIS196" s="11"/>
      <c r="AIT196" s="11"/>
      <c r="AIU196" s="11"/>
      <c r="AIV196" s="11"/>
      <c r="AIW196" s="11"/>
      <c r="AIX196" s="11"/>
      <c r="AIY196" s="11"/>
      <c r="AIZ196" s="11"/>
      <c r="AJA196" s="11"/>
      <c r="AJB196" s="11"/>
      <c r="AJC196" s="11"/>
      <c r="AJD196" s="11"/>
      <c r="AJE196" s="11"/>
      <c r="AJF196" s="11"/>
      <c r="AJG196" s="11"/>
      <c r="AJH196" s="11"/>
      <c r="AJI196" s="11"/>
      <c r="AJJ196" s="11"/>
      <c r="AJK196" s="11"/>
      <c r="AJL196" s="11"/>
      <c r="AJM196" s="11"/>
      <c r="AJN196" s="11"/>
      <c r="AJO196" s="11"/>
      <c r="AJP196" s="11"/>
      <c r="AJQ196" s="11"/>
      <c r="AJR196" s="11"/>
      <c r="AJS196" s="11"/>
      <c r="AJT196" s="11"/>
      <c r="AJU196" s="11"/>
      <c r="AJV196" s="11"/>
      <c r="AJW196" s="11"/>
      <c r="AJX196" s="11"/>
      <c r="AJY196" s="11"/>
      <c r="AJZ196" s="11"/>
      <c r="AKA196" s="11"/>
      <c r="AKB196" s="11"/>
      <c r="AKC196" s="11"/>
      <c r="AKD196" s="11"/>
      <c r="AKE196" s="11"/>
      <c r="AKF196" s="11"/>
      <c r="AKG196" s="11"/>
      <c r="AKH196" s="11"/>
      <c r="AKI196" s="11"/>
      <c r="AKJ196" s="11"/>
      <c r="AKK196" s="11"/>
      <c r="AKL196" s="11"/>
      <c r="AKM196" s="11"/>
      <c r="AKN196" s="11"/>
      <c r="AKO196" s="11"/>
      <c r="AKP196" s="11"/>
      <c r="AKQ196" s="11"/>
      <c r="AKR196" s="11"/>
      <c r="AKS196" s="11"/>
      <c r="AKT196" s="11"/>
      <c r="AKU196" s="11"/>
      <c r="AKV196" s="11"/>
      <c r="AKW196" s="11"/>
      <c r="AKX196" s="11"/>
      <c r="AKY196" s="11"/>
      <c r="AKZ196" s="11"/>
      <c r="ALA196" s="11"/>
      <c r="ALB196" s="11"/>
      <c r="ALC196" s="11"/>
      <c r="ALD196" s="11"/>
      <c r="ALE196" s="11"/>
      <c r="ALF196" s="11"/>
      <c r="ALG196" s="11"/>
      <c r="ALH196" s="11"/>
      <c r="ALI196" s="11"/>
      <c r="ALJ196" s="11"/>
      <c r="ALK196" s="11"/>
      <c r="ALL196" s="11"/>
      <c r="ALM196" s="11"/>
      <c r="ALN196" s="11"/>
      <c r="ALO196" s="11"/>
      <c r="ALP196" s="11"/>
      <c r="ALQ196" s="11"/>
      <c r="ALR196" s="11"/>
      <c r="ALS196" s="11"/>
      <c r="ALT196" s="11"/>
      <c r="ALU196" s="11"/>
      <c r="ALV196" s="11"/>
      <c r="ALW196" s="11"/>
      <c r="ALX196" s="11"/>
      <c r="ALY196" s="11"/>
      <c r="ALZ196" s="11"/>
      <c r="AMA196" s="11"/>
      <c r="AMB196" s="11"/>
      <c r="AMC196" s="11"/>
      <c r="AMD196" s="11"/>
      <c r="AME196" s="11"/>
      <c r="AMF196" s="11"/>
      <c r="AMG196" s="11"/>
      <c r="AMH196" s="11"/>
      <c r="AMI196" s="11"/>
      <c r="AMJ196" s="89"/>
    </row>
    <row r="197" spans="1:1024" s="90" customFormat="1" x14ac:dyDescent="0.3">
      <c r="A197" s="2"/>
      <c r="B197" s="11" t="s">
        <v>57</v>
      </c>
      <c r="C197" s="87" t="s">
        <v>298</v>
      </c>
      <c r="D197" s="11"/>
      <c r="E197" s="91"/>
      <c r="F197" s="91"/>
      <c r="AEI197" s="11"/>
      <c r="AEJ197" s="11"/>
      <c r="AEK197" s="11"/>
      <c r="AEL197" s="11"/>
      <c r="AEM197" s="11"/>
      <c r="AEN197" s="11"/>
      <c r="AEO197" s="11"/>
      <c r="AEP197" s="11"/>
      <c r="AEQ197" s="11"/>
      <c r="AER197" s="11"/>
      <c r="AES197" s="11"/>
      <c r="AET197" s="11"/>
      <c r="AEU197" s="11"/>
      <c r="AEV197" s="11"/>
      <c r="AEW197" s="11"/>
      <c r="AEX197" s="11"/>
      <c r="AEY197" s="11"/>
      <c r="AEZ197" s="11"/>
      <c r="AFA197" s="11"/>
      <c r="AFB197" s="11"/>
      <c r="AFC197" s="11"/>
      <c r="AFD197" s="11"/>
      <c r="AFE197" s="11"/>
      <c r="AFF197" s="11"/>
      <c r="AFG197" s="11"/>
      <c r="AFH197" s="11"/>
      <c r="AFI197" s="11"/>
      <c r="AFJ197" s="11"/>
      <c r="AFK197" s="11"/>
      <c r="AFL197" s="11"/>
      <c r="AFM197" s="11"/>
      <c r="AFN197" s="11"/>
      <c r="AFO197" s="11"/>
      <c r="AFP197" s="11"/>
      <c r="AFQ197" s="11"/>
      <c r="AFR197" s="11"/>
      <c r="AFS197" s="11"/>
      <c r="AFT197" s="11"/>
      <c r="AFU197" s="11"/>
      <c r="AFV197" s="11"/>
      <c r="AFW197" s="11"/>
      <c r="AFX197" s="11"/>
      <c r="AFY197" s="11"/>
      <c r="AFZ197" s="11"/>
      <c r="AGA197" s="11"/>
      <c r="AGB197" s="11"/>
      <c r="AGC197" s="11"/>
      <c r="AGD197" s="11"/>
      <c r="AGE197" s="11"/>
      <c r="AGF197" s="11"/>
      <c r="AGG197" s="11"/>
      <c r="AGH197" s="11"/>
      <c r="AGI197" s="11"/>
      <c r="AGJ197" s="11"/>
      <c r="AGK197" s="11"/>
      <c r="AGL197" s="11"/>
      <c r="AGM197" s="11"/>
      <c r="AGN197" s="11"/>
      <c r="AGO197" s="11"/>
      <c r="AGP197" s="11"/>
      <c r="AGQ197" s="11"/>
      <c r="AGR197" s="11"/>
      <c r="AGS197" s="11"/>
      <c r="AGT197" s="11"/>
      <c r="AGU197" s="11"/>
      <c r="AGV197" s="11"/>
      <c r="AGW197" s="11"/>
      <c r="AGX197" s="11"/>
      <c r="AGY197" s="11"/>
      <c r="AGZ197" s="11"/>
      <c r="AHA197" s="11"/>
      <c r="AHB197" s="11"/>
      <c r="AHC197" s="11"/>
      <c r="AHD197" s="11"/>
      <c r="AHE197" s="11"/>
      <c r="AHF197" s="11"/>
      <c r="AHG197" s="11"/>
      <c r="AHH197" s="11"/>
      <c r="AHI197" s="11"/>
      <c r="AHJ197" s="11"/>
      <c r="AHK197" s="11"/>
      <c r="AHL197" s="11"/>
      <c r="AHM197" s="11"/>
      <c r="AHN197" s="11"/>
      <c r="AHO197" s="11"/>
      <c r="AHP197" s="11"/>
      <c r="AHQ197" s="11"/>
      <c r="AHR197" s="11"/>
      <c r="AHS197" s="11"/>
      <c r="AHT197" s="11"/>
      <c r="AHU197" s="11"/>
      <c r="AHV197" s="11"/>
      <c r="AHW197" s="11"/>
      <c r="AHX197" s="11"/>
      <c r="AHY197" s="11"/>
      <c r="AHZ197" s="11"/>
      <c r="AIA197" s="11"/>
      <c r="AIB197" s="11"/>
      <c r="AIC197" s="11"/>
      <c r="AID197" s="11"/>
      <c r="AIE197" s="11"/>
      <c r="AIF197" s="11"/>
      <c r="AIG197" s="11"/>
      <c r="AIH197" s="11"/>
      <c r="AII197" s="11"/>
      <c r="AIJ197" s="11"/>
      <c r="AIK197" s="11"/>
      <c r="AIL197" s="11"/>
      <c r="AIM197" s="11"/>
      <c r="AIN197" s="11"/>
      <c r="AIO197" s="11"/>
      <c r="AIP197" s="11"/>
      <c r="AIQ197" s="11"/>
      <c r="AIR197" s="11"/>
      <c r="AIS197" s="11"/>
      <c r="AIT197" s="11"/>
      <c r="AIU197" s="11"/>
      <c r="AIV197" s="11"/>
      <c r="AIW197" s="11"/>
      <c r="AIX197" s="11"/>
      <c r="AIY197" s="11"/>
      <c r="AIZ197" s="11"/>
      <c r="AJA197" s="11"/>
      <c r="AJB197" s="11"/>
      <c r="AJC197" s="11"/>
      <c r="AJD197" s="11"/>
      <c r="AJE197" s="11"/>
      <c r="AJF197" s="11"/>
      <c r="AJG197" s="11"/>
      <c r="AJH197" s="11"/>
      <c r="AJI197" s="11"/>
      <c r="AJJ197" s="11"/>
      <c r="AJK197" s="11"/>
      <c r="AJL197" s="11"/>
      <c r="AJM197" s="11"/>
      <c r="AJN197" s="11"/>
      <c r="AJO197" s="11"/>
      <c r="AJP197" s="11"/>
      <c r="AJQ197" s="11"/>
      <c r="AJR197" s="11"/>
      <c r="AJS197" s="11"/>
      <c r="AJT197" s="11"/>
      <c r="AJU197" s="11"/>
      <c r="AJV197" s="11"/>
      <c r="AJW197" s="11"/>
      <c r="AJX197" s="11"/>
      <c r="AJY197" s="11"/>
      <c r="AJZ197" s="11"/>
      <c r="AKA197" s="11"/>
      <c r="AKB197" s="11"/>
      <c r="AKC197" s="11"/>
      <c r="AKD197" s="11"/>
      <c r="AKE197" s="11"/>
      <c r="AKF197" s="11"/>
      <c r="AKG197" s="11"/>
      <c r="AKH197" s="11"/>
      <c r="AKI197" s="11"/>
      <c r="AKJ197" s="11"/>
      <c r="AKK197" s="11"/>
      <c r="AKL197" s="11"/>
      <c r="AKM197" s="11"/>
      <c r="AKN197" s="11"/>
      <c r="AKO197" s="11"/>
      <c r="AKP197" s="11"/>
      <c r="AKQ197" s="11"/>
      <c r="AKR197" s="11"/>
      <c r="AKS197" s="11"/>
      <c r="AKT197" s="11"/>
      <c r="AKU197" s="11"/>
      <c r="AKV197" s="11"/>
      <c r="AKW197" s="11"/>
      <c r="AKX197" s="11"/>
      <c r="AKY197" s="11"/>
      <c r="AKZ197" s="11"/>
      <c r="ALA197" s="11"/>
      <c r="ALB197" s="11"/>
      <c r="ALC197" s="11"/>
      <c r="ALD197" s="11"/>
      <c r="ALE197" s="11"/>
      <c r="ALF197" s="11"/>
      <c r="ALG197" s="11"/>
      <c r="ALH197" s="11"/>
      <c r="ALI197" s="11"/>
      <c r="ALJ197" s="11"/>
      <c r="ALK197" s="11"/>
      <c r="ALL197" s="11"/>
      <c r="ALM197" s="11"/>
      <c r="ALN197" s="11"/>
      <c r="ALO197" s="11"/>
      <c r="ALP197" s="11"/>
      <c r="ALQ197" s="11"/>
      <c r="ALR197" s="11"/>
      <c r="ALS197" s="11"/>
      <c r="ALT197" s="11"/>
      <c r="ALU197" s="11"/>
      <c r="ALV197" s="11"/>
      <c r="ALW197" s="11"/>
      <c r="ALX197" s="11"/>
      <c r="ALY197" s="11"/>
      <c r="ALZ197" s="11"/>
      <c r="AMA197" s="11"/>
      <c r="AMB197" s="11"/>
      <c r="AMC197" s="11"/>
      <c r="AMD197" s="11"/>
      <c r="AME197" s="11"/>
      <c r="AMF197" s="11"/>
      <c r="AMG197" s="11"/>
      <c r="AMH197" s="11"/>
      <c r="AMI197" s="11"/>
      <c r="AMJ197" s="89"/>
    </row>
    <row r="198" spans="1:1024" s="86" customFormat="1" x14ac:dyDescent="0.3">
      <c r="A198" s="2" t="s">
        <v>299</v>
      </c>
      <c r="B198" s="11" t="s">
        <v>55</v>
      </c>
      <c r="C198" s="11" t="s">
        <v>300</v>
      </c>
      <c r="D198" s="11"/>
      <c r="E198" s="11"/>
      <c r="F198" s="11"/>
      <c r="AEI198" s="11"/>
      <c r="AEJ198" s="11"/>
      <c r="AEK198" s="11"/>
      <c r="AEL198" s="11"/>
      <c r="AEM198" s="11"/>
      <c r="AEN198" s="11"/>
      <c r="AEO198" s="11"/>
      <c r="AEP198" s="11"/>
      <c r="AEQ198" s="11"/>
      <c r="AER198" s="11"/>
      <c r="AES198" s="11"/>
      <c r="AET198" s="11"/>
      <c r="AEU198" s="11"/>
      <c r="AEV198" s="11"/>
      <c r="AEW198" s="11"/>
      <c r="AEX198" s="11"/>
      <c r="AEY198" s="11"/>
      <c r="AEZ198" s="11"/>
      <c r="AFA198" s="11"/>
      <c r="AFB198" s="11"/>
      <c r="AFC198" s="11"/>
      <c r="AFD198" s="11"/>
      <c r="AFE198" s="11"/>
      <c r="AFF198" s="11"/>
      <c r="AFG198" s="11"/>
      <c r="AFH198" s="11"/>
      <c r="AFI198" s="11"/>
      <c r="AFJ198" s="11"/>
      <c r="AFK198" s="11"/>
      <c r="AFL198" s="11"/>
      <c r="AFM198" s="11"/>
      <c r="AFN198" s="11"/>
      <c r="AFO198" s="11"/>
      <c r="AFP198" s="11"/>
      <c r="AFQ198" s="11"/>
      <c r="AFR198" s="11"/>
      <c r="AFS198" s="11"/>
      <c r="AFT198" s="11"/>
      <c r="AFU198" s="11"/>
      <c r="AFV198" s="11"/>
      <c r="AFW198" s="11"/>
      <c r="AFX198" s="11"/>
      <c r="AFY198" s="11"/>
      <c r="AFZ198" s="11"/>
      <c r="AGA198" s="11"/>
      <c r="AGB198" s="11"/>
      <c r="AGC198" s="11"/>
      <c r="AGD198" s="11"/>
      <c r="AGE198" s="11"/>
      <c r="AGF198" s="11"/>
      <c r="AGG198" s="11"/>
      <c r="AGH198" s="11"/>
      <c r="AGI198" s="11"/>
      <c r="AGJ198" s="11"/>
      <c r="AGK198" s="11"/>
      <c r="AGL198" s="11"/>
      <c r="AGM198" s="11"/>
      <c r="AGN198" s="11"/>
      <c r="AGO198" s="11"/>
      <c r="AGP198" s="11"/>
      <c r="AGQ198" s="11"/>
      <c r="AGR198" s="11"/>
      <c r="AGS198" s="11"/>
      <c r="AGT198" s="11"/>
      <c r="AGU198" s="11"/>
      <c r="AGV198" s="11"/>
      <c r="AGW198" s="11"/>
      <c r="AGX198" s="11"/>
      <c r="AGY198" s="11"/>
      <c r="AGZ198" s="11"/>
      <c r="AHA198" s="11"/>
      <c r="AHB198" s="11"/>
      <c r="AHC198" s="11"/>
      <c r="AHD198" s="11"/>
      <c r="AHE198" s="11"/>
      <c r="AHF198" s="11"/>
      <c r="AHG198" s="11"/>
      <c r="AHH198" s="11"/>
      <c r="AHI198" s="11"/>
      <c r="AHJ198" s="11"/>
      <c r="AHK198" s="11"/>
      <c r="AHL198" s="11"/>
      <c r="AHM198" s="11"/>
      <c r="AHN198" s="11"/>
      <c r="AHO198" s="11"/>
      <c r="AHP198" s="11"/>
      <c r="AHQ198" s="11"/>
      <c r="AHR198" s="11"/>
      <c r="AHS198" s="11"/>
      <c r="AHT198" s="11"/>
      <c r="AHU198" s="11"/>
      <c r="AHV198" s="11"/>
      <c r="AHW198" s="11"/>
      <c r="AHX198" s="11"/>
      <c r="AHY198" s="11"/>
      <c r="AHZ198" s="11"/>
      <c r="AIA198" s="11"/>
      <c r="AIB198" s="11"/>
      <c r="AIC198" s="11"/>
      <c r="AID198" s="11"/>
      <c r="AIE198" s="11"/>
      <c r="AIF198" s="11"/>
      <c r="AIG198" s="11"/>
      <c r="AIH198" s="11"/>
      <c r="AII198" s="11"/>
      <c r="AIJ198" s="11"/>
      <c r="AIK198" s="11"/>
      <c r="AIL198" s="11"/>
      <c r="AIM198" s="11"/>
      <c r="AIN198" s="11"/>
      <c r="AIO198" s="11"/>
      <c r="AIP198" s="11"/>
      <c r="AIQ198" s="11"/>
      <c r="AIR198" s="11"/>
      <c r="AIS198" s="11"/>
      <c r="AIT198" s="11"/>
      <c r="AIU198" s="11"/>
      <c r="AIV198" s="11"/>
      <c r="AIW198" s="11"/>
      <c r="AIX198" s="11"/>
      <c r="AIY198" s="11"/>
      <c r="AIZ198" s="11"/>
      <c r="AJA198" s="11"/>
      <c r="AJB198" s="11"/>
      <c r="AJC198" s="11"/>
      <c r="AJD198" s="11"/>
      <c r="AJE198" s="11"/>
      <c r="AJF198" s="11"/>
      <c r="AJG198" s="11"/>
      <c r="AJH198" s="11"/>
      <c r="AJI198" s="11"/>
      <c r="AJJ198" s="11"/>
      <c r="AJK198" s="11"/>
      <c r="AJL198" s="11"/>
      <c r="AJM198" s="11"/>
      <c r="AJN198" s="11"/>
      <c r="AJO198" s="11"/>
      <c r="AJP198" s="11"/>
      <c r="AJQ198" s="11"/>
      <c r="AJR198" s="11"/>
      <c r="AJS198" s="11"/>
      <c r="AJT198" s="11"/>
      <c r="AJU198" s="11"/>
      <c r="AJV198" s="11"/>
      <c r="AJW198" s="11"/>
      <c r="AJX198" s="11"/>
      <c r="AJY198" s="11"/>
      <c r="AJZ198" s="11"/>
      <c r="AKA198" s="11"/>
      <c r="AKB198" s="11"/>
      <c r="AKC198" s="11"/>
      <c r="AKD198" s="11"/>
      <c r="AKE198" s="11"/>
      <c r="AKF198" s="11"/>
      <c r="AKG198" s="11"/>
      <c r="AKH198" s="11"/>
      <c r="AKI198" s="11"/>
      <c r="AKJ198" s="11"/>
      <c r="AKK198" s="11"/>
      <c r="AKL198" s="11"/>
      <c r="AKM198" s="11"/>
      <c r="AKN198" s="11"/>
      <c r="AKO198" s="11"/>
      <c r="AKP198" s="11"/>
      <c r="AKQ198" s="11"/>
      <c r="AKR198" s="11"/>
      <c r="AKS198" s="11"/>
      <c r="AKT198" s="11"/>
      <c r="AKU198" s="11"/>
      <c r="AKV198" s="11"/>
      <c r="AKW198" s="11"/>
      <c r="AKX198" s="11"/>
      <c r="AKY198" s="11"/>
      <c r="AKZ198" s="11"/>
      <c r="ALA198" s="11"/>
      <c r="ALB198" s="11"/>
      <c r="ALC198" s="11"/>
      <c r="ALD198" s="11"/>
      <c r="ALE198" s="11"/>
      <c r="ALF198" s="11"/>
      <c r="ALG198" s="11"/>
      <c r="ALH198" s="11"/>
      <c r="ALI198" s="11"/>
      <c r="ALJ198" s="11"/>
      <c r="ALK198" s="11"/>
      <c r="ALL198" s="11"/>
      <c r="ALM198" s="11"/>
      <c r="ALN198" s="11"/>
      <c r="ALO198" s="11"/>
      <c r="ALP198" s="11"/>
      <c r="ALQ198" s="11"/>
      <c r="ALR198" s="11"/>
      <c r="ALS198" s="11"/>
      <c r="ALT198" s="11"/>
      <c r="ALU198" s="11"/>
      <c r="ALV198" s="11"/>
      <c r="ALW198" s="11"/>
      <c r="ALX198" s="11"/>
      <c r="ALY198" s="11"/>
      <c r="ALZ198" s="11"/>
      <c r="AMA198" s="11"/>
      <c r="AMB198" s="11"/>
      <c r="AMC198" s="11"/>
      <c r="AMD198" s="11"/>
      <c r="AME198" s="11"/>
      <c r="AMF198" s="11"/>
      <c r="AMG198" s="11"/>
      <c r="AMH198" s="11"/>
      <c r="AMI198" s="11"/>
      <c r="AMJ198" s="89"/>
    </row>
    <row r="199" spans="1:1024" s="90" customFormat="1" x14ac:dyDescent="0.3">
      <c r="A199" s="2"/>
      <c r="B199" s="11" t="s">
        <v>57</v>
      </c>
      <c r="C199" s="87" t="s">
        <v>301</v>
      </c>
      <c r="D199" s="11"/>
      <c r="E199" s="87"/>
      <c r="F199" s="87"/>
      <c r="AEI199" s="11"/>
      <c r="AEJ199" s="11"/>
      <c r="AEK199" s="11"/>
      <c r="AEL199" s="11"/>
      <c r="AEM199" s="11"/>
      <c r="AEN199" s="11"/>
      <c r="AEO199" s="11"/>
      <c r="AEP199" s="11"/>
      <c r="AEQ199" s="11"/>
      <c r="AER199" s="11"/>
      <c r="AES199" s="11"/>
      <c r="AET199" s="11"/>
      <c r="AEU199" s="11"/>
      <c r="AEV199" s="11"/>
      <c r="AEW199" s="11"/>
      <c r="AEX199" s="11"/>
      <c r="AEY199" s="11"/>
      <c r="AEZ199" s="11"/>
      <c r="AFA199" s="11"/>
      <c r="AFB199" s="11"/>
      <c r="AFC199" s="11"/>
      <c r="AFD199" s="11"/>
      <c r="AFE199" s="11"/>
      <c r="AFF199" s="11"/>
      <c r="AFG199" s="11"/>
      <c r="AFH199" s="11"/>
      <c r="AFI199" s="11"/>
      <c r="AFJ199" s="11"/>
      <c r="AFK199" s="11"/>
      <c r="AFL199" s="11"/>
      <c r="AFM199" s="11"/>
      <c r="AFN199" s="11"/>
      <c r="AFO199" s="11"/>
      <c r="AFP199" s="11"/>
      <c r="AFQ199" s="11"/>
      <c r="AFR199" s="11"/>
      <c r="AFS199" s="11"/>
      <c r="AFT199" s="11"/>
      <c r="AFU199" s="11"/>
      <c r="AFV199" s="11"/>
      <c r="AFW199" s="11"/>
      <c r="AFX199" s="11"/>
      <c r="AFY199" s="11"/>
      <c r="AFZ199" s="11"/>
      <c r="AGA199" s="11"/>
      <c r="AGB199" s="11"/>
      <c r="AGC199" s="11"/>
      <c r="AGD199" s="11"/>
      <c r="AGE199" s="11"/>
      <c r="AGF199" s="11"/>
      <c r="AGG199" s="11"/>
      <c r="AGH199" s="11"/>
      <c r="AGI199" s="11"/>
      <c r="AGJ199" s="11"/>
      <c r="AGK199" s="11"/>
      <c r="AGL199" s="11"/>
      <c r="AGM199" s="11"/>
      <c r="AGN199" s="11"/>
      <c r="AGO199" s="11"/>
      <c r="AGP199" s="11"/>
      <c r="AGQ199" s="11"/>
      <c r="AGR199" s="11"/>
      <c r="AGS199" s="11"/>
      <c r="AGT199" s="11"/>
      <c r="AGU199" s="11"/>
      <c r="AGV199" s="11"/>
      <c r="AGW199" s="11"/>
      <c r="AGX199" s="11"/>
      <c r="AGY199" s="11"/>
      <c r="AGZ199" s="11"/>
      <c r="AHA199" s="11"/>
      <c r="AHB199" s="11"/>
      <c r="AHC199" s="11"/>
      <c r="AHD199" s="11"/>
      <c r="AHE199" s="11"/>
      <c r="AHF199" s="11"/>
      <c r="AHG199" s="11"/>
      <c r="AHH199" s="11"/>
      <c r="AHI199" s="11"/>
      <c r="AHJ199" s="11"/>
      <c r="AHK199" s="11"/>
      <c r="AHL199" s="11"/>
      <c r="AHM199" s="11"/>
      <c r="AHN199" s="11"/>
      <c r="AHO199" s="11"/>
      <c r="AHP199" s="11"/>
      <c r="AHQ199" s="11"/>
      <c r="AHR199" s="11"/>
      <c r="AHS199" s="11"/>
      <c r="AHT199" s="11"/>
      <c r="AHU199" s="11"/>
      <c r="AHV199" s="11"/>
      <c r="AHW199" s="11"/>
      <c r="AHX199" s="11"/>
      <c r="AHY199" s="11"/>
      <c r="AHZ199" s="11"/>
      <c r="AIA199" s="11"/>
      <c r="AIB199" s="11"/>
      <c r="AIC199" s="11"/>
      <c r="AID199" s="11"/>
      <c r="AIE199" s="11"/>
      <c r="AIF199" s="11"/>
      <c r="AIG199" s="11"/>
      <c r="AIH199" s="11"/>
      <c r="AII199" s="11"/>
      <c r="AIJ199" s="11"/>
      <c r="AIK199" s="11"/>
      <c r="AIL199" s="11"/>
      <c r="AIM199" s="11"/>
      <c r="AIN199" s="11"/>
      <c r="AIO199" s="11"/>
      <c r="AIP199" s="11"/>
      <c r="AIQ199" s="11"/>
      <c r="AIR199" s="11"/>
      <c r="AIS199" s="11"/>
      <c r="AIT199" s="11"/>
      <c r="AIU199" s="11"/>
      <c r="AIV199" s="11"/>
      <c r="AIW199" s="11"/>
      <c r="AIX199" s="11"/>
      <c r="AIY199" s="11"/>
      <c r="AIZ199" s="11"/>
      <c r="AJA199" s="11"/>
      <c r="AJB199" s="11"/>
      <c r="AJC199" s="11"/>
      <c r="AJD199" s="11"/>
      <c r="AJE199" s="11"/>
      <c r="AJF199" s="11"/>
      <c r="AJG199" s="11"/>
      <c r="AJH199" s="11"/>
      <c r="AJI199" s="11"/>
      <c r="AJJ199" s="11"/>
      <c r="AJK199" s="11"/>
      <c r="AJL199" s="11"/>
      <c r="AJM199" s="11"/>
      <c r="AJN199" s="11"/>
      <c r="AJO199" s="11"/>
      <c r="AJP199" s="11"/>
      <c r="AJQ199" s="11"/>
      <c r="AJR199" s="11"/>
      <c r="AJS199" s="11"/>
      <c r="AJT199" s="11"/>
      <c r="AJU199" s="11"/>
      <c r="AJV199" s="11"/>
      <c r="AJW199" s="11"/>
      <c r="AJX199" s="11"/>
      <c r="AJY199" s="11"/>
      <c r="AJZ199" s="11"/>
      <c r="AKA199" s="11"/>
      <c r="AKB199" s="11"/>
      <c r="AKC199" s="11"/>
      <c r="AKD199" s="11"/>
      <c r="AKE199" s="11"/>
      <c r="AKF199" s="11"/>
      <c r="AKG199" s="11"/>
      <c r="AKH199" s="11"/>
      <c r="AKI199" s="11"/>
      <c r="AKJ199" s="11"/>
      <c r="AKK199" s="11"/>
      <c r="AKL199" s="11"/>
      <c r="AKM199" s="11"/>
      <c r="AKN199" s="11"/>
      <c r="AKO199" s="11"/>
      <c r="AKP199" s="11"/>
      <c r="AKQ199" s="11"/>
      <c r="AKR199" s="11"/>
      <c r="AKS199" s="11"/>
      <c r="AKT199" s="11"/>
      <c r="AKU199" s="11"/>
      <c r="AKV199" s="11"/>
      <c r="AKW199" s="11"/>
      <c r="AKX199" s="11"/>
      <c r="AKY199" s="11"/>
      <c r="AKZ199" s="11"/>
      <c r="ALA199" s="11"/>
      <c r="ALB199" s="11"/>
      <c r="ALC199" s="11"/>
      <c r="ALD199" s="11"/>
      <c r="ALE199" s="11"/>
      <c r="ALF199" s="11"/>
      <c r="ALG199" s="11"/>
      <c r="ALH199" s="11"/>
      <c r="ALI199" s="11"/>
      <c r="ALJ199" s="11"/>
      <c r="ALK199" s="11"/>
      <c r="ALL199" s="11"/>
      <c r="ALM199" s="11"/>
      <c r="ALN199" s="11"/>
      <c r="ALO199" s="11"/>
      <c r="ALP199" s="11"/>
      <c r="ALQ199" s="11"/>
      <c r="ALR199" s="11"/>
      <c r="ALS199" s="11"/>
      <c r="ALT199" s="11"/>
      <c r="ALU199" s="11"/>
      <c r="ALV199" s="11"/>
      <c r="ALW199" s="11"/>
      <c r="ALX199" s="11"/>
      <c r="ALY199" s="11"/>
      <c r="ALZ199" s="11"/>
      <c r="AMA199" s="11"/>
      <c r="AMB199" s="11"/>
      <c r="AMC199" s="11"/>
      <c r="AMD199" s="11"/>
      <c r="AME199" s="11"/>
      <c r="AMF199" s="11"/>
      <c r="AMG199" s="11"/>
      <c r="AMH199" s="11"/>
      <c r="AMI199" s="11"/>
      <c r="AMJ199" s="89"/>
    </row>
    <row r="200" spans="1:1024" s="86" customFormat="1" x14ac:dyDescent="0.3">
      <c r="A200" s="2" t="s">
        <v>302</v>
      </c>
      <c r="B200" s="11" t="s">
        <v>55</v>
      </c>
      <c r="C200" s="11" t="s">
        <v>303</v>
      </c>
      <c r="D200" s="11"/>
      <c r="E200" s="11"/>
      <c r="F200" s="11"/>
      <c r="AEI200" s="11"/>
      <c r="AEJ200" s="11"/>
      <c r="AEK200" s="11"/>
      <c r="AEL200" s="11"/>
      <c r="AEM200" s="11"/>
      <c r="AEN200" s="11"/>
      <c r="AEO200" s="11"/>
      <c r="AEP200" s="11"/>
      <c r="AEQ200" s="11"/>
      <c r="AER200" s="11"/>
      <c r="AES200" s="11"/>
      <c r="AET200" s="11"/>
      <c r="AEU200" s="11"/>
      <c r="AEV200" s="11"/>
      <c r="AEW200" s="11"/>
      <c r="AEX200" s="11"/>
      <c r="AEY200" s="11"/>
      <c r="AEZ200" s="11"/>
      <c r="AFA200" s="11"/>
      <c r="AFB200" s="11"/>
      <c r="AFC200" s="11"/>
      <c r="AFD200" s="11"/>
      <c r="AFE200" s="11"/>
      <c r="AFF200" s="11"/>
      <c r="AFG200" s="11"/>
      <c r="AFH200" s="11"/>
      <c r="AFI200" s="11"/>
      <c r="AFJ200" s="11"/>
      <c r="AFK200" s="11"/>
      <c r="AFL200" s="11"/>
      <c r="AFM200" s="11"/>
      <c r="AFN200" s="11"/>
      <c r="AFO200" s="11"/>
      <c r="AFP200" s="11"/>
      <c r="AFQ200" s="11"/>
      <c r="AFR200" s="11"/>
      <c r="AFS200" s="11"/>
      <c r="AFT200" s="11"/>
      <c r="AFU200" s="11"/>
      <c r="AFV200" s="11"/>
      <c r="AFW200" s="11"/>
      <c r="AFX200" s="11"/>
      <c r="AFY200" s="11"/>
      <c r="AFZ200" s="11"/>
      <c r="AGA200" s="11"/>
      <c r="AGB200" s="11"/>
      <c r="AGC200" s="11"/>
      <c r="AGD200" s="11"/>
      <c r="AGE200" s="11"/>
      <c r="AGF200" s="11"/>
      <c r="AGG200" s="11"/>
      <c r="AGH200" s="11"/>
      <c r="AGI200" s="11"/>
      <c r="AGJ200" s="11"/>
      <c r="AGK200" s="11"/>
      <c r="AGL200" s="11"/>
      <c r="AGM200" s="11"/>
      <c r="AGN200" s="11"/>
      <c r="AGO200" s="11"/>
      <c r="AGP200" s="11"/>
      <c r="AGQ200" s="11"/>
      <c r="AGR200" s="11"/>
      <c r="AGS200" s="11"/>
      <c r="AGT200" s="11"/>
      <c r="AGU200" s="11"/>
      <c r="AGV200" s="11"/>
      <c r="AGW200" s="11"/>
      <c r="AGX200" s="11"/>
      <c r="AGY200" s="11"/>
      <c r="AGZ200" s="11"/>
      <c r="AHA200" s="11"/>
      <c r="AHB200" s="11"/>
      <c r="AHC200" s="11"/>
      <c r="AHD200" s="11"/>
      <c r="AHE200" s="11"/>
      <c r="AHF200" s="11"/>
      <c r="AHG200" s="11"/>
      <c r="AHH200" s="11"/>
      <c r="AHI200" s="11"/>
      <c r="AHJ200" s="11"/>
      <c r="AHK200" s="11"/>
      <c r="AHL200" s="11"/>
      <c r="AHM200" s="11"/>
      <c r="AHN200" s="11"/>
      <c r="AHO200" s="11"/>
      <c r="AHP200" s="11"/>
      <c r="AHQ200" s="11"/>
      <c r="AHR200" s="11"/>
      <c r="AHS200" s="11"/>
      <c r="AHT200" s="11"/>
      <c r="AHU200" s="11"/>
      <c r="AHV200" s="11"/>
      <c r="AHW200" s="11"/>
      <c r="AHX200" s="11"/>
      <c r="AHY200" s="11"/>
      <c r="AHZ200" s="11"/>
      <c r="AIA200" s="11"/>
      <c r="AIB200" s="11"/>
      <c r="AIC200" s="11"/>
      <c r="AID200" s="11"/>
      <c r="AIE200" s="11"/>
      <c r="AIF200" s="11"/>
      <c r="AIG200" s="11"/>
      <c r="AIH200" s="11"/>
      <c r="AII200" s="11"/>
      <c r="AIJ200" s="11"/>
      <c r="AIK200" s="11"/>
      <c r="AIL200" s="11"/>
      <c r="AIM200" s="11"/>
      <c r="AIN200" s="11"/>
      <c r="AIO200" s="11"/>
      <c r="AIP200" s="11"/>
      <c r="AIQ200" s="11"/>
      <c r="AIR200" s="11"/>
      <c r="AIS200" s="11"/>
      <c r="AIT200" s="11"/>
      <c r="AIU200" s="11"/>
      <c r="AIV200" s="11"/>
      <c r="AIW200" s="11"/>
      <c r="AIX200" s="11"/>
      <c r="AIY200" s="11"/>
      <c r="AIZ200" s="11"/>
      <c r="AJA200" s="11"/>
      <c r="AJB200" s="11"/>
      <c r="AJC200" s="11"/>
      <c r="AJD200" s="11"/>
      <c r="AJE200" s="11"/>
      <c r="AJF200" s="11"/>
      <c r="AJG200" s="11"/>
      <c r="AJH200" s="11"/>
      <c r="AJI200" s="11"/>
      <c r="AJJ200" s="11"/>
      <c r="AJK200" s="11"/>
      <c r="AJL200" s="11"/>
      <c r="AJM200" s="11"/>
      <c r="AJN200" s="11"/>
      <c r="AJO200" s="11"/>
      <c r="AJP200" s="11"/>
      <c r="AJQ200" s="11"/>
      <c r="AJR200" s="11"/>
      <c r="AJS200" s="11"/>
      <c r="AJT200" s="11"/>
      <c r="AJU200" s="11"/>
      <c r="AJV200" s="11"/>
      <c r="AJW200" s="11"/>
      <c r="AJX200" s="11"/>
      <c r="AJY200" s="11"/>
      <c r="AJZ200" s="11"/>
      <c r="AKA200" s="11"/>
      <c r="AKB200" s="11"/>
      <c r="AKC200" s="11"/>
      <c r="AKD200" s="11"/>
      <c r="AKE200" s="11"/>
      <c r="AKF200" s="11"/>
      <c r="AKG200" s="11"/>
      <c r="AKH200" s="11"/>
      <c r="AKI200" s="11"/>
      <c r="AKJ200" s="11"/>
      <c r="AKK200" s="11"/>
      <c r="AKL200" s="11"/>
      <c r="AKM200" s="11"/>
      <c r="AKN200" s="11"/>
      <c r="AKO200" s="11"/>
      <c r="AKP200" s="11"/>
      <c r="AKQ200" s="11"/>
      <c r="AKR200" s="11"/>
      <c r="AKS200" s="11"/>
      <c r="AKT200" s="11"/>
      <c r="AKU200" s="11"/>
      <c r="AKV200" s="11"/>
      <c r="AKW200" s="11"/>
      <c r="AKX200" s="11"/>
      <c r="AKY200" s="11"/>
      <c r="AKZ200" s="11"/>
      <c r="ALA200" s="11"/>
      <c r="ALB200" s="11"/>
      <c r="ALC200" s="11"/>
      <c r="ALD200" s="11"/>
      <c r="ALE200" s="11"/>
      <c r="ALF200" s="11"/>
      <c r="ALG200" s="11"/>
      <c r="ALH200" s="11"/>
      <c r="ALI200" s="11"/>
      <c r="ALJ200" s="11"/>
      <c r="ALK200" s="11"/>
      <c r="ALL200" s="11"/>
      <c r="ALM200" s="11"/>
      <c r="ALN200" s="11"/>
      <c r="ALO200" s="11"/>
      <c r="ALP200" s="11"/>
      <c r="ALQ200" s="11"/>
      <c r="ALR200" s="11"/>
      <c r="ALS200" s="11"/>
      <c r="ALT200" s="11"/>
      <c r="ALU200" s="11"/>
      <c r="ALV200" s="11"/>
      <c r="ALW200" s="11"/>
      <c r="ALX200" s="11"/>
      <c r="ALY200" s="11"/>
      <c r="ALZ200" s="11"/>
      <c r="AMA200" s="11"/>
      <c r="AMB200" s="11"/>
      <c r="AMC200" s="11"/>
      <c r="AMD200" s="11"/>
      <c r="AME200" s="11"/>
      <c r="AMF200" s="11"/>
      <c r="AMG200" s="11"/>
      <c r="AMH200" s="11"/>
      <c r="AMI200" s="11"/>
      <c r="AMJ200" s="89"/>
    </row>
    <row r="201" spans="1:1024" s="90" customFormat="1" x14ac:dyDescent="0.3">
      <c r="A201" s="2"/>
      <c r="B201" s="11" t="s">
        <v>57</v>
      </c>
      <c r="C201" s="87" t="s">
        <v>304</v>
      </c>
      <c r="D201" s="11"/>
      <c r="E201" s="87"/>
      <c r="F201" s="87"/>
      <c r="AEI201" s="11"/>
      <c r="AEJ201" s="11"/>
      <c r="AEK201" s="11"/>
      <c r="AEL201" s="11"/>
      <c r="AEM201" s="11"/>
      <c r="AEN201" s="11"/>
      <c r="AEO201" s="11"/>
      <c r="AEP201" s="11"/>
      <c r="AEQ201" s="11"/>
      <c r="AER201" s="11"/>
      <c r="AES201" s="11"/>
      <c r="AET201" s="11"/>
      <c r="AEU201" s="11"/>
      <c r="AEV201" s="11"/>
      <c r="AEW201" s="11"/>
      <c r="AEX201" s="11"/>
      <c r="AEY201" s="11"/>
      <c r="AEZ201" s="11"/>
      <c r="AFA201" s="11"/>
      <c r="AFB201" s="11"/>
      <c r="AFC201" s="11"/>
      <c r="AFD201" s="11"/>
      <c r="AFE201" s="11"/>
      <c r="AFF201" s="11"/>
      <c r="AFG201" s="11"/>
      <c r="AFH201" s="11"/>
      <c r="AFI201" s="11"/>
      <c r="AFJ201" s="11"/>
      <c r="AFK201" s="11"/>
      <c r="AFL201" s="11"/>
      <c r="AFM201" s="11"/>
      <c r="AFN201" s="11"/>
      <c r="AFO201" s="11"/>
      <c r="AFP201" s="11"/>
      <c r="AFQ201" s="11"/>
      <c r="AFR201" s="11"/>
      <c r="AFS201" s="11"/>
      <c r="AFT201" s="11"/>
      <c r="AFU201" s="11"/>
      <c r="AFV201" s="11"/>
      <c r="AFW201" s="11"/>
      <c r="AFX201" s="11"/>
      <c r="AFY201" s="11"/>
      <c r="AFZ201" s="11"/>
      <c r="AGA201" s="11"/>
      <c r="AGB201" s="11"/>
      <c r="AGC201" s="11"/>
      <c r="AGD201" s="11"/>
      <c r="AGE201" s="11"/>
      <c r="AGF201" s="11"/>
      <c r="AGG201" s="11"/>
      <c r="AGH201" s="11"/>
      <c r="AGI201" s="11"/>
      <c r="AGJ201" s="11"/>
      <c r="AGK201" s="11"/>
      <c r="AGL201" s="11"/>
      <c r="AGM201" s="11"/>
      <c r="AGN201" s="11"/>
      <c r="AGO201" s="11"/>
      <c r="AGP201" s="11"/>
      <c r="AGQ201" s="11"/>
      <c r="AGR201" s="11"/>
      <c r="AGS201" s="11"/>
      <c r="AGT201" s="11"/>
      <c r="AGU201" s="11"/>
      <c r="AGV201" s="11"/>
      <c r="AGW201" s="11"/>
      <c r="AGX201" s="11"/>
      <c r="AGY201" s="11"/>
      <c r="AGZ201" s="11"/>
      <c r="AHA201" s="11"/>
      <c r="AHB201" s="11"/>
      <c r="AHC201" s="11"/>
      <c r="AHD201" s="11"/>
      <c r="AHE201" s="11"/>
      <c r="AHF201" s="11"/>
      <c r="AHG201" s="11"/>
      <c r="AHH201" s="11"/>
      <c r="AHI201" s="11"/>
      <c r="AHJ201" s="11"/>
      <c r="AHK201" s="11"/>
      <c r="AHL201" s="11"/>
      <c r="AHM201" s="11"/>
      <c r="AHN201" s="11"/>
      <c r="AHO201" s="11"/>
      <c r="AHP201" s="11"/>
      <c r="AHQ201" s="11"/>
      <c r="AHR201" s="11"/>
      <c r="AHS201" s="11"/>
      <c r="AHT201" s="11"/>
      <c r="AHU201" s="11"/>
      <c r="AHV201" s="11"/>
      <c r="AHW201" s="11"/>
      <c r="AHX201" s="11"/>
      <c r="AHY201" s="11"/>
      <c r="AHZ201" s="11"/>
      <c r="AIA201" s="11"/>
      <c r="AIB201" s="11"/>
      <c r="AIC201" s="11"/>
      <c r="AID201" s="11"/>
      <c r="AIE201" s="11"/>
      <c r="AIF201" s="11"/>
      <c r="AIG201" s="11"/>
      <c r="AIH201" s="11"/>
      <c r="AII201" s="11"/>
      <c r="AIJ201" s="11"/>
      <c r="AIK201" s="11"/>
      <c r="AIL201" s="11"/>
      <c r="AIM201" s="11"/>
      <c r="AIN201" s="11"/>
      <c r="AIO201" s="11"/>
      <c r="AIP201" s="11"/>
      <c r="AIQ201" s="11"/>
      <c r="AIR201" s="11"/>
      <c r="AIS201" s="11"/>
      <c r="AIT201" s="11"/>
      <c r="AIU201" s="11"/>
      <c r="AIV201" s="11"/>
      <c r="AIW201" s="11"/>
      <c r="AIX201" s="11"/>
      <c r="AIY201" s="11"/>
      <c r="AIZ201" s="11"/>
      <c r="AJA201" s="11"/>
      <c r="AJB201" s="11"/>
      <c r="AJC201" s="11"/>
      <c r="AJD201" s="11"/>
      <c r="AJE201" s="11"/>
      <c r="AJF201" s="11"/>
      <c r="AJG201" s="11"/>
      <c r="AJH201" s="11"/>
      <c r="AJI201" s="11"/>
      <c r="AJJ201" s="11"/>
      <c r="AJK201" s="11"/>
      <c r="AJL201" s="11"/>
      <c r="AJM201" s="11"/>
      <c r="AJN201" s="11"/>
      <c r="AJO201" s="11"/>
      <c r="AJP201" s="11"/>
      <c r="AJQ201" s="11"/>
      <c r="AJR201" s="11"/>
      <c r="AJS201" s="11"/>
      <c r="AJT201" s="11"/>
      <c r="AJU201" s="11"/>
      <c r="AJV201" s="11"/>
      <c r="AJW201" s="11"/>
      <c r="AJX201" s="11"/>
      <c r="AJY201" s="11"/>
      <c r="AJZ201" s="11"/>
      <c r="AKA201" s="11"/>
      <c r="AKB201" s="11"/>
      <c r="AKC201" s="11"/>
      <c r="AKD201" s="11"/>
      <c r="AKE201" s="11"/>
      <c r="AKF201" s="11"/>
      <c r="AKG201" s="11"/>
      <c r="AKH201" s="11"/>
      <c r="AKI201" s="11"/>
      <c r="AKJ201" s="11"/>
      <c r="AKK201" s="11"/>
      <c r="AKL201" s="11"/>
      <c r="AKM201" s="11"/>
      <c r="AKN201" s="11"/>
      <c r="AKO201" s="11"/>
      <c r="AKP201" s="11"/>
      <c r="AKQ201" s="11"/>
      <c r="AKR201" s="11"/>
      <c r="AKS201" s="11"/>
      <c r="AKT201" s="11"/>
      <c r="AKU201" s="11"/>
      <c r="AKV201" s="11"/>
      <c r="AKW201" s="11"/>
      <c r="AKX201" s="11"/>
      <c r="AKY201" s="11"/>
      <c r="AKZ201" s="11"/>
      <c r="ALA201" s="11"/>
      <c r="ALB201" s="11"/>
      <c r="ALC201" s="11"/>
      <c r="ALD201" s="11"/>
      <c r="ALE201" s="11"/>
      <c r="ALF201" s="11"/>
      <c r="ALG201" s="11"/>
      <c r="ALH201" s="11"/>
      <c r="ALI201" s="11"/>
      <c r="ALJ201" s="11"/>
      <c r="ALK201" s="11"/>
      <c r="ALL201" s="11"/>
      <c r="ALM201" s="11"/>
      <c r="ALN201" s="11"/>
      <c r="ALO201" s="11"/>
      <c r="ALP201" s="11"/>
      <c r="ALQ201" s="11"/>
      <c r="ALR201" s="11"/>
      <c r="ALS201" s="11"/>
      <c r="ALT201" s="11"/>
      <c r="ALU201" s="11"/>
      <c r="ALV201" s="11"/>
      <c r="ALW201" s="11"/>
      <c r="ALX201" s="11"/>
      <c r="ALY201" s="11"/>
      <c r="ALZ201" s="11"/>
      <c r="AMA201" s="11"/>
      <c r="AMB201" s="11"/>
      <c r="AMC201" s="11"/>
      <c r="AMD201" s="11"/>
      <c r="AME201" s="11"/>
      <c r="AMF201" s="11"/>
      <c r="AMG201" s="11"/>
      <c r="AMH201" s="11"/>
      <c r="AMI201" s="11"/>
      <c r="AMJ201" s="89"/>
    </row>
    <row r="202" spans="1:1024" s="86" customFormat="1" x14ac:dyDescent="0.3">
      <c r="A202" s="2" t="s">
        <v>305</v>
      </c>
      <c r="B202" s="11" t="s">
        <v>55</v>
      </c>
      <c r="C202" s="11" t="s">
        <v>306</v>
      </c>
      <c r="D202" s="11"/>
      <c r="E202" s="11"/>
      <c r="F202" s="11"/>
      <c r="AEI202" s="11"/>
      <c r="AEJ202" s="11"/>
      <c r="AEK202" s="11"/>
      <c r="AEL202" s="11"/>
      <c r="AEM202" s="11"/>
      <c r="AEN202" s="11"/>
      <c r="AEO202" s="11"/>
      <c r="AEP202" s="11"/>
      <c r="AEQ202" s="11"/>
      <c r="AER202" s="11"/>
      <c r="AES202" s="11"/>
      <c r="AET202" s="11"/>
      <c r="AEU202" s="11"/>
      <c r="AEV202" s="11"/>
      <c r="AEW202" s="11"/>
      <c r="AEX202" s="11"/>
      <c r="AEY202" s="11"/>
      <c r="AEZ202" s="11"/>
      <c r="AFA202" s="11"/>
      <c r="AFB202" s="11"/>
      <c r="AFC202" s="11"/>
      <c r="AFD202" s="11"/>
      <c r="AFE202" s="11"/>
      <c r="AFF202" s="11"/>
      <c r="AFG202" s="11"/>
      <c r="AFH202" s="11"/>
      <c r="AFI202" s="11"/>
      <c r="AFJ202" s="11"/>
      <c r="AFK202" s="11"/>
      <c r="AFL202" s="11"/>
      <c r="AFM202" s="11"/>
      <c r="AFN202" s="11"/>
      <c r="AFO202" s="11"/>
      <c r="AFP202" s="11"/>
      <c r="AFQ202" s="11"/>
      <c r="AFR202" s="11"/>
      <c r="AFS202" s="11"/>
      <c r="AFT202" s="11"/>
      <c r="AFU202" s="11"/>
      <c r="AFV202" s="11"/>
      <c r="AFW202" s="11"/>
      <c r="AFX202" s="11"/>
      <c r="AFY202" s="11"/>
      <c r="AFZ202" s="11"/>
      <c r="AGA202" s="11"/>
      <c r="AGB202" s="11"/>
      <c r="AGC202" s="11"/>
      <c r="AGD202" s="11"/>
      <c r="AGE202" s="11"/>
      <c r="AGF202" s="11"/>
      <c r="AGG202" s="11"/>
      <c r="AGH202" s="11"/>
      <c r="AGI202" s="11"/>
      <c r="AGJ202" s="11"/>
      <c r="AGK202" s="11"/>
      <c r="AGL202" s="11"/>
      <c r="AGM202" s="11"/>
      <c r="AGN202" s="11"/>
      <c r="AGO202" s="11"/>
      <c r="AGP202" s="11"/>
      <c r="AGQ202" s="11"/>
      <c r="AGR202" s="11"/>
      <c r="AGS202" s="11"/>
      <c r="AGT202" s="11"/>
      <c r="AGU202" s="11"/>
      <c r="AGV202" s="11"/>
      <c r="AGW202" s="11"/>
      <c r="AGX202" s="11"/>
      <c r="AGY202" s="11"/>
      <c r="AGZ202" s="11"/>
      <c r="AHA202" s="11"/>
      <c r="AHB202" s="11"/>
      <c r="AHC202" s="11"/>
      <c r="AHD202" s="11"/>
      <c r="AHE202" s="11"/>
      <c r="AHF202" s="11"/>
      <c r="AHG202" s="11"/>
      <c r="AHH202" s="11"/>
      <c r="AHI202" s="11"/>
      <c r="AHJ202" s="11"/>
      <c r="AHK202" s="11"/>
      <c r="AHL202" s="11"/>
      <c r="AHM202" s="11"/>
      <c r="AHN202" s="11"/>
      <c r="AHO202" s="11"/>
      <c r="AHP202" s="11"/>
      <c r="AHQ202" s="11"/>
      <c r="AHR202" s="11"/>
      <c r="AHS202" s="11"/>
      <c r="AHT202" s="11"/>
      <c r="AHU202" s="11"/>
      <c r="AHV202" s="11"/>
      <c r="AHW202" s="11"/>
      <c r="AHX202" s="11"/>
      <c r="AHY202" s="11"/>
      <c r="AHZ202" s="11"/>
      <c r="AIA202" s="11"/>
      <c r="AIB202" s="11"/>
      <c r="AIC202" s="11"/>
      <c r="AID202" s="11"/>
      <c r="AIE202" s="11"/>
      <c r="AIF202" s="11"/>
      <c r="AIG202" s="11"/>
      <c r="AIH202" s="11"/>
      <c r="AII202" s="11"/>
      <c r="AIJ202" s="11"/>
      <c r="AIK202" s="11"/>
      <c r="AIL202" s="11"/>
      <c r="AIM202" s="11"/>
      <c r="AIN202" s="11"/>
      <c r="AIO202" s="11"/>
      <c r="AIP202" s="11"/>
      <c r="AIQ202" s="11"/>
      <c r="AIR202" s="11"/>
      <c r="AIS202" s="11"/>
      <c r="AIT202" s="11"/>
      <c r="AIU202" s="11"/>
      <c r="AIV202" s="11"/>
      <c r="AIW202" s="11"/>
      <c r="AIX202" s="11"/>
      <c r="AIY202" s="11"/>
      <c r="AIZ202" s="11"/>
      <c r="AJA202" s="11"/>
      <c r="AJB202" s="11"/>
      <c r="AJC202" s="11"/>
      <c r="AJD202" s="11"/>
      <c r="AJE202" s="11"/>
      <c r="AJF202" s="11"/>
      <c r="AJG202" s="11"/>
      <c r="AJH202" s="11"/>
      <c r="AJI202" s="11"/>
      <c r="AJJ202" s="11"/>
      <c r="AJK202" s="11"/>
      <c r="AJL202" s="11"/>
      <c r="AJM202" s="11"/>
      <c r="AJN202" s="11"/>
      <c r="AJO202" s="11"/>
      <c r="AJP202" s="11"/>
      <c r="AJQ202" s="11"/>
      <c r="AJR202" s="11"/>
      <c r="AJS202" s="11"/>
      <c r="AJT202" s="11"/>
      <c r="AJU202" s="11"/>
      <c r="AJV202" s="11"/>
      <c r="AJW202" s="11"/>
      <c r="AJX202" s="11"/>
      <c r="AJY202" s="11"/>
      <c r="AJZ202" s="11"/>
      <c r="AKA202" s="11"/>
      <c r="AKB202" s="11"/>
      <c r="AKC202" s="11"/>
      <c r="AKD202" s="11"/>
      <c r="AKE202" s="11"/>
      <c r="AKF202" s="11"/>
      <c r="AKG202" s="11"/>
      <c r="AKH202" s="11"/>
      <c r="AKI202" s="11"/>
      <c r="AKJ202" s="11"/>
      <c r="AKK202" s="11"/>
      <c r="AKL202" s="11"/>
      <c r="AKM202" s="11"/>
      <c r="AKN202" s="11"/>
      <c r="AKO202" s="11"/>
      <c r="AKP202" s="11"/>
      <c r="AKQ202" s="11"/>
      <c r="AKR202" s="11"/>
      <c r="AKS202" s="11"/>
      <c r="AKT202" s="11"/>
      <c r="AKU202" s="11"/>
      <c r="AKV202" s="11"/>
      <c r="AKW202" s="11"/>
      <c r="AKX202" s="11"/>
      <c r="AKY202" s="11"/>
      <c r="AKZ202" s="11"/>
      <c r="ALA202" s="11"/>
      <c r="ALB202" s="11"/>
      <c r="ALC202" s="11"/>
      <c r="ALD202" s="11"/>
      <c r="ALE202" s="11"/>
      <c r="ALF202" s="11"/>
      <c r="ALG202" s="11"/>
      <c r="ALH202" s="11"/>
      <c r="ALI202" s="11"/>
      <c r="ALJ202" s="11"/>
      <c r="ALK202" s="11"/>
      <c r="ALL202" s="11"/>
      <c r="ALM202" s="11"/>
      <c r="ALN202" s="11"/>
      <c r="ALO202" s="11"/>
      <c r="ALP202" s="11"/>
      <c r="ALQ202" s="11"/>
      <c r="ALR202" s="11"/>
      <c r="ALS202" s="11"/>
      <c r="ALT202" s="11"/>
      <c r="ALU202" s="11"/>
      <c r="ALV202" s="11"/>
      <c r="ALW202" s="11"/>
      <c r="ALX202" s="11"/>
      <c r="ALY202" s="11"/>
      <c r="ALZ202" s="11"/>
      <c r="AMA202" s="11"/>
      <c r="AMB202" s="11"/>
      <c r="AMC202" s="11"/>
      <c r="AMD202" s="11"/>
      <c r="AME202" s="11"/>
      <c r="AMF202" s="11"/>
      <c r="AMG202" s="11"/>
      <c r="AMH202" s="11"/>
      <c r="AMI202" s="11"/>
      <c r="AMJ202" s="89"/>
    </row>
    <row r="203" spans="1:1024" s="90" customFormat="1" x14ac:dyDescent="0.3">
      <c r="A203" s="2"/>
      <c r="B203" s="11" t="s">
        <v>57</v>
      </c>
      <c r="C203" s="87" t="s">
        <v>307</v>
      </c>
      <c r="D203" s="11"/>
      <c r="E203" s="87"/>
      <c r="F203" s="87"/>
      <c r="AEI203" s="11"/>
      <c r="AEJ203" s="11"/>
      <c r="AEK203" s="11"/>
      <c r="AEL203" s="11"/>
      <c r="AEM203" s="11"/>
      <c r="AEN203" s="11"/>
      <c r="AEO203" s="11"/>
      <c r="AEP203" s="11"/>
      <c r="AEQ203" s="11"/>
      <c r="AER203" s="11"/>
      <c r="AES203" s="11"/>
      <c r="AET203" s="11"/>
      <c r="AEU203" s="11"/>
      <c r="AEV203" s="11"/>
      <c r="AEW203" s="11"/>
      <c r="AEX203" s="11"/>
      <c r="AEY203" s="11"/>
      <c r="AEZ203" s="11"/>
      <c r="AFA203" s="11"/>
      <c r="AFB203" s="11"/>
      <c r="AFC203" s="11"/>
      <c r="AFD203" s="11"/>
      <c r="AFE203" s="11"/>
      <c r="AFF203" s="11"/>
      <c r="AFG203" s="11"/>
      <c r="AFH203" s="11"/>
      <c r="AFI203" s="11"/>
      <c r="AFJ203" s="11"/>
      <c r="AFK203" s="11"/>
      <c r="AFL203" s="11"/>
      <c r="AFM203" s="11"/>
      <c r="AFN203" s="11"/>
      <c r="AFO203" s="11"/>
      <c r="AFP203" s="11"/>
      <c r="AFQ203" s="11"/>
      <c r="AFR203" s="11"/>
      <c r="AFS203" s="11"/>
      <c r="AFT203" s="11"/>
      <c r="AFU203" s="11"/>
      <c r="AFV203" s="11"/>
      <c r="AFW203" s="11"/>
      <c r="AFX203" s="11"/>
      <c r="AFY203" s="11"/>
      <c r="AFZ203" s="11"/>
      <c r="AGA203" s="11"/>
      <c r="AGB203" s="11"/>
      <c r="AGC203" s="11"/>
      <c r="AGD203" s="11"/>
      <c r="AGE203" s="11"/>
      <c r="AGF203" s="11"/>
      <c r="AGG203" s="11"/>
      <c r="AGH203" s="11"/>
      <c r="AGI203" s="11"/>
      <c r="AGJ203" s="11"/>
      <c r="AGK203" s="11"/>
      <c r="AGL203" s="11"/>
      <c r="AGM203" s="11"/>
      <c r="AGN203" s="11"/>
      <c r="AGO203" s="11"/>
      <c r="AGP203" s="11"/>
      <c r="AGQ203" s="11"/>
      <c r="AGR203" s="11"/>
      <c r="AGS203" s="11"/>
      <c r="AGT203" s="11"/>
      <c r="AGU203" s="11"/>
      <c r="AGV203" s="11"/>
      <c r="AGW203" s="11"/>
      <c r="AGX203" s="11"/>
      <c r="AGY203" s="11"/>
      <c r="AGZ203" s="11"/>
      <c r="AHA203" s="11"/>
      <c r="AHB203" s="11"/>
      <c r="AHC203" s="11"/>
      <c r="AHD203" s="11"/>
      <c r="AHE203" s="11"/>
      <c r="AHF203" s="11"/>
      <c r="AHG203" s="11"/>
      <c r="AHH203" s="11"/>
      <c r="AHI203" s="11"/>
      <c r="AHJ203" s="11"/>
      <c r="AHK203" s="11"/>
      <c r="AHL203" s="11"/>
      <c r="AHM203" s="11"/>
      <c r="AHN203" s="11"/>
      <c r="AHO203" s="11"/>
      <c r="AHP203" s="11"/>
      <c r="AHQ203" s="11"/>
      <c r="AHR203" s="11"/>
      <c r="AHS203" s="11"/>
      <c r="AHT203" s="11"/>
      <c r="AHU203" s="11"/>
      <c r="AHV203" s="11"/>
      <c r="AHW203" s="11"/>
      <c r="AHX203" s="11"/>
      <c r="AHY203" s="11"/>
      <c r="AHZ203" s="11"/>
      <c r="AIA203" s="11"/>
      <c r="AIB203" s="11"/>
      <c r="AIC203" s="11"/>
      <c r="AID203" s="11"/>
      <c r="AIE203" s="11"/>
      <c r="AIF203" s="11"/>
      <c r="AIG203" s="11"/>
      <c r="AIH203" s="11"/>
      <c r="AII203" s="11"/>
      <c r="AIJ203" s="11"/>
      <c r="AIK203" s="11"/>
      <c r="AIL203" s="11"/>
      <c r="AIM203" s="11"/>
      <c r="AIN203" s="11"/>
      <c r="AIO203" s="11"/>
      <c r="AIP203" s="11"/>
      <c r="AIQ203" s="11"/>
      <c r="AIR203" s="11"/>
      <c r="AIS203" s="11"/>
      <c r="AIT203" s="11"/>
      <c r="AIU203" s="11"/>
      <c r="AIV203" s="11"/>
      <c r="AIW203" s="11"/>
      <c r="AIX203" s="11"/>
      <c r="AIY203" s="11"/>
      <c r="AIZ203" s="11"/>
      <c r="AJA203" s="11"/>
      <c r="AJB203" s="11"/>
      <c r="AJC203" s="11"/>
      <c r="AJD203" s="11"/>
      <c r="AJE203" s="11"/>
      <c r="AJF203" s="11"/>
      <c r="AJG203" s="11"/>
      <c r="AJH203" s="11"/>
      <c r="AJI203" s="11"/>
      <c r="AJJ203" s="11"/>
      <c r="AJK203" s="11"/>
      <c r="AJL203" s="11"/>
      <c r="AJM203" s="11"/>
      <c r="AJN203" s="11"/>
      <c r="AJO203" s="11"/>
      <c r="AJP203" s="11"/>
      <c r="AJQ203" s="11"/>
      <c r="AJR203" s="11"/>
      <c r="AJS203" s="11"/>
      <c r="AJT203" s="11"/>
      <c r="AJU203" s="11"/>
      <c r="AJV203" s="11"/>
      <c r="AJW203" s="11"/>
      <c r="AJX203" s="11"/>
      <c r="AJY203" s="11"/>
      <c r="AJZ203" s="11"/>
      <c r="AKA203" s="11"/>
      <c r="AKB203" s="11"/>
      <c r="AKC203" s="11"/>
      <c r="AKD203" s="11"/>
      <c r="AKE203" s="11"/>
      <c r="AKF203" s="11"/>
      <c r="AKG203" s="11"/>
      <c r="AKH203" s="11"/>
      <c r="AKI203" s="11"/>
      <c r="AKJ203" s="11"/>
      <c r="AKK203" s="11"/>
      <c r="AKL203" s="11"/>
      <c r="AKM203" s="11"/>
      <c r="AKN203" s="11"/>
      <c r="AKO203" s="11"/>
      <c r="AKP203" s="11"/>
      <c r="AKQ203" s="11"/>
      <c r="AKR203" s="11"/>
      <c r="AKS203" s="11"/>
      <c r="AKT203" s="11"/>
      <c r="AKU203" s="11"/>
      <c r="AKV203" s="11"/>
      <c r="AKW203" s="11"/>
      <c r="AKX203" s="11"/>
      <c r="AKY203" s="11"/>
      <c r="AKZ203" s="11"/>
      <c r="ALA203" s="11"/>
      <c r="ALB203" s="11"/>
      <c r="ALC203" s="11"/>
      <c r="ALD203" s="11"/>
      <c r="ALE203" s="11"/>
      <c r="ALF203" s="11"/>
      <c r="ALG203" s="11"/>
      <c r="ALH203" s="11"/>
      <c r="ALI203" s="11"/>
      <c r="ALJ203" s="11"/>
      <c r="ALK203" s="11"/>
      <c r="ALL203" s="11"/>
      <c r="ALM203" s="11"/>
      <c r="ALN203" s="11"/>
      <c r="ALO203" s="11"/>
      <c r="ALP203" s="11"/>
      <c r="ALQ203" s="11"/>
      <c r="ALR203" s="11"/>
      <c r="ALS203" s="11"/>
      <c r="ALT203" s="11"/>
      <c r="ALU203" s="11"/>
      <c r="ALV203" s="11"/>
      <c r="ALW203" s="11"/>
      <c r="ALX203" s="11"/>
      <c r="ALY203" s="11"/>
      <c r="ALZ203" s="11"/>
      <c r="AMA203" s="11"/>
      <c r="AMB203" s="11"/>
      <c r="AMC203" s="11"/>
      <c r="AMD203" s="11"/>
      <c r="AME203" s="11"/>
      <c r="AMF203" s="11"/>
      <c r="AMG203" s="11"/>
      <c r="AMH203" s="11"/>
      <c r="AMI203" s="11"/>
      <c r="AMJ203" s="89"/>
    </row>
    <row r="204" spans="1:1024" s="86" customFormat="1" x14ac:dyDescent="0.3">
      <c r="A204" s="2" t="s">
        <v>305</v>
      </c>
      <c r="B204" s="11" t="s">
        <v>55</v>
      </c>
      <c r="C204" s="11" t="s">
        <v>308</v>
      </c>
      <c r="D204" s="11"/>
      <c r="E204" s="11"/>
      <c r="F204" s="11"/>
      <c r="AEI204" s="11"/>
      <c r="AEJ204" s="11"/>
      <c r="AEK204" s="11"/>
      <c r="AEL204" s="11"/>
      <c r="AEM204" s="11"/>
      <c r="AEN204" s="11"/>
      <c r="AEO204" s="11"/>
      <c r="AEP204" s="11"/>
      <c r="AEQ204" s="11"/>
      <c r="AER204" s="11"/>
      <c r="AES204" s="11"/>
      <c r="AET204" s="11"/>
      <c r="AEU204" s="11"/>
      <c r="AEV204" s="11"/>
      <c r="AEW204" s="11"/>
      <c r="AEX204" s="11"/>
      <c r="AEY204" s="11"/>
      <c r="AEZ204" s="11"/>
      <c r="AFA204" s="11"/>
      <c r="AFB204" s="11"/>
      <c r="AFC204" s="11"/>
      <c r="AFD204" s="11"/>
      <c r="AFE204" s="11"/>
      <c r="AFF204" s="11"/>
      <c r="AFG204" s="11"/>
      <c r="AFH204" s="11"/>
      <c r="AFI204" s="11"/>
      <c r="AFJ204" s="11"/>
      <c r="AFK204" s="11"/>
      <c r="AFL204" s="11"/>
      <c r="AFM204" s="11"/>
      <c r="AFN204" s="11"/>
      <c r="AFO204" s="11"/>
      <c r="AFP204" s="11"/>
      <c r="AFQ204" s="11"/>
      <c r="AFR204" s="11"/>
      <c r="AFS204" s="11"/>
      <c r="AFT204" s="11"/>
      <c r="AFU204" s="11"/>
      <c r="AFV204" s="11"/>
      <c r="AFW204" s="11"/>
      <c r="AFX204" s="11"/>
      <c r="AFY204" s="11"/>
      <c r="AFZ204" s="11"/>
      <c r="AGA204" s="11"/>
      <c r="AGB204" s="11"/>
      <c r="AGC204" s="11"/>
      <c r="AGD204" s="11"/>
      <c r="AGE204" s="11"/>
      <c r="AGF204" s="11"/>
      <c r="AGG204" s="11"/>
      <c r="AGH204" s="11"/>
      <c r="AGI204" s="11"/>
      <c r="AGJ204" s="11"/>
      <c r="AGK204" s="11"/>
      <c r="AGL204" s="11"/>
      <c r="AGM204" s="11"/>
      <c r="AGN204" s="11"/>
      <c r="AGO204" s="11"/>
      <c r="AGP204" s="11"/>
      <c r="AGQ204" s="11"/>
      <c r="AGR204" s="11"/>
      <c r="AGS204" s="11"/>
      <c r="AGT204" s="11"/>
      <c r="AGU204" s="11"/>
      <c r="AGV204" s="11"/>
      <c r="AGW204" s="11"/>
      <c r="AGX204" s="11"/>
      <c r="AGY204" s="11"/>
      <c r="AGZ204" s="11"/>
      <c r="AHA204" s="11"/>
      <c r="AHB204" s="11"/>
      <c r="AHC204" s="11"/>
      <c r="AHD204" s="11"/>
      <c r="AHE204" s="11"/>
      <c r="AHF204" s="11"/>
      <c r="AHG204" s="11"/>
      <c r="AHH204" s="11"/>
      <c r="AHI204" s="11"/>
      <c r="AHJ204" s="11"/>
      <c r="AHK204" s="11"/>
      <c r="AHL204" s="11"/>
      <c r="AHM204" s="11"/>
      <c r="AHN204" s="11"/>
      <c r="AHO204" s="11"/>
      <c r="AHP204" s="11"/>
      <c r="AHQ204" s="11"/>
      <c r="AHR204" s="11"/>
      <c r="AHS204" s="11"/>
      <c r="AHT204" s="11"/>
      <c r="AHU204" s="11"/>
      <c r="AHV204" s="11"/>
      <c r="AHW204" s="11"/>
      <c r="AHX204" s="11"/>
      <c r="AHY204" s="11"/>
      <c r="AHZ204" s="11"/>
      <c r="AIA204" s="11"/>
      <c r="AIB204" s="11"/>
      <c r="AIC204" s="11"/>
      <c r="AID204" s="11"/>
      <c r="AIE204" s="11"/>
      <c r="AIF204" s="11"/>
      <c r="AIG204" s="11"/>
      <c r="AIH204" s="11"/>
      <c r="AII204" s="11"/>
      <c r="AIJ204" s="11"/>
      <c r="AIK204" s="11"/>
      <c r="AIL204" s="11"/>
      <c r="AIM204" s="11"/>
      <c r="AIN204" s="11"/>
      <c r="AIO204" s="11"/>
      <c r="AIP204" s="11"/>
      <c r="AIQ204" s="11"/>
      <c r="AIR204" s="11"/>
      <c r="AIS204" s="11"/>
      <c r="AIT204" s="11"/>
      <c r="AIU204" s="11"/>
      <c r="AIV204" s="11"/>
      <c r="AIW204" s="11"/>
      <c r="AIX204" s="11"/>
      <c r="AIY204" s="11"/>
      <c r="AIZ204" s="11"/>
      <c r="AJA204" s="11"/>
      <c r="AJB204" s="11"/>
      <c r="AJC204" s="11"/>
      <c r="AJD204" s="11"/>
      <c r="AJE204" s="11"/>
      <c r="AJF204" s="11"/>
      <c r="AJG204" s="11"/>
      <c r="AJH204" s="11"/>
      <c r="AJI204" s="11"/>
      <c r="AJJ204" s="11"/>
      <c r="AJK204" s="11"/>
      <c r="AJL204" s="11"/>
      <c r="AJM204" s="11"/>
      <c r="AJN204" s="11"/>
      <c r="AJO204" s="11"/>
      <c r="AJP204" s="11"/>
      <c r="AJQ204" s="11"/>
      <c r="AJR204" s="11"/>
      <c r="AJS204" s="11"/>
      <c r="AJT204" s="11"/>
      <c r="AJU204" s="11"/>
      <c r="AJV204" s="11"/>
      <c r="AJW204" s="11"/>
      <c r="AJX204" s="11"/>
      <c r="AJY204" s="11"/>
      <c r="AJZ204" s="11"/>
      <c r="AKA204" s="11"/>
      <c r="AKB204" s="11"/>
      <c r="AKC204" s="11"/>
      <c r="AKD204" s="11"/>
      <c r="AKE204" s="11"/>
      <c r="AKF204" s="11"/>
      <c r="AKG204" s="11"/>
      <c r="AKH204" s="11"/>
      <c r="AKI204" s="11"/>
      <c r="AKJ204" s="11"/>
      <c r="AKK204" s="11"/>
      <c r="AKL204" s="11"/>
      <c r="AKM204" s="11"/>
      <c r="AKN204" s="11"/>
      <c r="AKO204" s="11"/>
      <c r="AKP204" s="11"/>
      <c r="AKQ204" s="11"/>
      <c r="AKR204" s="11"/>
      <c r="AKS204" s="11"/>
      <c r="AKT204" s="11"/>
      <c r="AKU204" s="11"/>
      <c r="AKV204" s="11"/>
      <c r="AKW204" s="11"/>
      <c r="AKX204" s="11"/>
      <c r="AKY204" s="11"/>
      <c r="AKZ204" s="11"/>
      <c r="ALA204" s="11"/>
      <c r="ALB204" s="11"/>
      <c r="ALC204" s="11"/>
      <c r="ALD204" s="11"/>
      <c r="ALE204" s="11"/>
      <c r="ALF204" s="11"/>
      <c r="ALG204" s="11"/>
      <c r="ALH204" s="11"/>
      <c r="ALI204" s="11"/>
      <c r="ALJ204" s="11"/>
      <c r="ALK204" s="11"/>
      <c r="ALL204" s="11"/>
      <c r="ALM204" s="11"/>
      <c r="ALN204" s="11"/>
      <c r="ALO204" s="11"/>
      <c r="ALP204" s="11"/>
      <c r="ALQ204" s="11"/>
      <c r="ALR204" s="11"/>
      <c r="ALS204" s="11"/>
      <c r="ALT204" s="11"/>
      <c r="ALU204" s="11"/>
      <c r="ALV204" s="11"/>
      <c r="ALW204" s="11"/>
      <c r="ALX204" s="11"/>
      <c r="ALY204" s="11"/>
      <c r="ALZ204" s="11"/>
      <c r="AMA204" s="11"/>
      <c r="AMB204" s="11"/>
      <c r="AMC204" s="11"/>
      <c r="AMD204" s="11"/>
      <c r="AME204" s="11"/>
      <c r="AMF204" s="11"/>
      <c r="AMG204" s="11"/>
      <c r="AMH204" s="11"/>
      <c r="AMI204" s="11"/>
      <c r="AMJ204" s="89"/>
    </row>
    <row r="205" spans="1:1024" s="90" customFormat="1" x14ac:dyDescent="0.3">
      <c r="A205" s="2"/>
      <c r="B205" s="11" t="s">
        <v>57</v>
      </c>
      <c r="C205" s="87" t="s">
        <v>309</v>
      </c>
      <c r="D205" s="11"/>
      <c r="E205" s="87"/>
      <c r="F205" s="87"/>
      <c r="AEI205" s="11"/>
      <c r="AEJ205" s="11"/>
      <c r="AEK205" s="11"/>
      <c r="AEL205" s="11"/>
      <c r="AEM205" s="11"/>
      <c r="AEN205" s="11"/>
      <c r="AEO205" s="11"/>
      <c r="AEP205" s="11"/>
      <c r="AEQ205" s="11"/>
      <c r="AER205" s="11"/>
      <c r="AES205" s="11"/>
      <c r="AET205" s="11"/>
      <c r="AEU205" s="11"/>
      <c r="AEV205" s="11"/>
      <c r="AEW205" s="11"/>
      <c r="AEX205" s="11"/>
      <c r="AEY205" s="11"/>
      <c r="AEZ205" s="11"/>
      <c r="AFA205" s="11"/>
      <c r="AFB205" s="11"/>
      <c r="AFC205" s="11"/>
      <c r="AFD205" s="11"/>
      <c r="AFE205" s="11"/>
      <c r="AFF205" s="11"/>
      <c r="AFG205" s="11"/>
      <c r="AFH205" s="11"/>
      <c r="AFI205" s="11"/>
      <c r="AFJ205" s="11"/>
      <c r="AFK205" s="11"/>
      <c r="AFL205" s="11"/>
      <c r="AFM205" s="11"/>
      <c r="AFN205" s="11"/>
      <c r="AFO205" s="11"/>
      <c r="AFP205" s="11"/>
      <c r="AFQ205" s="11"/>
      <c r="AFR205" s="11"/>
      <c r="AFS205" s="11"/>
      <c r="AFT205" s="11"/>
      <c r="AFU205" s="11"/>
      <c r="AFV205" s="11"/>
      <c r="AFW205" s="11"/>
      <c r="AFX205" s="11"/>
      <c r="AFY205" s="11"/>
      <c r="AFZ205" s="11"/>
      <c r="AGA205" s="11"/>
      <c r="AGB205" s="11"/>
      <c r="AGC205" s="11"/>
      <c r="AGD205" s="11"/>
      <c r="AGE205" s="11"/>
      <c r="AGF205" s="11"/>
      <c r="AGG205" s="11"/>
      <c r="AGH205" s="11"/>
      <c r="AGI205" s="11"/>
      <c r="AGJ205" s="11"/>
      <c r="AGK205" s="11"/>
      <c r="AGL205" s="11"/>
      <c r="AGM205" s="11"/>
      <c r="AGN205" s="11"/>
      <c r="AGO205" s="11"/>
      <c r="AGP205" s="11"/>
      <c r="AGQ205" s="11"/>
      <c r="AGR205" s="11"/>
      <c r="AGS205" s="11"/>
      <c r="AGT205" s="11"/>
      <c r="AGU205" s="11"/>
      <c r="AGV205" s="11"/>
      <c r="AGW205" s="11"/>
      <c r="AGX205" s="11"/>
      <c r="AGY205" s="11"/>
      <c r="AGZ205" s="11"/>
      <c r="AHA205" s="11"/>
      <c r="AHB205" s="11"/>
      <c r="AHC205" s="11"/>
      <c r="AHD205" s="11"/>
      <c r="AHE205" s="11"/>
      <c r="AHF205" s="11"/>
      <c r="AHG205" s="11"/>
      <c r="AHH205" s="11"/>
      <c r="AHI205" s="11"/>
      <c r="AHJ205" s="11"/>
      <c r="AHK205" s="11"/>
      <c r="AHL205" s="11"/>
      <c r="AHM205" s="11"/>
      <c r="AHN205" s="11"/>
      <c r="AHO205" s="11"/>
      <c r="AHP205" s="11"/>
      <c r="AHQ205" s="11"/>
      <c r="AHR205" s="11"/>
      <c r="AHS205" s="11"/>
      <c r="AHT205" s="11"/>
      <c r="AHU205" s="11"/>
      <c r="AHV205" s="11"/>
      <c r="AHW205" s="11"/>
      <c r="AHX205" s="11"/>
      <c r="AHY205" s="11"/>
      <c r="AHZ205" s="11"/>
      <c r="AIA205" s="11"/>
      <c r="AIB205" s="11"/>
      <c r="AIC205" s="11"/>
      <c r="AID205" s="11"/>
      <c r="AIE205" s="11"/>
      <c r="AIF205" s="11"/>
      <c r="AIG205" s="11"/>
      <c r="AIH205" s="11"/>
      <c r="AII205" s="11"/>
      <c r="AIJ205" s="11"/>
      <c r="AIK205" s="11"/>
      <c r="AIL205" s="11"/>
      <c r="AIM205" s="11"/>
      <c r="AIN205" s="11"/>
      <c r="AIO205" s="11"/>
      <c r="AIP205" s="11"/>
      <c r="AIQ205" s="11"/>
      <c r="AIR205" s="11"/>
      <c r="AIS205" s="11"/>
      <c r="AIT205" s="11"/>
      <c r="AIU205" s="11"/>
      <c r="AIV205" s="11"/>
      <c r="AIW205" s="11"/>
      <c r="AIX205" s="11"/>
      <c r="AIY205" s="11"/>
      <c r="AIZ205" s="11"/>
      <c r="AJA205" s="11"/>
      <c r="AJB205" s="11"/>
      <c r="AJC205" s="11"/>
      <c r="AJD205" s="11"/>
      <c r="AJE205" s="11"/>
      <c r="AJF205" s="11"/>
      <c r="AJG205" s="11"/>
      <c r="AJH205" s="11"/>
      <c r="AJI205" s="11"/>
      <c r="AJJ205" s="11"/>
      <c r="AJK205" s="11"/>
      <c r="AJL205" s="11"/>
      <c r="AJM205" s="11"/>
      <c r="AJN205" s="11"/>
      <c r="AJO205" s="11"/>
      <c r="AJP205" s="11"/>
      <c r="AJQ205" s="11"/>
      <c r="AJR205" s="11"/>
      <c r="AJS205" s="11"/>
      <c r="AJT205" s="11"/>
      <c r="AJU205" s="11"/>
      <c r="AJV205" s="11"/>
      <c r="AJW205" s="11"/>
      <c r="AJX205" s="11"/>
      <c r="AJY205" s="11"/>
      <c r="AJZ205" s="11"/>
      <c r="AKA205" s="11"/>
      <c r="AKB205" s="11"/>
      <c r="AKC205" s="11"/>
      <c r="AKD205" s="11"/>
      <c r="AKE205" s="11"/>
      <c r="AKF205" s="11"/>
      <c r="AKG205" s="11"/>
      <c r="AKH205" s="11"/>
      <c r="AKI205" s="11"/>
      <c r="AKJ205" s="11"/>
      <c r="AKK205" s="11"/>
      <c r="AKL205" s="11"/>
      <c r="AKM205" s="11"/>
      <c r="AKN205" s="11"/>
      <c r="AKO205" s="11"/>
      <c r="AKP205" s="11"/>
      <c r="AKQ205" s="11"/>
      <c r="AKR205" s="11"/>
      <c r="AKS205" s="11"/>
      <c r="AKT205" s="11"/>
      <c r="AKU205" s="11"/>
      <c r="AKV205" s="11"/>
      <c r="AKW205" s="11"/>
      <c r="AKX205" s="11"/>
      <c r="AKY205" s="11"/>
      <c r="AKZ205" s="11"/>
      <c r="ALA205" s="11"/>
      <c r="ALB205" s="11"/>
      <c r="ALC205" s="11"/>
      <c r="ALD205" s="11"/>
      <c r="ALE205" s="11"/>
      <c r="ALF205" s="11"/>
      <c r="ALG205" s="11"/>
      <c r="ALH205" s="11"/>
      <c r="ALI205" s="11"/>
      <c r="ALJ205" s="11"/>
      <c r="ALK205" s="11"/>
      <c r="ALL205" s="11"/>
      <c r="ALM205" s="11"/>
      <c r="ALN205" s="11"/>
      <c r="ALO205" s="11"/>
      <c r="ALP205" s="11"/>
      <c r="ALQ205" s="11"/>
      <c r="ALR205" s="11"/>
      <c r="ALS205" s="11"/>
      <c r="ALT205" s="11"/>
      <c r="ALU205" s="11"/>
      <c r="ALV205" s="11"/>
      <c r="ALW205" s="11"/>
      <c r="ALX205" s="11"/>
      <c r="ALY205" s="11"/>
      <c r="ALZ205" s="11"/>
      <c r="AMA205" s="11"/>
      <c r="AMB205" s="11"/>
      <c r="AMC205" s="11"/>
      <c r="AMD205" s="11"/>
      <c r="AME205" s="11"/>
      <c r="AMF205" s="11"/>
      <c r="AMG205" s="11"/>
      <c r="AMH205" s="11"/>
      <c r="AMI205" s="11"/>
      <c r="AMJ205" s="89"/>
    </row>
    <row r="206" spans="1:1024" s="90" customFormat="1" x14ac:dyDescent="0.3">
      <c r="A206" s="2" t="s">
        <v>310</v>
      </c>
      <c r="B206" s="11" t="s">
        <v>55</v>
      </c>
      <c r="C206" s="11" t="s">
        <v>311</v>
      </c>
      <c r="D206" s="11"/>
      <c r="E206" s="88"/>
      <c r="F206" s="88"/>
      <c r="AEI206" s="11"/>
      <c r="AEJ206" s="11"/>
      <c r="AEK206" s="11"/>
      <c r="AEL206" s="11"/>
      <c r="AEM206" s="11"/>
      <c r="AEN206" s="11"/>
      <c r="AEO206" s="11"/>
      <c r="AEP206" s="11"/>
      <c r="AEQ206" s="11"/>
      <c r="AER206" s="11"/>
      <c r="AES206" s="11"/>
      <c r="AET206" s="11"/>
      <c r="AEU206" s="11"/>
      <c r="AEV206" s="11"/>
      <c r="AEW206" s="11"/>
      <c r="AEX206" s="11"/>
      <c r="AEY206" s="11"/>
      <c r="AEZ206" s="11"/>
      <c r="AFA206" s="11"/>
      <c r="AFB206" s="11"/>
      <c r="AFC206" s="11"/>
      <c r="AFD206" s="11"/>
      <c r="AFE206" s="11"/>
      <c r="AFF206" s="11"/>
      <c r="AFG206" s="11"/>
      <c r="AFH206" s="11"/>
      <c r="AFI206" s="11"/>
      <c r="AFJ206" s="11"/>
      <c r="AFK206" s="11"/>
      <c r="AFL206" s="11"/>
      <c r="AFM206" s="11"/>
      <c r="AFN206" s="11"/>
      <c r="AFO206" s="11"/>
      <c r="AFP206" s="11"/>
      <c r="AFQ206" s="11"/>
      <c r="AFR206" s="11"/>
      <c r="AFS206" s="11"/>
      <c r="AFT206" s="11"/>
      <c r="AFU206" s="11"/>
      <c r="AFV206" s="11"/>
      <c r="AFW206" s="11"/>
      <c r="AFX206" s="11"/>
      <c r="AFY206" s="11"/>
      <c r="AFZ206" s="11"/>
      <c r="AGA206" s="11"/>
      <c r="AGB206" s="11"/>
      <c r="AGC206" s="11"/>
      <c r="AGD206" s="11"/>
      <c r="AGE206" s="11"/>
      <c r="AGF206" s="11"/>
      <c r="AGG206" s="11"/>
      <c r="AGH206" s="11"/>
      <c r="AGI206" s="11"/>
      <c r="AGJ206" s="11"/>
      <c r="AGK206" s="11"/>
      <c r="AGL206" s="11"/>
      <c r="AGM206" s="11"/>
      <c r="AGN206" s="11"/>
      <c r="AGO206" s="11"/>
      <c r="AGP206" s="11"/>
      <c r="AGQ206" s="11"/>
      <c r="AGR206" s="11"/>
      <c r="AGS206" s="11"/>
      <c r="AGT206" s="11"/>
      <c r="AGU206" s="11"/>
      <c r="AGV206" s="11"/>
      <c r="AGW206" s="11"/>
      <c r="AGX206" s="11"/>
      <c r="AGY206" s="11"/>
      <c r="AGZ206" s="11"/>
      <c r="AHA206" s="11"/>
      <c r="AHB206" s="11"/>
      <c r="AHC206" s="11"/>
      <c r="AHD206" s="11"/>
      <c r="AHE206" s="11"/>
      <c r="AHF206" s="11"/>
      <c r="AHG206" s="11"/>
      <c r="AHH206" s="11"/>
      <c r="AHI206" s="11"/>
      <c r="AHJ206" s="11"/>
      <c r="AHK206" s="11"/>
      <c r="AHL206" s="11"/>
      <c r="AHM206" s="11"/>
      <c r="AHN206" s="11"/>
      <c r="AHO206" s="11"/>
      <c r="AHP206" s="11"/>
      <c r="AHQ206" s="11"/>
      <c r="AHR206" s="11"/>
      <c r="AHS206" s="11"/>
      <c r="AHT206" s="11"/>
      <c r="AHU206" s="11"/>
      <c r="AHV206" s="11"/>
      <c r="AHW206" s="11"/>
      <c r="AHX206" s="11"/>
      <c r="AHY206" s="11"/>
      <c r="AHZ206" s="11"/>
      <c r="AIA206" s="11"/>
      <c r="AIB206" s="11"/>
      <c r="AIC206" s="11"/>
      <c r="AID206" s="11"/>
      <c r="AIE206" s="11"/>
      <c r="AIF206" s="11"/>
      <c r="AIG206" s="11"/>
      <c r="AIH206" s="11"/>
      <c r="AII206" s="11"/>
      <c r="AIJ206" s="11"/>
      <c r="AIK206" s="11"/>
      <c r="AIL206" s="11"/>
      <c r="AIM206" s="11"/>
      <c r="AIN206" s="11"/>
      <c r="AIO206" s="11"/>
      <c r="AIP206" s="11"/>
      <c r="AIQ206" s="11"/>
      <c r="AIR206" s="11"/>
      <c r="AIS206" s="11"/>
      <c r="AIT206" s="11"/>
      <c r="AIU206" s="11"/>
      <c r="AIV206" s="11"/>
      <c r="AIW206" s="11"/>
      <c r="AIX206" s="11"/>
      <c r="AIY206" s="11"/>
      <c r="AIZ206" s="11"/>
      <c r="AJA206" s="11"/>
      <c r="AJB206" s="11"/>
      <c r="AJC206" s="11"/>
      <c r="AJD206" s="11"/>
      <c r="AJE206" s="11"/>
      <c r="AJF206" s="11"/>
      <c r="AJG206" s="11"/>
      <c r="AJH206" s="11"/>
      <c r="AJI206" s="11"/>
      <c r="AJJ206" s="11"/>
      <c r="AJK206" s="11"/>
      <c r="AJL206" s="11"/>
      <c r="AJM206" s="11"/>
      <c r="AJN206" s="11"/>
      <c r="AJO206" s="11"/>
      <c r="AJP206" s="11"/>
      <c r="AJQ206" s="11"/>
      <c r="AJR206" s="11"/>
      <c r="AJS206" s="11"/>
      <c r="AJT206" s="11"/>
      <c r="AJU206" s="11"/>
      <c r="AJV206" s="11"/>
      <c r="AJW206" s="11"/>
      <c r="AJX206" s="11"/>
      <c r="AJY206" s="11"/>
      <c r="AJZ206" s="11"/>
      <c r="AKA206" s="11"/>
      <c r="AKB206" s="11"/>
      <c r="AKC206" s="11"/>
      <c r="AKD206" s="11"/>
      <c r="AKE206" s="11"/>
      <c r="AKF206" s="11"/>
      <c r="AKG206" s="11"/>
      <c r="AKH206" s="11"/>
      <c r="AKI206" s="11"/>
      <c r="AKJ206" s="11"/>
      <c r="AKK206" s="11"/>
      <c r="AKL206" s="11"/>
      <c r="AKM206" s="11"/>
      <c r="AKN206" s="11"/>
      <c r="AKO206" s="11"/>
      <c r="AKP206" s="11"/>
      <c r="AKQ206" s="11"/>
      <c r="AKR206" s="11"/>
      <c r="AKS206" s="11"/>
      <c r="AKT206" s="11"/>
      <c r="AKU206" s="11"/>
      <c r="AKV206" s="11"/>
      <c r="AKW206" s="11"/>
      <c r="AKX206" s="11"/>
      <c r="AKY206" s="11"/>
      <c r="AKZ206" s="11"/>
      <c r="ALA206" s="11"/>
      <c r="ALB206" s="11"/>
      <c r="ALC206" s="11"/>
      <c r="ALD206" s="11"/>
      <c r="ALE206" s="11"/>
      <c r="ALF206" s="11"/>
      <c r="ALG206" s="11"/>
      <c r="ALH206" s="11"/>
      <c r="ALI206" s="11"/>
      <c r="ALJ206" s="11"/>
      <c r="ALK206" s="11"/>
      <c r="ALL206" s="11"/>
      <c r="ALM206" s="11"/>
      <c r="ALN206" s="11"/>
      <c r="ALO206" s="11"/>
      <c r="ALP206" s="11"/>
      <c r="ALQ206" s="11"/>
      <c r="ALR206" s="11"/>
      <c r="ALS206" s="11"/>
      <c r="ALT206" s="11"/>
      <c r="ALU206" s="11"/>
      <c r="ALV206" s="11"/>
      <c r="ALW206" s="11"/>
      <c r="ALX206" s="11"/>
      <c r="ALY206" s="11"/>
      <c r="ALZ206" s="11"/>
      <c r="AMA206" s="11"/>
      <c r="AMB206" s="11"/>
      <c r="AMC206" s="11"/>
      <c r="AMD206" s="11"/>
      <c r="AME206" s="11"/>
      <c r="AMF206" s="11"/>
      <c r="AMG206" s="11"/>
      <c r="AMH206" s="11"/>
      <c r="AMI206" s="11"/>
      <c r="AMJ206" s="89"/>
    </row>
    <row r="207" spans="1:1024" s="90" customFormat="1" x14ac:dyDescent="0.3">
      <c r="A207" s="2"/>
      <c r="B207" s="11" t="s">
        <v>57</v>
      </c>
      <c r="C207" s="87" t="s">
        <v>312</v>
      </c>
      <c r="D207" s="11"/>
      <c r="E207" s="91"/>
      <c r="F207" s="91"/>
      <c r="AEI207" s="11"/>
      <c r="AEJ207" s="11"/>
      <c r="AEK207" s="11"/>
      <c r="AEL207" s="11"/>
      <c r="AEM207" s="11"/>
      <c r="AEN207" s="11"/>
      <c r="AEO207" s="11"/>
      <c r="AEP207" s="11"/>
      <c r="AEQ207" s="11"/>
      <c r="AER207" s="11"/>
      <c r="AES207" s="11"/>
      <c r="AET207" s="11"/>
      <c r="AEU207" s="11"/>
      <c r="AEV207" s="11"/>
      <c r="AEW207" s="11"/>
      <c r="AEX207" s="11"/>
      <c r="AEY207" s="11"/>
      <c r="AEZ207" s="11"/>
      <c r="AFA207" s="11"/>
      <c r="AFB207" s="11"/>
      <c r="AFC207" s="11"/>
      <c r="AFD207" s="11"/>
      <c r="AFE207" s="11"/>
      <c r="AFF207" s="11"/>
      <c r="AFG207" s="11"/>
      <c r="AFH207" s="11"/>
      <c r="AFI207" s="11"/>
      <c r="AFJ207" s="11"/>
      <c r="AFK207" s="11"/>
      <c r="AFL207" s="11"/>
      <c r="AFM207" s="11"/>
      <c r="AFN207" s="11"/>
      <c r="AFO207" s="11"/>
      <c r="AFP207" s="11"/>
      <c r="AFQ207" s="11"/>
      <c r="AFR207" s="11"/>
      <c r="AFS207" s="11"/>
      <c r="AFT207" s="11"/>
      <c r="AFU207" s="11"/>
      <c r="AFV207" s="11"/>
      <c r="AFW207" s="11"/>
      <c r="AFX207" s="11"/>
      <c r="AFY207" s="11"/>
      <c r="AFZ207" s="11"/>
      <c r="AGA207" s="11"/>
      <c r="AGB207" s="11"/>
      <c r="AGC207" s="11"/>
      <c r="AGD207" s="11"/>
      <c r="AGE207" s="11"/>
      <c r="AGF207" s="11"/>
      <c r="AGG207" s="11"/>
      <c r="AGH207" s="11"/>
      <c r="AGI207" s="11"/>
      <c r="AGJ207" s="11"/>
      <c r="AGK207" s="11"/>
      <c r="AGL207" s="11"/>
      <c r="AGM207" s="11"/>
      <c r="AGN207" s="11"/>
      <c r="AGO207" s="11"/>
      <c r="AGP207" s="11"/>
      <c r="AGQ207" s="11"/>
      <c r="AGR207" s="11"/>
      <c r="AGS207" s="11"/>
      <c r="AGT207" s="11"/>
      <c r="AGU207" s="11"/>
      <c r="AGV207" s="11"/>
      <c r="AGW207" s="11"/>
      <c r="AGX207" s="11"/>
      <c r="AGY207" s="11"/>
      <c r="AGZ207" s="11"/>
      <c r="AHA207" s="11"/>
      <c r="AHB207" s="11"/>
      <c r="AHC207" s="11"/>
      <c r="AHD207" s="11"/>
      <c r="AHE207" s="11"/>
      <c r="AHF207" s="11"/>
      <c r="AHG207" s="11"/>
      <c r="AHH207" s="11"/>
      <c r="AHI207" s="11"/>
      <c r="AHJ207" s="11"/>
      <c r="AHK207" s="11"/>
      <c r="AHL207" s="11"/>
      <c r="AHM207" s="11"/>
      <c r="AHN207" s="11"/>
      <c r="AHO207" s="11"/>
      <c r="AHP207" s="11"/>
      <c r="AHQ207" s="11"/>
      <c r="AHR207" s="11"/>
      <c r="AHS207" s="11"/>
      <c r="AHT207" s="11"/>
      <c r="AHU207" s="11"/>
      <c r="AHV207" s="11"/>
      <c r="AHW207" s="11"/>
      <c r="AHX207" s="11"/>
      <c r="AHY207" s="11"/>
      <c r="AHZ207" s="11"/>
      <c r="AIA207" s="11"/>
      <c r="AIB207" s="11"/>
      <c r="AIC207" s="11"/>
      <c r="AID207" s="11"/>
      <c r="AIE207" s="11"/>
      <c r="AIF207" s="11"/>
      <c r="AIG207" s="11"/>
      <c r="AIH207" s="11"/>
      <c r="AII207" s="11"/>
      <c r="AIJ207" s="11"/>
      <c r="AIK207" s="11"/>
      <c r="AIL207" s="11"/>
      <c r="AIM207" s="11"/>
      <c r="AIN207" s="11"/>
      <c r="AIO207" s="11"/>
      <c r="AIP207" s="11"/>
      <c r="AIQ207" s="11"/>
      <c r="AIR207" s="11"/>
      <c r="AIS207" s="11"/>
      <c r="AIT207" s="11"/>
      <c r="AIU207" s="11"/>
      <c r="AIV207" s="11"/>
      <c r="AIW207" s="11"/>
      <c r="AIX207" s="11"/>
      <c r="AIY207" s="11"/>
      <c r="AIZ207" s="11"/>
      <c r="AJA207" s="11"/>
      <c r="AJB207" s="11"/>
      <c r="AJC207" s="11"/>
      <c r="AJD207" s="11"/>
      <c r="AJE207" s="11"/>
      <c r="AJF207" s="11"/>
      <c r="AJG207" s="11"/>
      <c r="AJH207" s="11"/>
      <c r="AJI207" s="11"/>
      <c r="AJJ207" s="11"/>
      <c r="AJK207" s="11"/>
      <c r="AJL207" s="11"/>
      <c r="AJM207" s="11"/>
      <c r="AJN207" s="11"/>
      <c r="AJO207" s="11"/>
      <c r="AJP207" s="11"/>
      <c r="AJQ207" s="11"/>
      <c r="AJR207" s="11"/>
      <c r="AJS207" s="11"/>
      <c r="AJT207" s="11"/>
      <c r="AJU207" s="11"/>
      <c r="AJV207" s="11"/>
      <c r="AJW207" s="11"/>
      <c r="AJX207" s="11"/>
      <c r="AJY207" s="11"/>
      <c r="AJZ207" s="11"/>
      <c r="AKA207" s="11"/>
      <c r="AKB207" s="11"/>
      <c r="AKC207" s="11"/>
      <c r="AKD207" s="11"/>
      <c r="AKE207" s="11"/>
      <c r="AKF207" s="11"/>
      <c r="AKG207" s="11"/>
      <c r="AKH207" s="11"/>
      <c r="AKI207" s="11"/>
      <c r="AKJ207" s="11"/>
      <c r="AKK207" s="11"/>
      <c r="AKL207" s="11"/>
      <c r="AKM207" s="11"/>
      <c r="AKN207" s="11"/>
      <c r="AKO207" s="11"/>
      <c r="AKP207" s="11"/>
      <c r="AKQ207" s="11"/>
      <c r="AKR207" s="11"/>
      <c r="AKS207" s="11"/>
      <c r="AKT207" s="11"/>
      <c r="AKU207" s="11"/>
      <c r="AKV207" s="11"/>
      <c r="AKW207" s="11"/>
      <c r="AKX207" s="11"/>
      <c r="AKY207" s="11"/>
      <c r="AKZ207" s="11"/>
      <c r="ALA207" s="11"/>
      <c r="ALB207" s="11"/>
      <c r="ALC207" s="11"/>
      <c r="ALD207" s="11"/>
      <c r="ALE207" s="11"/>
      <c r="ALF207" s="11"/>
      <c r="ALG207" s="11"/>
      <c r="ALH207" s="11"/>
      <c r="ALI207" s="11"/>
      <c r="ALJ207" s="11"/>
      <c r="ALK207" s="11"/>
      <c r="ALL207" s="11"/>
      <c r="ALM207" s="11"/>
      <c r="ALN207" s="11"/>
      <c r="ALO207" s="11"/>
      <c r="ALP207" s="11"/>
      <c r="ALQ207" s="11"/>
      <c r="ALR207" s="11"/>
      <c r="ALS207" s="11"/>
      <c r="ALT207" s="11"/>
      <c r="ALU207" s="11"/>
      <c r="ALV207" s="11"/>
      <c r="ALW207" s="11"/>
      <c r="ALX207" s="11"/>
      <c r="ALY207" s="11"/>
      <c r="ALZ207" s="11"/>
      <c r="AMA207" s="11"/>
      <c r="AMB207" s="11"/>
      <c r="AMC207" s="11"/>
      <c r="AMD207" s="11"/>
      <c r="AME207" s="11"/>
      <c r="AMF207" s="11"/>
      <c r="AMG207" s="11"/>
      <c r="AMH207" s="11"/>
      <c r="AMI207" s="11"/>
      <c r="AMJ207" s="89"/>
    </row>
    <row r="208" spans="1:1024" x14ac:dyDescent="0.3">
      <c r="A208" s="2" t="s">
        <v>313</v>
      </c>
      <c r="B208" s="11" t="s">
        <v>55</v>
      </c>
      <c r="C208" s="11" t="s">
        <v>314</v>
      </c>
    </row>
    <row r="209" spans="1:6" x14ac:dyDescent="0.3">
      <c r="A209" s="2"/>
      <c r="B209" s="11" t="s">
        <v>57</v>
      </c>
      <c r="C209" s="87" t="s">
        <v>315</v>
      </c>
      <c r="E209" s="87"/>
      <c r="F209" s="87"/>
    </row>
    <row r="210" spans="1:6" x14ac:dyDescent="0.3">
      <c r="A210" s="2" t="s">
        <v>316</v>
      </c>
      <c r="B210" s="11" t="s">
        <v>55</v>
      </c>
      <c r="C210" s="11" t="s">
        <v>317</v>
      </c>
    </row>
    <row r="211" spans="1:6" x14ac:dyDescent="0.3">
      <c r="A211" s="2"/>
      <c r="B211" s="11" t="s">
        <v>57</v>
      </c>
      <c r="C211" s="87" t="s">
        <v>318</v>
      </c>
      <c r="E211" s="87"/>
      <c r="F211" s="87"/>
    </row>
    <row r="212" spans="1:6" x14ac:dyDescent="0.3">
      <c r="A212" s="2" t="s">
        <v>319</v>
      </c>
      <c r="B212" s="11" t="s">
        <v>55</v>
      </c>
      <c r="C212" s="11" t="s">
        <v>320</v>
      </c>
    </row>
    <row r="213" spans="1:6" x14ac:dyDescent="0.3">
      <c r="A213" s="2"/>
      <c r="B213" s="11" t="s">
        <v>57</v>
      </c>
      <c r="C213" s="87" t="s">
        <v>321</v>
      </c>
      <c r="E213" s="87"/>
      <c r="F213" s="87"/>
    </row>
    <row r="214" spans="1:6" x14ac:dyDescent="0.3">
      <c r="A214" s="2" t="s">
        <v>322</v>
      </c>
      <c r="B214" s="11" t="s">
        <v>55</v>
      </c>
      <c r="C214" s="11" t="s">
        <v>323</v>
      </c>
      <c r="E214" s="88"/>
      <c r="F214" s="88"/>
    </row>
    <row r="215" spans="1:6" x14ac:dyDescent="0.3">
      <c r="A215" s="2"/>
      <c r="B215" s="11" t="s">
        <v>57</v>
      </c>
      <c r="C215" s="87" t="s">
        <v>324</v>
      </c>
      <c r="E215" s="91"/>
      <c r="F215" s="91"/>
    </row>
    <row r="216" spans="1:6" x14ac:dyDescent="0.3">
      <c r="A216" s="2" t="s">
        <v>325</v>
      </c>
      <c r="B216" s="11" t="s">
        <v>55</v>
      </c>
      <c r="C216" s="11" t="s">
        <v>326</v>
      </c>
    </row>
    <row r="217" spans="1:6" x14ac:dyDescent="0.3">
      <c r="A217" s="2"/>
      <c r="B217" s="11" t="s">
        <v>57</v>
      </c>
      <c r="C217" s="87" t="s">
        <v>327</v>
      </c>
      <c r="E217" s="87"/>
      <c r="F217" s="87"/>
    </row>
    <row r="218" spans="1:6" x14ac:dyDescent="0.3">
      <c r="A218" s="2" t="s">
        <v>328</v>
      </c>
      <c r="B218" s="11" t="s">
        <v>55</v>
      </c>
      <c r="C218" s="11" t="s">
        <v>329</v>
      </c>
    </row>
    <row r="219" spans="1:6" x14ac:dyDescent="0.3">
      <c r="A219" s="2"/>
      <c r="B219" s="11" t="s">
        <v>57</v>
      </c>
      <c r="C219" s="87" t="s">
        <v>330</v>
      </c>
      <c r="E219" s="87"/>
      <c r="F219" s="87"/>
    </row>
    <row r="220" spans="1:6" x14ac:dyDescent="0.3">
      <c r="A220" s="2" t="s">
        <v>331</v>
      </c>
      <c r="B220" s="11" t="s">
        <v>55</v>
      </c>
      <c r="C220" s="11" t="s">
        <v>332</v>
      </c>
    </row>
    <row r="221" spans="1:6" x14ac:dyDescent="0.3">
      <c r="A221" s="2"/>
      <c r="B221" s="11" t="s">
        <v>57</v>
      </c>
      <c r="C221" s="87" t="s">
        <v>333</v>
      </c>
      <c r="E221" s="87"/>
      <c r="F221" s="87"/>
    </row>
    <row r="222" spans="1:6" x14ac:dyDescent="0.3">
      <c r="A222" s="2" t="s">
        <v>334</v>
      </c>
      <c r="B222" s="11" t="s">
        <v>55</v>
      </c>
      <c r="C222" s="11" t="s">
        <v>335</v>
      </c>
    </row>
    <row r="223" spans="1:6" x14ac:dyDescent="0.3">
      <c r="A223" s="2"/>
      <c r="B223" s="11" t="s">
        <v>57</v>
      </c>
      <c r="C223" s="87" t="s">
        <v>336</v>
      </c>
      <c r="E223" s="87"/>
      <c r="F223" s="87"/>
    </row>
    <row r="224" spans="1:6" x14ac:dyDescent="0.3">
      <c r="A224" s="2" t="s">
        <v>337</v>
      </c>
      <c r="B224" s="11" t="s">
        <v>55</v>
      </c>
      <c r="C224" s="11" t="s">
        <v>338</v>
      </c>
      <c r="E224" s="87"/>
      <c r="F224" s="87"/>
    </row>
    <row r="225" spans="1:6" x14ac:dyDescent="0.3">
      <c r="A225" s="2"/>
      <c r="B225" s="11" t="s">
        <v>57</v>
      </c>
      <c r="C225" s="87" t="s">
        <v>339</v>
      </c>
      <c r="E225" s="87"/>
      <c r="F225" s="87"/>
    </row>
    <row r="226" spans="1:6" x14ac:dyDescent="0.3">
      <c r="A226" s="2" t="s">
        <v>340</v>
      </c>
      <c r="B226" s="11" t="s">
        <v>55</v>
      </c>
      <c r="C226" s="11" t="s">
        <v>341</v>
      </c>
    </row>
    <row r="227" spans="1:6" x14ac:dyDescent="0.3">
      <c r="A227" s="2"/>
      <c r="B227" s="11" t="s">
        <v>57</v>
      </c>
      <c r="C227" s="87" t="s">
        <v>342</v>
      </c>
    </row>
    <row r="228" spans="1:6" x14ac:dyDescent="0.3">
      <c r="A228" s="2" t="s">
        <v>343</v>
      </c>
      <c r="B228" s="11" t="s">
        <v>55</v>
      </c>
      <c r="C228" s="11" t="s">
        <v>344</v>
      </c>
    </row>
    <row r="229" spans="1:6" x14ac:dyDescent="0.3">
      <c r="A229" s="2"/>
      <c r="B229" s="11" t="s">
        <v>57</v>
      </c>
      <c r="C229" s="87" t="s">
        <v>345</v>
      </c>
    </row>
    <row r="230" spans="1:6" x14ac:dyDescent="0.3">
      <c r="A230" s="2" t="s">
        <v>346</v>
      </c>
      <c r="B230" s="11" t="s">
        <v>55</v>
      </c>
      <c r="C230" s="11" t="s">
        <v>347</v>
      </c>
    </row>
    <row r="231" spans="1:6" x14ac:dyDescent="0.3">
      <c r="A231" s="2"/>
      <c r="B231" s="11" t="s">
        <v>57</v>
      </c>
      <c r="C231" s="87" t="s">
        <v>348</v>
      </c>
    </row>
    <row r="232" spans="1:6" x14ac:dyDescent="0.3">
      <c r="A232" s="2" t="s">
        <v>349</v>
      </c>
      <c r="B232" s="11" t="s">
        <v>55</v>
      </c>
      <c r="C232" s="11" t="s">
        <v>350</v>
      </c>
    </row>
    <row r="233" spans="1:6" x14ac:dyDescent="0.3">
      <c r="A233" s="2"/>
      <c r="B233" s="11" t="s">
        <v>57</v>
      </c>
      <c r="C233" s="87" t="s">
        <v>351</v>
      </c>
    </row>
    <row r="234" spans="1:6" x14ac:dyDescent="0.3">
      <c r="A234" s="2" t="s">
        <v>352</v>
      </c>
      <c r="B234" s="11" t="s">
        <v>55</v>
      </c>
      <c r="C234" s="11" t="s">
        <v>353</v>
      </c>
    </row>
    <row r="235" spans="1:6" x14ac:dyDescent="0.3">
      <c r="A235" s="2"/>
      <c r="B235" s="11" t="s">
        <v>57</v>
      </c>
      <c r="C235" s="87" t="s">
        <v>354</v>
      </c>
    </row>
    <row r="236" spans="1:6" x14ac:dyDescent="0.3">
      <c r="A236" s="2" t="s">
        <v>355</v>
      </c>
      <c r="B236" s="11" t="s">
        <v>55</v>
      </c>
      <c r="C236" s="11" t="s">
        <v>356</v>
      </c>
    </row>
    <row r="237" spans="1:6" x14ac:dyDescent="0.3">
      <c r="A237" s="2"/>
      <c r="B237" s="11" t="s">
        <v>57</v>
      </c>
      <c r="C237" s="87" t="s">
        <v>357</v>
      </c>
    </row>
    <row r="238" spans="1:6" x14ac:dyDescent="0.3">
      <c r="A238" s="2" t="s">
        <v>358</v>
      </c>
      <c r="B238" s="11" t="s">
        <v>55</v>
      </c>
      <c r="C238" s="11" t="s">
        <v>359</v>
      </c>
    </row>
    <row r="239" spans="1:6" x14ac:dyDescent="0.3">
      <c r="A239" s="2"/>
      <c r="B239" s="11" t="s">
        <v>57</v>
      </c>
      <c r="C239" s="87" t="s">
        <v>360</v>
      </c>
    </row>
    <row r="240" spans="1:6" x14ac:dyDescent="0.3">
      <c r="A240" s="2" t="s">
        <v>361</v>
      </c>
      <c r="B240" s="11" t="s">
        <v>55</v>
      </c>
      <c r="C240" s="11" t="s">
        <v>362</v>
      </c>
    </row>
    <row r="241" spans="1:3" x14ac:dyDescent="0.3">
      <c r="A241" s="2"/>
      <c r="B241" s="11" t="s">
        <v>57</v>
      </c>
      <c r="C241" s="87" t="s">
        <v>363</v>
      </c>
    </row>
    <row r="242" spans="1:3" x14ac:dyDescent="0.3">
      <c r="A242" s="2" t="s">
        <v>361</v>
      </c>
      <c r="B242" s="11" t="s">
        <v>55</v>
      </c>
      <c r="C242" s="11" t="s">
        <v>364</v>
      </c>
    </row>
    <row r="243" spans="1:3" x14ac:dyDescent="0.3">
      <c r="A243" s="2"/>
      <c r="B243" s="11" t="s">
        <v>57</v>
      </c>
      <c r="C243" s="87" t="s">
        <v>365</v>
      </c>
    </row>
    <row r="244" spans="1:3" x14ac:dyDescent="0.3">
      <c r="A244" s="2" t="s">
        <v>366</v>
      </c>
      <c r="B244" s="11" t="s">
        <v>55</v>
      </c>
      <c r="C244" s="11" t="s">
        <v>367</v>
      </c>
    </row>
    <row r="245" spans="1:3" x14ac:dyDescent="0.3">
      <c r="A245" s="2"/>
      <c r="B245" s="11" t="s">
        <v>57</v>
      </c>
      <c r="C245" s="87" t="s">
        <v>368</v>
      </c>
    </row>
    <row r="246" spans="1:3" x14ac:dyDescent="0.3">
      <c r="A246" s="2" t="s">
        <v>369</v>
      </c>
      <c r="B246" s="11" t="s">
        <v>55</v>
      </c>
      <c r="C246" s="11" t="s">
        <v>370</v>
      </c>
    </row>
    <row r="247" spans="1:3" x14ac:dyDescent="0.3">
      <c r="A247" s="2"/>
      <c r="B247" s="11" t="s">
        <v>57</v>
      </c>
      <c r="C247" s="87" t="s">
        <v>371</v>
      </c>
    </row>
    <row r="248" spans="1:3" x14ac:dyDescent="0.3">
      <c r="A248" s="2" t="s">
        <v>372</v>
      </c>
      <c r="B248" s="11" t="s">
        <v>55</v>
      </c>
      <c r="C248" s="11" t="s">
        <v>373</v>
      </c>
    </row>
    <row r="249" spans="1:3" x14ac:dyDescent="0.3">
      <c r="A249" s="2"/>
      <c r="B249" s="11" t="s">
        <v>57</v>
      </c>
      <c r="C249" s="87" t="s">
        <v>374</v>
      </c>
    </row>
    <row r="250" spans="1:3" x14ac:dyDescent="0.3">
      <c r="A250" s="2" t="s">
        <v>375</v>
      </c>
      <c r="B250" s="11" t="s">
        <v>55</v>
      </c>
      <c r="C250" s="11" t="s">
        <v>376</v>
      </c>
    </row>
    <row r="251" spans="1:3" x14ac:dyDescent="0.3">
      <c r="A251" s="2"/>
      <c r="B251" s="11" t="s">
        <v>57</v>
      </c>
      <c r="C251" s="87" t="s">
        <v>377</v>
      </c>
    </row>
    <row r="252" spans="1:3" x14ac:dyDescent="0.3">
      <c r="A252" s="2" t="s">
        <v>378</v>
      </c>
      <c r="B252" s="11" t="s">
        <v>55</v>
      </c>
      <c r="C252" s="11" t="s">
        <v>379</v>
      </c>
    </row>
    <row r="253" spans="1:3" x14ac:dyDescent="0.3">
      <c r="A253" s="2"/>
      <c r="B253" s="11" t="s">
        <v>57</v>
      </c>
      <c r="C253" s="87" t="s">
        <v>380</v>
      </c>
    </row>
    <row r="254" spans="1:3" x14ac:dyDescent="0.3">
      <c r="A254" s="2" t="s">
        <v>381</v>
      </c>
      <c r="B254" s="11" t="s">
        <v>55</v>
      </c>
      <c r="C254" s="11" t="s">
        <v>382</v>
      </c>
    </row>
    <row r="255" spans="1:3" x14ac:dyDescent="0.3">
      <c r="A255" s="2"/>
      <c r="B255" s="11" t="s">
        <v>57</v>
      </c>
      <c r="C255" s="87" t="s">
        <v>383</v>
      </c>
    </row>
    <row r="256" spans="1:3" x14ac:dyDescent="0.3">
      <c r="A256" s="2" t="s">
        <v>384</v>
      </c>
      <c r="B256" s="11" t="s">
        <v>55</v>
      </c>
      <c r="C256" s="11" t="s">
        <v>385</v>
      </c>
    </row>
    <row r="257" spans="1:3" x14ac:dyDescent="0.3">
      <c r="A257" s="2"/>
      <c r="B257" s="11" t="s">
        <v>57</v>
      </c>
      <c r="C257" s="87" t="s">
        <v>386</v>
      </c>
    </row>
    <row r="258" spans="1:3" x14ac:dyDescent="0.3">
      <c r="A258" s="2" t="s">
        <v>387</v>
      </c>
      <c r="B258" s="11" t="s">
        <v>55</v>
      </c>
      <c r="C258" s="11" t="s">
        <v>388</v>
      </c>
    </row>
    <row r="259" spans="1:3" x14ac:dyDescent="0.3">
      <c r="A259" s="2"/>
      <c r="B259" s="11" t="s">
        <v>57</v>
      </c>
      <c r="C259" s="87" t="s">
        <v>389</v>
      </c>
    </row>
    <row r="260" spans="1:3" x14ac:dyDescent="0.3">
      <c r="A260" s="2" t="s">
        <v>390</v>
      </c>
      <c r="B260" s="11" t="s">
        <v>55</v>
      </c>
      <c r="C260" s="11" t="s">
        <v>391</v>
      </c>
    </row>
    <row r="261" spans="1:3" x14ac:dyDescent="0.3">
      <c r="A261" s="2"/>
      <c r="B261" s="11" t="s">
        <v>57</v>
      </c>
      <c r="C261" s="87" t="s">
        <v>392</v>
      </c>
    </row>
    <row r="262" spans="1:3" x14ac:dyDescent="0.3">
      <c r="A262" s="2" t="s">
        <v>393</v>
      </c>
      <c r="B262" s="11" t="s">
        <v>55</v>
      </c>
      <c r="C262" s="11" t="s">
        <v>394</v>
      </c>
    </row>
    <row r="263" spans="1:3" x14ac:dyDescent="0.3">
      <c r="A263" s="2"/>
      <c r="B263" s="11" t="s">
        <v>57</v>
      </c>
      <c r="C263" s="87" t="s">
        <v>395</v>
      </c>
    </row>
    <row r="264" spans="1:3" x14ac:dyDescent="0.3">
      <c r="A264" s="2" t="s">
        <v>393</v>
      </c>
      <c r="B264" s="11" t="s">
        <v>55</v>
      </c>
      <c r="C264" s="11" t="s">
        <v>396</v>
      </c>
    </row>
    <row r="265" spans="1:3" x14ac:dyDescent="0.3">
      <c r="A265" s="2"/>
      <c r="B265" s="11" t="s">
        <v>57</v>
      </c>
      <c r="C265" s="87" t="s">
        <v>397</v>
      </c>
    </row>
    <row r="266" spans="1:3" x14ac:dyDescent="0.3">
      <c r="A266" s="2" t="s">
        <v>398</v>
      </c>
      <c r="B266" s="11" t="s">
        <v>55</v>
      </c>
      <c r="C266" s="11" t="s">
        <v>399</v>
      </c>
    </row>
    <row r="267" spans="1:3" x14ac:dyDescent="0.3">
      <c r="A267" s="2"/>
      <c r="B267" s="11" t="s">
        <v>57</v>
      </c>
      <c r="C267" s="87" t="s">
        <v>400</v>
      </c>
    </row>
    <row r="268" spans="1:3" x14ac:dyDescent="0.3">
      <c r="A268" s="2" t="s">
        <v>401</v>
      </c>
      <c r="B268" s="11" t="s">
        <v>55</v>
      </c>
      <c r="C268" s="11" t="s">
        <v>402</v>
      </c>
    </row>
    <row r="269" spans="1:3" x14ac:dyDescent="0.3">
      <c r="A269" s="2"/>
      <c r="B269" s="11" t="s">
        <v>57</v>
      </c>
      <c r="C269" s="87" t="s">
        <v>403</v>
      </c>
    </row>
    <row r="270" spans="1:3" x14ac:dyDescent="0.3">
      <c r="A270" s="2" t="s">
        <v>404</v>
      </c>
      <c r="B270" s="11" t="s">
        <v>55</v>
      </c>
      <c r="C270" s="11" t="s">
        <v>405</v>
      </c>
    </row>
    <row r="271" spans="1:3" x14ac:dyDescent="0.3">
      <c r="A271" s="2"/>
      <c r="B271" s="11" t="s">
        <v>57</v>
      </c>
      <c r="C271" s="87" t="s">
        <v>406</v>
      </c>
    </row>
    <row r="272" spans="1:3" x14ac:dyDescent="0.3">
      <c r="A272" s="2" t="s">
        <v>407</v>
      </c>
      <c r="B272" s="11" t="s">
        <v>55</v>
      </c>
      <c r="C272" s="11" t="s">
        <v>408</v>
      </c>
    </row>
    <row r="273" spans="1:4" x14ac:dyDescent="0.3">
      <c r="A273" s="2"/>
      <c r="B273" s="11" t="s">
        <v>57</v>
      </c>
      <c r="C273" s="87" t="s">
        <v>409</v>
      </c>
    </row>
    <row r="274" spans="1:4" x14ac:dyDescent="0.3">
      <c r="A274" s="2" t="s">
        <v>407</v>
      </c>
      <c r="B274" s="11" t="s">
        <v>55</v>
      </c>
      <c r="C274" s="88" t="s">
        <v>410</v>
      </c>
    </row>
    <row r="275" spans="1:4" x14ac:dyDescent="0.3">
      <c r="A275" s="2"/>
      <c r="B275" s="11" t="s">
        <v>57</v>
      </c>
      <c r="C275" s="91" t="s">
        <v>411</v>
      </c>
    </row>
    <row r="276" spans="1:4" x14ac:dyDescent="0.3">
      <c r="A276" s="2" t="s">
        <v>412</v>
      </c>
      <c r="B276" s="11" t="s">
        <v>55</v>
      </c>
      <c r="C276" s="11" t="s">
        <v>413</v>
      </c>
    </row>
    <row r="277" spans="1:4" x14ac:dyDescent="0.3">
      <c r="A277" s="2"/>
      <c r="B277" s="11" t="s">
        <v>57</v>
      </c>
      <c r="C277" s="87" t="s">
        <v>414</v>
      </c>
    </row>
    <row r="278" spans="1:4" x14ac:dyDescent="0.3">
      <c r="A278" s="2" t="s">
        <v>415</v>
      </c>
      <c r="B278" s="11" t="s">
        <v>55</v>
      </c>
      <c r="C278" s="11" t="s">
        <v>416</v>
      </c>
    </row>
    <row r="279" spans="1:4" x14ac:dyDescent="0.3">
      <c r="A279" s="2"/>
      <c r="B279" s="11" t="s">
        <v>57</v>
      </c>
      <c r="C279" s="87" t="s">
        <v>417</v>
      </c>
    </row>
    <row r="280" spans="1:4" x14ac:dyDescent="0.3">
      <c r="A280" s="2" t="s">
        <v>418</v>
      </c>
      <c r="B280" s="11" t="s">
        <v>55</v>
      </c>
      <c r="C280" s="11" t="s">
        <v>419</v>
      </c>
    </row>
    <row r="281" spans="1:4" x14ac:dyDescent="0.3">
      <c r="A281" s="2"/>
      <c r="B281" s="11" t="s">
        <v>57</v>
      </c>
      <c r="C281" s="87" t="s">
        <v>420</v>
      </c>
      <c r="D281" s="87"/>
    </row>
    <row r="282" spans="1:4" x14ac:dyDescent="0.3">
      <c r="A282" s="2" t="s">
        <v>418</v>
      </c>
      <c r="B282" s="11" t="s">
        <v>55</v>
      </c>
      <c r="C282" s="88" t="s">
        <v>421</v>
      </c>
      <c r="D282" s="87"/>
    </row>
    <row r="283" spans="1:4" x14ac:dyDescent="0.3">
      <c r="A283" s="2"/>
      <c r="B283" s="11" t="s">
        <v>57</v>
      </c>
      <c r="C283" s="91" t="s">
        <v>422</v>
      </c>
      <c r="D283" s="87"/>
    </row>
    <row r="284" spans="1:4" x14ac:dyDescent="0.3">
      <c r="A284" s="2" t="s">
        <v>423</v>
      </c>
      <c r="B284" s="11" t="s">
        <v>55</v>
      </c>
      <c r="C284" s="11" t="s">
        <v>424</v>
      </c>
    </row>
    <row r="285" spans="1:4" x14ac:dyDescent="0.3">
      <c r="A285" s="2"/>
      <c r="B285" s="11" t="s">
        <v>57</v>
      </c>
      <c r="C285" s="87" t="s">
        <v>425</v>
      </c>
      <c r="D285" s="87"/>
    </row>
    <row r="286" spans="1:4" x14ac:dyDescent="0.3">
      <c r="A286" s="2" t="s">
        <v>426</v>
      </c>
      <c r="B286" s="11" t="s">
        <v>55</v>
      </c>
      <c r="C286" s="11" t="s">
        <v>427</v>
      </c>
    </row>
    <row r="287" spans="1:4" x14ac:dyDescent="0.3">
      <c r="A287" s="2"/>
      <c r="B287" s="11" t="s">
        <v>57</v>
      </c>
      <c r="C287" s="87" t="s">
        <v>428</v>
      </c>
      <c r="D287" s="87"/>
    </row>
    <row r="288" spans="1:4" x14ac:dyDescent="0.3">
      <c r="A288" s="2" t="s">
        <v>429</v>
      </c>
      <c r="B288" s="11" t="s">
        <v>55</v>
      </c>
      <c r="C288" s="11" t="s">
        <v>430</v>
      </c>
    </row>
    <row r="289" spans="1:4" x14ac:dyDescent="0.3">
      <c r="A289" s="2"/>
      <c r="B289" s="11" t="s">
        <v>57</v>
      </c>
      <c r="C289" s="87" t="s">
        <v>431</v>
      </c>
      <c r="D289" s="87"/>
    </row>
    <row r="290" spans="1:4" x14ac:dyDescent="0.3">
      <c r="A290" s="2" t="s">
        <v>432</v>
      </c>
      <c r="B290" s="11" t="s">
        <v>55</v>
      </c>
      <c r="C290" s="11" t="s">
        <v>433</v>
      </c>
    </row>
    <row r="291" spans="1:4" x14ac:dyDescent="0.3">
      <c r="A291" s="2"/>
      <c r="B291" s="11" t="s">
        <v>57</v>
      </c>
      <c r="C291" s="87" t="s">
        <v>434</v>
      </c>
      <c r="D291" s="87"/>
    </row>
    <row r="292" spans="1:4" x14ac:dyDescent="0.3">
      <c r="A292" s="2" t="s">
        <v>432</v>
      </c>
      <c r="B292" s="11" t="s">
        <v>55</v>
      </c>
      <c r="C292" s="88" t="s">
        <v>435</v>
      </c>
      <c r="D292" s="88"/>
    </row>
    <row r="293" spans="1:4" x14ac:dyDescent="0.3">
      <c r="A293" s="2"/>
      <c r="B293" s="11" t="s">
        <v>57</v>
      </c>
      <c r="C293" s="91" t="s">
        <v>436</v>
      </c>
      <c r="D293" s="91"/>
    </row>
    <row r="294" spans="1:4" x14ac:dyDescent="0.3">
      <c r="A294" s="86" t="s">
        <v>437</v>
      </c>
      <c r="B294" s="11" t="s">
        <v>55</v>
      </c>
      <c r="C294" s="11" t="s">
        <v>438</v>
      </c>
    </row>
    <row r="295" spans="1:4" x14ac:dyDescent="0.3">
      <c r="A295" s="86"/>
      <c r="B295" s="11" t="s">
        <v>57</v>
      </c>
      <c r="C295" s="87" t="s">
        <v>439</v>
      </c>
      <c r="D295" s="87"/>
    </row>
    <row r="296" spans="1:4" x14ac:dyDescent="0.3">
      <c r="A296" s="2" t="s">
        <v>440</v>
      </c>
      <c r="B296" s="11" t="s">
        <v>55</v>
      </c>
      <c r="C296" s="11" t="s">
        <v>441</v>
      </c>
    </row>
    <row r="297" spans="1:4" x14ac:dyDescent="0.3">
      <c r="A297" s="2"/>
      <c r="B297" s="11" t="s">
        <v>57</v>
      </c>
      <c r="C297" s="87" t="s">
        <v>442</v>
      </c>
      <c r="D297" s="87"/>
    </row>
    <row r="298" spans="1:4" x14ac:dyDescent="0.3">
      <c r="A298" s="2" t="s">
        <v>443</v>
      </c>
      <c r="B298" s="11" t="s">
        <v>55</v>
      </c>
      <c r="C298" s="88" t="s">
        <v>444</v>
      </c>
      <c r="D298" s="88"/>
    </row>
    <row r="299" spans="1:4" x14ac:dyDescent="0.3">
      <c r="A299" s="2"/>
      <c r="B299" s="11" t="s">
        <v>57</v>
      </c>
      <c r="C299" s="91" t="s">
        <v>445</v>
      </c>
      <c r="D299" s="91"/>
    </row>
    <row r="300" spans="1:4" x14ac:dyDescent="0.3">
      <c r="A300" s="2" t="s">
        <v>443</v>
      </c>
      <c r="B300" s="11" t="s">
        <v>55</v>
      </c>
      <c r="C300" s="11" t="s">
        <v>446</v>
      </c>
    </row>
    <row r="301" spans="1:4" x14ac:dyDescent="0.3">
      <c r="A301" s="2"/>
      <c r="B301" s="11" t="s">
        <v>57</v>
      </c>
      <c r="C301" s="87" t="s">
        <v>447</v>
      </c>
      <c r="D301" s="87"/>
    </row>
    <row r="302" spans="1:4" x14ac:dyDescent="0.3">
      <c r="A302" s="2" t="s">
        <v>448</v>
      </c>
      <c r="B302" s="11" t="s">
        <v>55</v>
      </c>
      <c r="C302" s="11" t="s">
        <v>449</v>
      </c>
    </row>
    <row r="303" spans="1:4" x14ac:dyDescent="0.3">
      <c r="A303" s="2"/>
      <c r="B303" s="11" t="s">
        <v>57</v>
      </c>
      <c r="C303" s="87" t="s">
        <v>450</v>
      </c>
      <c r="D303" s="87"/>
    </row>
    <row r="304" spans="1:4" x14ac:dyDescent="0.3">
      <c r="A304" s="2" t="s">
        <v>451</v>
      </c>
      <c r="B304" s="11" t="s">
        <v>55</v>
      </c>
      <c r="C304" s="11" t="s">
        <v>452</v>
      </c>
    </row>
    <row r="305" spans="1:4" x14ac:dyDescent="0.3">
      <c r="A305" s="2"/>
      <c r="B305" s="11" t="s">
        <v>57</v>
      </c>
      <c r="C305" s="87" t="s">
        <v>453</v>
      </c>
      <c r="D305" s="87"/>
    </row>
    <row r="306" spans="1:4" x14ac:dyDescent="0.3">
      <c r="A306" s="2" t="s">
        <v>454</v>
      </c>
      <c r="B306" s="11" t="s">
        <v>55</v>
      </c>
      <c r="C306" s="11" t="s">
        <v>455</v>
      </c>
    </row>
    <row r="307" spans="1:4" x14ac:dyDescent="0.3">
      <c r="A307" s="2"/>
      <c r="B307" s="11" t="s">
        <v>57</v>
      </c>
      <c r="C307" s="87" t="s">
        <v>456</v>
      </c>
      <c r="D307" s="87"/>
    </row>
    <row r="308" spans="1:4" x14ac:dyDescent="0.3">
      <c r="A308" s="2" t="s">
        <v>457</v>
      </c>
      <c r="B308" s="11" t="s">
        <v>55</v>
      </c>
      <c r="C308" s="88" t="s">
        <v>458</v>
      </c>
      <c r="D308" s="88"/>
    </row>
    <row r="309" spans="1:4" x14ac:dyDescent="0.3">
      <c r="A309" s="2"/>
      <c r="B309" s="11" t="s">
        <v>57</v>
      </c>
      <c r="C309" s="91" t="s">
        <v>459</v>
      </c>
      <c r="D309" s="91"/>
    </row>
    <row r="310" spans="1:4" x14ac:dyDescent="0.3">
      <c r="A310" s="2" t="s">
        <v>457</v>
      </c>
      <c r="B310" s="11" t="s">
        <v>55</v>
      </c>
      <c r="C310" s="88" t="s">
        <v>460</v>
      </c>
      <c r="D310" s="88"/>
    </row>
    <row r="311" spans="1:4" x14ac:dyDescent="0.3">
      <c r="A311" s="2"/>
      <c r="B311" s="11" t="s">
        <v>57</v>
      </c>
      <c r="C311" s="91" t="s">
        <v>461</v>
      </c>
      <c r="D311" s="91"/>
    </row>
    <row r="312" spans="1:4" x14ac:dyDescent="0.3">
      <c r="A312" s="2" t="s">
        <v>462</v>
      </c>
      <c r="B312" s="11" t="s">
        <v>55</v>
      </c>
      <c r="C312" s="88" t="s">
        <v>463</v>
      </c>
      <c r="D312" s="88"/>
    </row>
    <row r="313" spans="1:4" x14ac:dyDescent="0.3">
      <c r="A313" s="2"/>
      <c r="B313" s="11" t="s">
        <v>57</v>
      </c>
      <c r="C313" s="91" t="s">
        <v>464</v>
      </c>
      <c r="D313" s="91"/>
    </row>
    <row r="314" spans="1:4" x14ac:dyDescent="0.3">
      <c r="A314" s="2" t="s">
        <v>465</v>
      </c>
      <c r="B314" s="11" t="s">
        <v>55</v>
      </c>
      <c r="C314" s="88" t="s">
        <v>466</v>
      </c>
      <c r="D314" s="88"/>
    </row>
    <row r="315" spans="1:4" x14ac:dyDescent="0.3">
      <c r="A315" s="2"/>
      <c r="B315" s="11" t="s">
        <v>57</v>
      </c>
      <c r="C315" s="91" t="s">
        <v>467</v>
      </c>
      <c r="D315" s="91"/>
    </row>
    <row r="316" spans="1:4" x14ac:dyDescent="0.3">
      <c r="A316" s="2" t="s">
        <v>468</v>
      </c>
      <c r="B316" s="11" t="s">
        <v>55</v>
      </c>
      <c r="C316" s="88" t="s">
        <v>469</v>
      </c>
      <c r="D316" s="88"/>
    </row>
    <row r="317" spans="1:4" x14ac:dyDescent="0.3">
      <c r="A317" s="2"/>
      <c r="B317" s="11" t="s">
        <v>57</v>
      </c>
      <c r="C317" s="91" t="s">
        <v>470</v>
      </c>
      <c r="D317" s="91"/>
    </row>
    <row r="318" spans="1:4" x14ac:dyDescent="0.3">
      <c r="A318" s="2" t="s">
        <v>468</v>
      </c>
      <c r="B318" s="11" t="s">
        <v>55</v>
      </c>
      <c r="C318" s="88" t="s">
        <v>471</v>
      </c>
      <c r="D318" s="88"/>
    </row>
    <row r="319" spans="1:4" x14ac:dyDescent="0.3">
      <c r="A319" s="2"/>
      <c r="B319" s="11" t="s">
        <v>57</v>
      </c>
      <c r="C319" s="91" t="s">
        <v>472</v>
      </c>
      <c r="D319" s="91"/>
    </row>
    <row r="320" spans="1:4" x14ac:dyDescent="0.3">
      <c r="A320" s="2" t="s">
        <v>473</v>
      </c>
      <c r="B320" s="11" t="s">
        <v>55</v>
      </c>
      <c r="C320" s="88" t="s">
        <v>474</v>
      </c>
      <c r="D320" s="88"/>
    </row>
    <row r="321" spans="1:4" x14ac:dyDescent="0.3">
      <c r="A321" s="2"/>
      <c r="B321" s="11" t="s">
        <v>57</v>
      </c>
      <c r="C321" s="91" t="s">
        <v>475</v>
      </c>
      <c r="D321" s="91"/>
    </row>
    <row r="322" spans="1:4" x14ac:dyDescent="0.3">
      <c r="A322" s="2" t="s">
        <v>476</v>
      </c>
      <c r="B322" s="11" t="s">
        <v>55</v>
      </c>
      <c r="C322" s="88" t="s">
        <v>477</v>
      </c>
      <c r="D322" s="88"/>
    </row>
    <row r="323" spans="1:4" x14ac:dyDescent="0.3">
      <c r="A323" s="2"/>
      <c r="B323" s="11" t="s">
        <v>57</v>
      </c>
      <c r="C323" s="91" t="s">
        <v>478</v>
      </c>
      <c r="D323" s="91"/>
    </row>
    <row r="324" spans="1:4" x14ac:dyDescent="0.3">
      <c r="A324" s="2" t="s">
        <v>479</v>
      </c>
      <c r="B324" s="11" t="s">
        <v>55</v>
      </c>
      <c r="C324" s="88" t="s">
        <v>480</v>
      </c>
      <c r="D324" s="88"/>
    </row>
    <row r="325" spans="1:4" x14ac:dyDescent="0.3">
      <c r="A325" s="2"/>
      <c r="B325" s="11" t="s">
        <v>57</v>
      </c>
      <c r="C325" s="91" t="s">
        <v>481</v>
      </c>
      <c r="D325" s="91"/>
    </row>
    <row r="326" spans="1:4" x14ac:dyDescent="0.3">
      <c r="A326" s="2" t="s">
        <v>482</v>
      </c>
      <c r="B326" s="11" t="s">
        <v>55</v>
      </c>
      <c r="C326" s="88" t="s">
        <v>483</v>
      </c>
      <c r="D326" s="88"/>
    </row>
    <row r="327" spans="1:4" x14ac:dyDescent="0.3">
      <c r="A327" s="2"/>
      <c r="B327" s="11" t="s">
        <v>57</v>
      </c>
      <c r="C327" s="91" t="s">
        <v>484</v>
      </c>
      <c r="D327" s="91"/>
    </row>
    <row r="328" spans="1:4" x14ac:dyDescent="0.3">
      <c r="A328" s="2" t="s">
        <v>482</v>
      </c>
      <c r="B328" s="11" t="s">
        <v>55</v>
      </c>
      <c r="C328" s="88" t="s">
        <v>485</v>
      </c>
      <c r="D328" s="88"/>
    </row>
    <row r="329" spans="1:4" x14ac:dyDescent="0.3">
      <c r="A329" s="2"/>
      <c r="B329" s="11" t="s">
        <v>57</v>
      </c>
      <c r="C329" s="91" t="s">
        <v>486</v>
      </c>
      <c r="D329" s="91"/>
    </row>
    <row r="330" spans="1:4" x14ac:dyDescent="0.3">
      <c r="A330" s="2" t="s">
        <v>487</v>
      </c>
      <c r="B330" s="11" t="s">
        <v>55</v>
      </c>
      <c r="C330" s="88" t="s">
        <v>488</v>
      </c>
      <c r="D330" s="88"/>
    </row>
    <row r="331" spans="1:4" x14ac:dyDescent="0.3">
      <c r="A331" s="2"/>
      <c r="B331" s="11" t="s">
        <v>57</v>
      </c>
      <c r="C331" s="91" t="s">
        <v>489</v>
      </c>
      <c r="D331" s="91"/>
    </row>
    <row r="332" spans="1:4" x14ac:dyDescent="0.3">
      <c r="A332" s="2" t="s">
        <v>490</v>
      </c>
      <c r="B332" s="11" t="s">
        <v>55</v>
      </c>
      <c r="C332" s="88" t="s">
        <v>491</v>
      </c>
      <c r="D332" s="88"/>
    </row>
    <row r="333" spans="1:4" x14ac:dyDescent="0.3">
      <c r="A333" s="2"/>
      <c r="B333" s="11" t="s">
        <v>57</v>
      </c>
      <c r="C333" s="91" t="s">
        <v>492</v>
      </c>
      <c r="D333" s="91"/>
    </row>
    <row r="334" spans="1:4" x14ac:dyDescent="0.3">
      <c r="A334" s="2" t="s">
        <v>493</v>
      </c>
      <c r="B334" s="11" t="s">
        <v>55</v>
      </c>
      <c r="C334" s="88" t="s">
        <v>494</v>
      </c>
      <c r="D334" s="88"/>
    </row>
    <row r="335" spans="1:4" x14ac:dyDescent="0.3">
      <c r="A335" s="2"/>
      <c r="B335" s="11" t="s">
        <v>57</v>
      </c>
      <c r="C335" s="88" t="s">
        <v>495</v>
      </c>
      <c r="D335" s="88"/>
    </row>
    <row r="336" spans="1:4" x14ac:dyDescent="0.3">
      <c r="A336" s="2" t="s">
        <v>496</v>
      </c>
      <c r="B336" s="11" t="s">
        <v>55</v>
      </c>
      <c r="C336" s="88" t="s">
        <v>497</v>
      </c>
      <c r="D336" s="88"/>
    </row>
    <row r="337" spans="1:4" x14ac:dyDescent="0.3">
      <c r="A337" s="2"/>
      <c r="B337" s="11" t="s">
        <v>57</v>
      </c>
      <c r="C337" s="91" t="s">
        <v>498</v>
      </c>
      <c r="D337" s="91"/>
    </row>
    <row r="338" spans="1:4" x14ac:dyDescent="0.3">
      <c r="A338" s="2" t="s">
        <v>499</v>
      </c>
      <c r="B338" s="11" t="s">
        <v>55</v>
      </c>
      <c r="C338" s="88" t="s">
        <v>500</v>
      </c>
      <c r="D338" s="88"/>
    </row>
    <row r="339" spans="1:4" x14ac:dyDescent="0.3">
      <c r="A339" s="2"/>
      <c r="B339" s="11" t="s">
        <v>57</v>
      </c>
      <c r="C339" s="88" t="s">
        <v>495</v>
      </c>
      <c r="D339" s="88"/>
    </row>
    <row r="340" spans="1:4" x14ac:dyDescent="0.3">
      <c r="A340" s="2" t="s">
        <v>501</v>
      </c>
      <c r="B340" s="11" t="s">
        <v>55</v>
      </c>
      <c r="C340" s="88" t="s">
        <v>502</v>
      </c>
      <c r="D340" s="88"/>
    </row>
    <row r="341" spans="1:4" x14ac:dyDescent="0.3">
      <c r="A341" s="2"/>
      <c r="B341" s="11" t="s">
        <v>57</v>
      </c>
      <c r="C341" s="91" t="s">
        <v>503</v>
      </c>
      <c r="D341" s="91"/>
    </row>
    <row r="342" spans="1:4" x14ac:dyDescent="0.3">
      <c r="A342" s="2" t="s">
        <v>504</v>
      </c>
      <c r="B342" s="11" t="s">
        <v>55</v>
      </c>
      <c r="C342" s="11" t="s">
        <v>505</v>
      </c>
    </row>
    <row r="343" spans="1:4" x14ac:dyDescent="0.3">
      <c r="A343" s="2"/>
      <c r="B343" s="11" t="s">
        <v>57</v>
      </c>
      <c r="C343" s="87" t="s">
        <v>506</v>
      </c>
      <c r="D343" s="87"/>
    </row>
  </sheetData>
  <mergeCells count="305">
    <mergeCell ref="A340:A341"/>
    <mergeCell ref="A342:A343"/>
    <mergeCell ref="A322:A323"/>
    <mergeCell ref="A324:A325"/>
    <mergeCell ref="A326:A327"/>
    <mergeCell ref="A328:A329"/>
    <mergeCell ref="A330:A331"/>
    <mergeCell ref="A332:A333"/>
    <mergeCell ref="A334:A335"/>
    <mergeCell ref="A336:A337"/>
    <mergeCell ref="A338:A339"/>
    <mergeCell ref="A304:A305"/>
    <mergeCell ref="A306:A307"/>
    <mergeCell ref="A308:A309"/>
    <mergeCell ref="A310:A311"/>
    <mergeCell ref="A312:A313"/>
    <mergeCell ref="A314:A315"/>
    <mergeCell ref="A316:A317"/>
    <mergeCell ref="A318:A319"/>
    <mergeCell ref="A320:A321"/>
    <mergeCell ref="A284:A285"/>
    <mergeCell ref="A286:A287"/>
    <mergeCell ref="A288:A289"/>
    <mergeCell ref="A290:A291"/>
    <mergeCell ref="A292:A293"/>
    <mergeCell ref="A296:A297"/>
    <mergeCell ref="A298:A299"/>
    <mergeCell ref="A300:A301"/>
    <mergeCell ref="A302:A303"/>
    <mergeCell ref="A266:A267"/>
    <mergeCell ref="A268:A269"/>
    <mergeCell ref="A270:A271"/>
    <mergeCell ref="A272:A273"/>
    <mergeCell ref="A274:A275"/>
    <mergeCell ref="A276:A277"/>
    <mergeCell ref="A278:A279"/>
    <mergeCell ref="A280:A281"/>
    <mergeCell ref="A282:A283"/>
    <mergeCell ref="A248:A249"/>
    <mergeCell ref="A250:A251"/>
    <mergeCell ref="A252:A253"/>
    <mergeCell ref="A254:A255"/>
    <mergeCell ref="A256:A257"/>
    <mergeCell ref="A258:A259"/>
    <mergeCell ref="A260:A261"/>
    <mergeCell ref="A262:A263"/>
    <mergeCell ref="A264:A265"/>
    <mergeCell ref="A230:A231"/>
    <mergeCell ref="A232:A233"/>
    <mergeCell ref="A234:A235"/>
    <mergeCell ref="A236:A237"/>
    <mergeCell ref="A238:A239"/>
    <mergeCell ref="A240:A241"/>
    <mergeCell ref="A242:A243"/>
    <mergeCell ref="A244:A245"/>
    <mergeCell ref="A246:A247"/>
    <mergeCell ref="A212:A213"/>
    <mergeCell ref="A214:A215"/>
    <mergeCell ref="A216:A217"/>
    <mergeCell ref="A218:A219"/>
    <mergeCell ref="A220:A221"/>
    <mergeCell ref="A222:A223"/>
    <mergeCell ref="A224:A225"/>
    <mergeCell ref="A226:A227"/>
    <mergeCell ref="A228:A229"/>
    <mergeCell ref="A194:A195"/>
    <mergeCell ref="A196:A197"/>
    <mergeCell ref="A198:A199"/>
    <mergeCell ref="A200:A201"/>
    <mergeCell ref="A202:A203"/>
    <mergeCell ref="A204:A205"/>
    <mergeCell ref="A206:A207"/>
    <mergeCell ref="A208:A209"/>
    <mergeCell ref="A210:A211"/>
    <mergeCell ref="A176:A177"/>
    <mergeCell ref="A178:A179"/>
    <mergeCell ref="A180:A181"/>
    <mergeCell ref="A182:A183"/>
    <mergeCell ref="A184:A185"/>
    <mergeCell ref="A186:A187"/>
    <mergeCell ref="A188:A189"/>
    <mergeCell ref="A190:A191"/>
    <mergeCell ref="A192:A193"/>
    <mergeCell ref="A158:A159"/>
    <mergeCell ref="A160:A161"/>
    <mergeCell ref="A162:A163"/>
    <mergeCell ref="A164:A165"/>
    <mergeCell ref="A166:A167"/>
    <mergeCell ref="A168:A169"/>
    <mergeCell ref="A170:A171"/>
    <mergeCell ref="A172:A173"/>
    <mergeCell ref="A174:A175"/>
    <mergeCell ref="A140:A141"/>
    <mergeCell ref="A142:A143"/>
    <mergeCell ref="A144:A145"/>
    <mergeCell ref="A146:A147"/>
    <mergeCell ref="A148:A149"/>
    <mergeCell ref="A150:A151"/>
    <mergeCell ref="A152:A153"/>
    <mergeCell ref="A154:A155"/>
    <mergeCell ref="A156:A157"/>
    <mergeCell ref="A122:A123"/>
    <mergeCell ref="A124:A125"/>
    <mergeCell ref="A126:A127"/>
    <mergeCell ref="A128:A129"/>
    <mergeCell ref="A130:A131"/>
    <mergeCell ref="A132:A133"/>
    <mergeCell ref="A134:A135"/>
    <mergeCell ref="A136:A137"/>
    <mergeCell ref="A138:A139"/>
    <mergeCell ref="A104:A105"/>
    <mergeCell ref="A106:A107"/>
    <mergeCell ref="A108:A109"/>
    <mergeCell ref="A110:A111"/>
    <mergeCell ref="A112:A113"/>
    <mergeCell ref="A114:A115"/>
    <mergeCell ref="A116:A117"/>
    <mergeCell ref="A118:A119"/>
    <mergeCell ref="A120:A121"/>
    <mergeCell ref="A86:A87"/>
    <mergeCell ref="A88:A89"/>
    <mergeCell ref="A90:A91"/>
    <mergeCell ref="A92:A93"/>
    <mergeCell ref="A94:A95"/>
    <mergeCell ref="A96:A97"/>
    <mergeCell ref="A98:A99"/>
    <mergeCell ref="A100:A101"/>
    <mergeCell ref="A102:A103"/>
    <mergeCell ref="A68:A69"/>
    <mergeCell ref="A70:A71"/>
    <mergeCell ref="A72:A73"/>
    <mergeCell ref="A74:A75"/>
    <mergeCell ref="A76:A77"/>
    <mergeCell ref="A78:A79"/>
    <mergeCell ref="A80:A81"/>
    <mergeCell ref="A82:A83"/>
    <mergeCell ref="A84:A85"/>
    <mergeCell ref="A50:A51"/>
    <mergeCell ref="A52:A53"/>
    <mergeCell ref="A54:A55"/>
    <mergeCell ref="A56:A57"/>
    <mergeCell ref="A58:A59"/>
    <mergeCell ref="A60:A61"/>
    <mergeCell ref="A62:A63"/>
    <mergeCell ref="A64:A65"/>
    <mergeCell ref="A66:A67"/>
    <mergeCell ref="AMG16:AMG17"/>
    <mergeCell ref="AKJ25:AKK25"/>
    <mergeCell ref="A35:A36"/>
    <mergeCell ref="A37:A38"/>
    <mergeCell ref="A40:A41"/>
    <mergeCell ref="A42:A43"/>
    <mergeCell ref="A44:A45"/>
    <mergeCell ref="A46:A47"/>
    <mergeCell ref="A48:A49"/>
    <mergeCell ref="AJX6:AKD6"/>
    <mergeCell ref="AKE6:AKK6"/>
    <mergeCell ref="AKL6:AKR6"/>
    <mergeCell ref="AKS6:AKY6"/>
    <mergeCell ref="AKZ6:ALF6"/>
    <mergeCell ref="ALG6:ALM6"/>
    <mergeCell ref="ALN6:ALT6"/>
    <mergeCell ref="ALU6:AMA6"/>
    <mergeCell ref="AMB6:AMH6"/>
    <mergeCell ref="AHM6:AHS6"/>
    <mergeCell ref="AHT6:AHZ6"/>
    <mergeCell ref="AIA6:AIG6"/>
    <mergeCell ref="AIH6:AIN6"/>
    <mergeCell ref="AIO6:AIU6"/>
    <mergeCell ref="AIV6:AJB6"/>
    <mergeCell ref="AJC6:AJI6"/>
    <mergeCell ref="AJJ6:AJP6"/>
    <mergeCell ref="AJQ6:AJW6"/>
    <mergeCell ref="AFB6:AFH6"/>
    <mergeCell ref="AFI6:AFO6"/>
    <mergeCell ref="AFP6:AFV6"/>
    <mergeCell ref="AFW6:AGC6"/>
    <mergeCell ref="AGD6:AGJ6"/>
    <mergeCell ref="AGK6:AGQ6"/>
    <mergeCell ref="AGR6:AGX6"/>
    <mergeCell ref="AGY6:AHE6"/>
    <mergeCell ref="AHF6:AHL6"/>
    <mergeCell ref="ACQ6:ACW6"/>
    <mergeCell ref="ACX6:ADD6"/>
    <mergeCell ref="ADE6:ADK6"/>
    <mergeCell ref="ADL6:ADR6"/>
    <mergeCell ref="ADS6:ADY6"/>
    <mergeCell ref="ADZ6:AEF6"/>
    <mergeCell ref="AEG6:AEM6"/>
    <mergeCell ref="AEN6:AET6"/>
    <mergeCell ref="AEU6:AFA6"/>
    <mergeCell ref="AAF6:AAL6"/>
    <mergeCell ref="AAM6:AAS6"/>
    <mergeCell ref="AAT6:AAZ6"/>
    <mergeCell ref="ABA6:ABG6"/>
    <mergeCell ref="ABH6:ABN6"/>
    <mergeCell ref="ABO6:ABU6"/>
    <mergeCell ref="ABV6:ACB6"/>
    <mergeCell ref="ACC6:ACI6"/>
    <mergeCell ref="ACJ6:ACP6"/>
    <mergeCell ref="XU6:YA6"/>
    <mergeCell ref="YB6:YH6"/>
    <mergeCell ref="YI6:YO6"/>
    <mergeCell ref="YP6:YV6"/>
    <mergeCell ref="YW6:ZC6"/>
    <mergeCell ref="ZD6:ZJ6"/>
    <mergeCell ref="ZK6:ZQ6"/>
    <mergeCell ref="ZR6:ZX6"/>
    <mergeCell ref="ZY6:AAE6"/>
    <mergeCell ref="VJ6:VP6"/>
    <mergeCell ref="VQ6:VW6"/>
    <mergeCell ref="VX6:WD6"/>
    <mergeCell ref="WE6:WK6"/>
    <mergeCell ref="WL6:WR6"/>
    <mergeCell ref="WS6:WY6"/>
    <mergeCell ref="WZ6:XF6"/>
    <mergeCell ref="XG6:XM6"/>
    <mergeCell ref="XN6:XT6"/>
    <mergeCell ref="SY6:TE6"/>
    <mergeCell ref="TF6:TL6"/>
    <mergeCell ref="TM6:TS6"/>
    <mergeCell ref="TT6:TZ6"/>
    <mergeCell ref="UA6:UG6"/>
    <mergeCell ref="UH6:UN6"/>
    <mergeCell ref="UO6:UU6"/>
    <mergeCell ref="UV6:VB6"/>
    <mergeCell ref="VC6:VI6"/>
    <mergeCell ref="QN6:QT6"/>
    <mergeCell ref="QU6:RA6"/>
    <mergeCell ref="RB6:RH6"/>
    <mergeCell ref="RI6:RO6"/>
    <mergeCell ref="RP6:RV6"/>
    <mergeCell ref="RW6:SC6"/>
    <mergeCell ref="SD6:SJ6"/>
    <mergeCell ref="SK6:SQ6"/>
    <mergeCell ref="SR6:SX6"/>
    <mergeCell ref="OC6:OI6"/>
    <mergeCell ref="OJ6:OP6"/>
    <mergeCell ref="OQ6:OW6"/>
    <mergeCell ref="OX6:PD6"/>
    <mergeCell ref="PE6:PK6"/>
    <mergeCell ref="PL6:PR6"/>
    <mergeCell ref="PS6:PY6"/>
    <mergeCell ref="PZ6:QF6"/>
    <mergeCell ref="QG6:QM6"/>
    <mergeCell ref="LR6:LX6"/>
    <mergeCell ref="LY6:ME6"/>
    <mergeCell ref="MF6:ML6"/>
    <mergeCell ref="MM6:MS6"/>
    <mergeCell ref="MT6:MZ6"/>
    <mergeCell ref="NA6:NG6"/>
    <mergeCell ref="NH6:NN6"/>
    <mergeCell ref="NO6:NU6"/>
    <mergeCell ref="NV6:OB6"/>
    <mergeCell ref="JG6:JM6"/>
    <mergeCell ref="JN6:JT6"/>
    <mergeCell ref="JU6:KA6"/>
    <mergeCell ref="KB6:KH6"/>
    <mergeCell ref="KI6:KO6"/>
    <mergeCell ref="KP6:KV6"/>
    <mergeCell ref="KW6:LC6"/>
    <mergeCell ref="LD6:LJ6"/>
    <mergeCell ref="LK6:LQ6"/>
    <mergeCell ref="GV6:HB6"/>
    <mergeCell ref="HC6:HI6"/>
    <mergeCell ref="HJ6:HP6"/>
    <mergeCell ref="HQ6:HW6"/>
    <mergeCell ref="HX6:ID6"/>
    <mergeCell ref="IE6:IK6"/>
    <mergeCell ref="IL6:IR6"/>
    <mergeCell ref="IS6:IY6"/>
    <mergeCell ref="IZ6:JF6"/>
    <mergeCell ref="EK6:EQ6"/>
    <mergeCell ref="ER6:EX6"/>
    <mergeCell ref="EY6:FE6"/>
    <mergeCell ref="FF6:FL6"/>
    <mergeCell ref="FM6:FS6"/>
    <mergeCell ref="FT6:FZ6"/>
    <mergeCell ref="GA6:GG6"/>
    <mergeCell ref="GH6:GN6"/>
    <mergeCell ref="GO6:GU6"/>
    <mergeCell ref="QG4:QM4"/>
    <mergeCell ref="QN4:QT4"/>
    <mergeCell ref="TF4:TL4"/>
    <mergeCell ref="H5:BE5"/>
    <mergeCell ref="B6:G6"/>
    <mergeCell ref="H6:N6"/>
    <mergeCell ref="O6:U6"/>
    <mergeCell ref="V6:AB6"/>
    <mergeCell ref="AC6:AI6"/>
    <mergeCell ref="AJ6:AP6"/>
    <mergeCell ref="AQ6:AW6"/>
    <mergeCell ref="AX6:BD6"/>
    <mergeCell ref="BE6:BK6"/>
    <mergeCell ref="BL6:BR6"/>
    <mergeCell ref="BS6:BY6"/>
    <mergeCell ref="BZ6:CF6"/>
    <mergeCell ref="CG6:CM6"/>
    <mergeCell ref="CN6:CT6"/>
    <mergeCell ref="CU6:DA6"/>
    <mergeCell ref="DB6:DH6"/>
    <mergeCell ref="DI6:DO6"/>
    <mergeCell ref="DP6:DV6"/>
    <mergeCell ref="DW6:EC6"/>
    <mergeCell ref="ED6:EJ6"/>
  </mergeCells>
  <hyperlinks>
    <hyperlink ref="F28" r:id="rId1"/>
    <hyperlink ref="B29" r:id="rId2"/>
    <hyperlink ref="C36" r:id="rId3"/>
    <hyperlink ref="C38" r:id="rId4"/>
    <hyperlink ref="C41" r:id="rId5"/>
    <hyperlink ref="C43" r:id="rId6"/>
    <hyperlink ref="C45" r:id="rId7"/>
    <hyperlink ref="C47" r:id="rId8"/>
    <hyperlink ref="C49" r:id="rId9"/>
    <hyperlink ref="C51" r:id="rId10"/>
    <hyperlink ref="C53" r:id="rId11"/>
    <hyperlink ref="C55" r:id="rId12"/>
    <hyperlink ref="C57" r:id="rId13"/>
    <hyperlink ref="C59" r:id="rId14"/>
    <hyperlink ref="C61" r:id="rId15"/>
    <hyperlink ref="C63" r:id="rId16"/>
    <hyperlink ref="C65" r:id="rId17"/>
    <hyperlink ref="C67" r:id="rId18"/>
    <hyperlink ref="C69" r:id="rId19"/>
    <hyperlink ref="C71" r:id="rId20"/>
    <hyperlink ref="C73" r:id="rId21"/>
    <hyperlink ref="C75" r:id="rId22"/>
    <hyperlink ref="C77" r:id="rId23"/>
    <hyperlink ref="C79" r:id="rId24"/>
    <hyperlink ref="C81" r:id="rId25"/>
    <hyperlink ref="C83" r:id="rId26"/>
    <hyperlink ref="C85" r:id="rId27"/>
    <hyperlink ref="C87" r:id="rId28"/>
    <hyperlink ref="C89" r:id="rId29"/>
    <hyperlink ref="C91" r:id="rId30"/>
    <hyperlink ref="C93" r:id="rId31"/>
    <hyperlink ref="C95" r:id="rId32"/>
    <hyperlink ref="C97" r:id="rId33"/>
    <hyperlink ref="C99" r:id="rId34"/>
    <hyperlink ref="C101" r:id="rId35"/>
    <hyperlink ref="C103" r:id="rId36"/>
    <hyperlink ref="C105" r:id="rId37"/>
    <hyperlink ref="C107" r:id="rId38"/>
    <hyperlink ref="C109" r:id="rId39"/>
    <hyperlink ref="C111" r:id="rId40"/>
    <hyperlink ref="C113" r:id="rId41"/>
    <hyperlink ref="C115" r:id="rId42"/>
    <hyperlink ref="C117" r:id="rId43"/>
    <hyperlink ref="C119" r:id="rId44"/>
    <hyperlink ref="C121" r:id="rId45"/>
    <hyperlink ref="C123" r:id="rId46"/>
    <hyperlink ref="C125" r:id="rId47"/>
    <hyperlink ref="C127" r:id="rId48"/>
    <hyperlink ref="C129" r:id="rId49"/>
    <hyperlink ref="C133" r:id="rId50"/>
    <hyperlink ref="C135" r:id="rId51"/>
    <hyperlink ref="C137" r:id="rId52"/>
    <hyperlink ref="C139" r:id="rId53"/>
    <hyperlink ref="C141" r:id="rId54"/>
    <hyperlink ref="C143" r:id="rId55"/>
    <hyperlink ref="C145" r:id="rId56"/>
    <hyperlink ref="C147" r:id="rId57"/>
    <hyperlink ref="C149" r:id="rId58"/>
    <hyperlink ref="C151" r:id="rId59"/>
    <hyperlink ref="C157" r:id="rId60"/>
    <hyperlink ref="C159" r:id="rId61"/>
    <hyperlink ref="C161" r:id="rId62"/>
    <hyperlink ref="C163" r:id="rId63"/>
    <hyperlink ref="C165" r:id="rId64"/>
    <hyperlink ref="C167" r:id="rId65"/>
    <hyperlink ref="C169" r:id="rId66"/>
    <hyperlink ref="C171" r:id="rId67"/>
    <hyperlink ref="C173" r:id="rId68"/>
    <hyperlink ref="C175" r:id="rId69"/>
    <hyperlink ref="C177" r:id="rId70"/>
    <hyperlink ref="C179" r:id="rId71"/>
    <hyperlink ref="C181" r:id="rId72"/>
    <hyperlink ref="C183" r:id="rId73"/>
    <hyperlink ref="C185" r:id="rId74"/>
    <hyperlink ref="C187" r:id="rId75"/>
    <hyperlink ref="C189" r:id="rId76"/>
    <hyperlink ref="C191" r:id="rId77"/>
    <hyperlink ref="C193" r:id="rId78"/>
    <hyperlink ref="C195" r:id="rId79"/>
    <hyperlink ref="C197" r:id="rId80"/>
    <hyperlink ref="C199" r:id="rId81"/>
    <hyperlink ref="C201" r:id="rId82"/>
    <hyperlink ref="C203" r:id="rId83"/>
    <hyperlink ref="C205" r:id="rId84"/>
    <hyperlink ref="C207" r:id="rId85"/>
    <hyperlink ref="C209" r:id="rId86"/>
    <hyperlink ref="C211" r:id="rId87"/>
    <hyperlink ref="C213" r:id="rId88"/>
    <hyperlink ref="C215" r:id="rId89"/>
    <hyperlink ref="C217" r:id="rId90"/>
    <hyperlink ref="C219" r:id="rId91"/>
    <hyperlink ref="C221" r:id="rId92"/>
    <hyperlink ref="C223" r:id="rId93"/>
    <hyperlink ref="C225" r:id="rId94"/>
    <hyperlink ref="C227" r:id="rId95"/>
    <hyperlink ref="C229" r:id="rId96"/>
    <hyperlink ref="C231" r:id="rId97"/>
    <hyperlink ref="C233" r:id="rId98"/>
    <hyperlink ref="C235" r:id="rId99"/>
    <hyperlink ref="C237" r:id="rId100"/>
    <hyperlink ref="C239" r:id="rId101"/>
    <hyperlink ref="C241" r:id="rId102"/>
    <hyperlink ref="C243" r:id="rId103"/>
    <hyperlink ref="C245" r:id="rId104"/>
    <hyperlink ref="C247" r:id="rId105"/>
    <hyperlink ref="C249" r:id="rId106"/>
    <hyperlink ref="C251" r:id="rId107"/>
    <hyperlink ref="C253" r:id="rId108"/>
    <hyperlink ref="C255" r:id="rId109"/>
    <hyperlink ref="C257" r:id="rId110"/>
    <hyperlink ref="C259" r:id="rId111"/>
    <hyperlink ref="C261" r:id="rId112"/>
    <hyperlink ref="C263" r:id="rId113"/>
    <hyperlink ref="C265" r:id="rId114"/>
    <hyperlink ref="C267" r:id="rId115"/>
    <hyperlink ref="C269" r:id="rId116"/>
    <hyperlink ref="C271" r:id="rId117"/>
    <hyperlink ref="C273" r:id="rId118"/>
    <hyperlink ref="C275" r:id="rId119"/>
    <hyperlink ref="C277" r:id="rId120"/>
    <hyperlink ref="C279" r:id="rId121"/>
    <hyperlink ref="C281" r:id="rId122"/>
    <hyperlink ref="C283" r:id="rId123"/>
    <hyperlink ref="C285" r:id="rId124"/>
    <hyperlink ref="C287" r:id="rId125"/>
    <hyperlink ref="C289" r:id="rId126"/>
    <hyperlink ref="C291" r:id="rId127"/>
    <hyperlink ref="C293" r:id="rId128"/>
    <hyperlink ref="C295" r:id="rId129"/>
    <hyperlink ref="C297" r:id="rId130"/>
    <hyperlink ref="C299" r:id="rId131"/>
    <hyperlink ref="C301" r:id="rId132"/>
    <hyperlink ref="C303" r:id="rId133"/>
    <hyperlink ref="C305" r:id="rId134"/>
    <hyperlink ref="C307" r:id="rId135"/>
    <hyperlink ref="C309" r:id="rId136"/>
    <hyperlink ref="C311" r:id="rId137"/>
    <hyperlink ref="C313" r:id="rId138"/>
    <hyperlink ref="C315" r:id="rId139"/>
    <hyperlink ref="C317" r:id="rId140"/>
    <hyperlink ref="C319" r:id="rId141"/>
    <hyperlink ref="C321" r:id="rId142"/>
    <hyperlink ref="C323" r:id="rId143"/>
    <hyperlink ref="C325" r:id="rId144"/>
    <hyperlink ref="C327" r:id="rId145"/>
    <hyperlink ref="C329" r:id="rId146"/>
    <hyperlink ref="C331" r:id="rId147"/>
    <hyperlink ref="C333" r:id="rId148"/>
    <hyperlink ref="C337" r:id="rId149"/>
    <hyperlink ref="C341" r:id="rId150"/>
    <hyperlink ref="C343" r:id="rId151"/>
  </hyperlink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58"/>
  <sheetViews>
    <sheetView tabSelected="1" zoomScale="120" zoomScaleNormal="120" workbookViewId="0">
      <selection activeCell="H14" sqref="H13:H14"/>
    </sheetView>
  </sheetViews>
  <sheetFormatPr baseColWidth="10" defaultColWidth="8.81640625" defaultRowHeight="13" x14ac:dyDescent="0.3"/>
  <cols>
    <col min="1" max="1" width="13" style="11" customWidth="1"/>
    <col min="2" max="2" width="8.81640625" style="11"/>
    <col min="3" max="3" width="12.1796875" style="11" customWidth="1"/>
    <col min="4" max="4" width="14.81640625" style="11" customWidth="1"/>
    <col min="5" max="5" width="18.54296875" style="11" customWidth="1"/>
    <col min="6" max="6" width="21.1796875" style="11" customWidth="1"/>
    <col min="7" max="1024" width="8.81640625" style="11"/>
  </cols>
  <sheetData>
    <row r="1" spans="1:7" ht="18.5" x14ac:dyDescent="0.45">
      <c r="A1" s="19" t="s">
        <v>0</v>
      </c>
    </row>
    <row r="2" spans="1:7" ht="18.5" x14ac:dyDescent="0.45">
      <c r="A2" s="20" t="s">
        <v>507</v>
      </c>
    </row>
    <row r="3" spans="1:7" x14ac:dyDescent="0.3">
      <c r="A3" s="13" t="s">
        <v>13</v>
      </c>
    </row>
    <row r="5" spans="1:7" ht="26" x14ac:dyDescent="0.3">
      <c r="A5" s="94" t="s">
        <v>508</v>
      </c>
      <c r="B5" s="95" t="s">
        <v>509</v>
      </c>
      <c r="C5" s="96" t="s">
        <v>510</v>
      </c>
      <c r="D5" s="94" t="s">
        <v>511</v>
      </c>
      <c r="E5" s="96" t="s">
        <v>512</v>
      </c>
      <c r="F5" s="97" t="s">
        <v>513</v>
      </c>
      <c r="G5" s="98" t="s">
        <v>14</v>
      </c>
    </row>
    <row r="6" spans="1:7" x14ac:dyDescent="0.3">
      <c r="A6" s="99">
        <f t="shared" ref="A6:A69" si="0">A7+1</f>
        <v>44476</v>
      </c>
      <c r="B6" s="100" t="s">
        <v>514</v>
      </c>
      <c r="C6" s="101">
        <v>131198</v>
      </c>
      <c r="D6" s="99">
        <f t="shared" ref="D6:D69" si="1">D7+1</f>
        <v>44476</v>
      </c>
      <c r="E6" s="102"/>
      <c r="F6" s="103"/>
      <c r="G6" s="98"/>
    </row>
    <row r="7" spans="1:7" x14ac:dyDescent="0.3">
      <c r="A7" s="99">
        <f t="shared" si="0"/>
        <v>44475</v>
      </c>
      <c r="B7" s="100" t="s">
        <v>514</v>
      </c>
      <c r="C7" s="101">
        <v>131157</v>
      </c>
      <c r="D7" s="99">
        <f t="shared" si="1"/>
        <v>44475</v>
      </c>
      <c r="E7" s="102"/>
      <c r="F7" s="103"/>
      <c r="G7" s="98"/>
    </row>
    <row r="8" spans="1:7" x14ac:dyDescent="0.3">
      <c r="A8" s="99">
        <f t="shared" si="0"/>
        <v>44474</v>
      </c>
      <c r="B8" s="100" t="s">
        <v>514</v>
      </c>
      <c r="C8" s="101">
        <v>131118</v>
      </c>
      <c r="D8" s="99">
        <f t="shared" si="1"/>
        <v>44474</v>
      </c>
      <c r="E8" s="102"/>
      <c r="F8" s="103"/>
      <c r="G8" s="98"/>
    </row>
    <row r="9" spans="1:7" x14ac:dyDescent="0.3">
      <c r="A9" s="99">
        <f t="shared" si="0"/>
        <v>44473</v>
      </c>
      <c r="B9" s="100" t="s">
        <v>514</v>
      </c>
      <c r="C9" s="101">
        <v>131068</v>
      </c>
      <c r="D9" s="99">
        <f t="shared" si="1"/>
        <v>44473</v>
      </c>
      <c r="E9" s="102"/>
      <c r="F9" s="103"/>
      <c r="G9" s="98"/>
    </row>
    <row r="10" spans="1:7" x14ac:dyDescent="0.3">
      <c r="A10" s="99">
        <f t="shared" si="0"/>
        <v>44472</v>
      </c>
      <c r="B10" s="100" t="s">
        <v>514</v>
      </c>
      <c r="C10" s="101">
        <v>131031</v>
      </c>
      <c r="D10" s="99">
        <f t="shared" si="1"/>
        <v>44472</v>
      </c>
      <c r="E10" s="102"/>
      <c r="F10" s="103"/>
      <c r="G10" s="98"/>
    </row>
    <row r="11" spans="1:7" x14ac:dyDescent="0.3">
      <c r="A11" s="99">
        <f t="shared" si="0"/>
        <v>44471</v>
      </c>
      <c r="B11" s="100" t="s">
        <v>514</v>
      </c>
      <c r="C11" s="101">
        <v>130998</v>
      </c>
      <c r="D11" s="99">
        <f t="shared" si="1"/>
        <v>44471</v>
      </c>
      <c r="E11" s="102"/>
      <c r="F11" s="103"/>
      <c r="G11" s="98"/>
    </row>
    <row r="12" spans="1:7" x14ac:dyDescent="0.3">
      <c r="A12" s="99">
        <f t="shared" si="0"/>
        <v>44470</v>
      </c>
      <c r="B12" s="100" t="s">
        <v>514</v>
      </c>
      <c r="C12" s="101">
        <v>130973</v>
      </c>
      <c r="D12" s="99">
        <f t="shared" si="1"/>
        <v>44470</v>
      </c>
      <c r="E12" s="102"/>
      <c r="F12" s="103"/>
      <c r="G12" s="98"/>
    </row>
    <row r="13" spans="1:7" x14ac:dyDescent="0.3">
      <c r="A13" s="99">
        <f t="shared" si="0"/>
        <v>44469</v>
      </c>
      <c r="B13" s="100" t="s">
        <v>514</v>
      </c>
      <c r="C13" s="101">
        <v>130921</v>
      </c>
      <c r="D13" s="99">
        <f t="shared" si="1"/>
        <v>44469</v>
      </c>
      <c r="E13" s="102"/>
      <c r="F13" s="103"/>
      <c r="G13" s="98"/>
    </row>
    <row r="14" spans="1:7" x14ac:dyDescent="0.3">
      <c r="A14" s="99">
        <f t="shared" si="0"/>
        <v>44468</v>
      </c>
      <c r="B14" s="100" t="s">
        <v>514</v>
      </c>
      <c r="C14" s="101">
        <v>130870</v>
      </c>
      <c r="D14" s="99">
        <f t="shared" si="1"/>
        <v>44468</v>
      </c>
      <c r="E14" s="102">
        <f>ISS_Data!M22</f>
        <v>130259</v>
      </c>
      <c r="F14" s="103">
        <f>C14-E14</f>
        <v>611</v>
      </c>
      <c r="G14" s="98"/>
    </row>
    <row r="15" spans="1:7" x14ac:dyDescent="0.3">
      <c r="A15" s="99">
        <f t="shared" si="0"/>
        <v>44467</v>
      </c>
      <c r="B15" s="100" t="s">
        <v>514</v>
      </c>
      <c r="C15" s="101">
        <v>130807</v>
      </c>
      <c r="D15" s="99">
        <f t="shared" si="1"/>
        <v>44467</v>
      </c>
      <c r="E15" s="102"/>
      <c r="F15" s="103"/>
      <c r="G15" s="98"/>
    </row>
    <row r="16" spans="1:7" x14ac:dyDescent="0.3">
      <c r="A16" s="99">
        <f t="shared" si="0"/>
        <v>44466</v>
      </c>
      <c r="B16" s="100" t="s">
        <v>514</v>
      </c>
      <c r="C16" s="101">
        <v>130742</v>
      </c>
      <c r="D16" s="99">
        <f t="shared" si="1"/>
        <v>44466</v>
      </c>
      <c r="E16" s="102"/>
      <c r="F16" s="103"/>
      <c r="G16" s="98"/>
    </row>
    <row r="17" spans="1:7" x14ac:dyDescent="0.3">
      <c r="A17" s="99">
        <f t="shared" si="0"/>
        <v>44465</v>
      </c>
      <c r="B17" s="100" t="s">
        <v>514</v>
      </c>
      <c r="C17" s="101">
        <v>130697</v>
      </c>
      <c r="D17" s="99">
        <f t="shared" si="1"/>
        <v>44465</v>
      </c>
      <c r="E17" s="102"/>
      <c r="F17" s="103"/>
      <c r="G17" s="98"/>
    </row>
    <row r="18" spans="1:7" ht="12.75" customHeight="1" x14ac:dyDescent="0.3">
      <c r="A18" s="99">
        <f t="shared" si="0"/>
        <v>44464</v>
      </c>
      <c r="B18" s="100" t="s">
        <v>514</v>
      </c>
      <c r="C18" s="101">
        <v>130653</v>
      </c>
      <c r="D18" s="99">
        <f t="shared" si="1"/>
        <v>44464</v>
      </c>
      <c r="E18" s="102"/>
      <c r="F18" s="103"/>
      <c r="G18" s="98"/>
    </row>
    <row r="19" spans="1:7" x14ac:dyDescent="0.3">
      <c r="A19" s="99">
        <f t="shared" si="0"/>
        <v>44463</v>
      </c>
      <c r="B19" s="100" t="s">
        <v>514</v>
      </c>
      <c r="C19" s="101">
        <v>130603</v>
      </c>
      <c r="D19" s="99">
        <f t="shared" si="1"/>
        <v>44463</v>
      </c>
      <c r="E19" s="102"/>
      <c r="F19" s="103"/>
      <c r="G19" s="98"/>
    </row>
    <row r="20" spans="1:7" x14ac:dyDescent="0.3">
      <c r="A20" s="99">
        <f t="shared" si="0"/>
        <v>44462</v>
      </c>
      <c r="B20" s="100" t="s">
        <v>514</v>
      </c>
      <c r="C20" s="101">
        <v>130551</v>
      </c>
      <c r="D20" s="99">
        <f t="shared" si="1"/>
        <v>44462</v>
      </c>
      <c r="E20" s="102"/>
      <c r="F20" s="103"/>
      <c r="G20" s="98"/>
    </row>
    <row r="21" spans="1:7" x14ac:dyDescent="0.3">
      <c r="A21" s="99">
        <f t="shared" si="0"/>
        <v>44461</v>
      </c>
      <c r="B21" s="100" t="s">
        <v>514</v>
      </c>
      <c r="C21" s="101">
        <v>130488</v>
      </c>
      <c r="D21" s="99">
        <f t="shared" si="1"/>
        <v>44461</v>
      </c>
      <c r="E21" s="102">
        <f>ISS_Data!T22</f>
        <v>129909</v>
      </c>
      <c r="F21" s="103">
        <f>C21-E21</f>
        <v>579</v>
      </c>
      <c r="G21" s="98"/>
    </row>
    <row r="22" spans="1:7" x14ac:dyDescent="0.3">
      <c r="A22" s="99">
        <f t="shared" si="0"/>
        <v>44460</v>
      </c>
      <c r="B22" s="100" t="s">
        <v>514</v>
      </c>
      <c r="C22" s="101">
        <v>130421</v>
      </c>
      <c r="D22" s="99">
        <f t="shared" si="1"/>
        <v>44460</v>
      </c>
      <c r="E22" s="102"/>
      <c r="F22" s="103"/>
      <c r="G22" s="98"/>
    </row>
    <row r="23" spans="1:7" x14ac:dyDescent="0.3">
      <c r="A23" s="99">
        <f t="shared" si="0"/>
        <v>44459</v>
      </c>
      <c r="B23" s="100" t="s">
        <v>514</v>
      </c>
      <c r="C23" s="101">
        <v>130354</v>
      </c>
      <c r="D23" s="99">
        <f t="shared" si="1"/>
        <v>44459</v>
      </c>
      <c r="E23" s="102"/>
      <c r="F23" s="103"/>
      <c r="G23" s="98"/>
    </row>
    <row r="24" spans="1:7" x14ac:dyDescent="0.3">
      <c r="A24" s="99">
        <f t="shared" si="0"/>
        <v>44458</v>
      </c>
      <c r="B24" s="100" t="s">
        <v>514</v>
      </c>
      <c r="C24" s="101">
        <v>130310</v>
      </c>
      <c r="D24" s="99">
        <f t="shared" si="1"/>
        <v>44458</v>
      </c>
      <c r="E24" s="102"/>
      <c r="F24" s="103"/>
      <c r="G24" s="98"/>
    </row>
    <row r="25" spans="1:7" x14ac:dyDescent="0.3">
      <c r="A25" s="99">
        <f t="shared" si="0"/>
        <v>44457</v>
      </c>
      <c r="B25" s="100" t="s">
        <v>514</v>
      </c>
      <c r="C25" s="101">
        <v>130284</v>
      </c>
      <c r="D25" s="99">
        <f t="shared" si="1"/>
        <v>44457</v>
      </c>
      <c r="E25" s="102"/>
      <c r="F25" s="103"/>
      <c r="G25" s="98"/>
    </row>
    <row r="26" spans="1:7" x14ac:dyDescent="0.3">
      <c r="A26" s="99">
        <f t="shared" si="0"/>
        <v>44456</v>
      </c>
      <c r="B26" s="100" t="s">
        <v>514</v>
      </c>
      <c r="C26" s="101">
        <v>130233</v>
      </c>
      <c r="D26" s="99">
        <f t="shared" si="1"/>
        <v>44456</v>
      </c>
      <c r="E26" s="102"/>
      <c r="F26" s="103"/>
      <c r="G26" s="98"/>
    </row>
    <row r="27" spans="1:7" x14ac:dyDescent="0.3">
      <c r="A27" s="99">
        <f t="shared" si="0"/>
        <v>44455</v>
      </c>
      <c r="B27" s="100" t="s">
        <v>514</v>
      </c>
      <c r="C27" s="101">
        <v>130167</v>
      </c>
      <c r="D27" s="99">
        <f t="shared" si="1"/>
        <v>44455</v>
      </c>
      <c r="E27" s="102"/>
      <c r="F27" s="103"/>
      <c r="G27" s="98"/>
    </row>
    <row r="28" spans="1:7" x14ac:dyDescent="0.3">
      <c r="A28" s="99">
        <f t="shared" si="0"/>
        <v>44454</v>
      </c>
      <c r="B28" s="100" t="s">
        <v>514</v>
      </c>
      <c r="C28" s="101">
        <v>130100</v>
      </c>
      <c r="D28" s="99">
        <f t="shared" si="1"/>
        <v>44454</v>
      </c>
      <c r="E28" s="102">
        <f>ISS_Data!AA22</f>
        <v>129558</v>
      </c>
      <c r="F28" s="103">
        <f>C28-E28</f>
        <v>542</v>
      </c>
      <c r="G28" s="98"/>
    </row>
    <row r="29" spans="1:7" x14ac:dyDescent="0.3">
      <c r="A29" s="99">
        <f t="shared" si="0"/>
        <v>44453</v>
      </c>
      <c r="B29" s="100" t="s">
        <v>514</v>
      </c>
      <c r="C29" s="101">
        <v>130027</v>
      </c>
      <c r="D29" s="99">
        <f t="shared" si="1"/>
        <v>44453</v>
      </c>
      <c r="E29" s="102"/>
      <c r="F29" s="103"/>
      <c r="G29" s="98"/>
    </row>
    <row r="30" spans="1:7" x14ac:dyDescent="0.3">
      <c r="A30" s="99">
        <f t="shared" si="0"/>
        <v>44452</v>
      </c>
      <c r="B30" s="100" t="s">
        <v>514</v>
      </c>
      <c r="C30" s="101">
        <v>129955</v>
      </c>
      <c r="D30" s="99">
        <f t="shared" si="1"/>
        <v>44452</v>
      </c>
      <c r="E30" s="102"/>
      <c r="F30" s="103"/>
      <c r="G30" s="98"/>
    </row>
    <row r="31" spans="1:7" x14ac:dyDescent="0.3">
      <c r="A31" s="99">
        <f t="shared" si="0"/>
        <v>44451</v>
      </c>
      <c r="B31" s="100" t="s">
        <v>514</v>
      </c>
      <c r="C31" s="101">
        <v>129919</v>
      </c>
      <c r="D31" s="99">
        <f t="shared" si="1"/>
        <v>44451</v>
      </c>
      <c r="E31" s="102"/>
      <c r="F31" s="103"/>
      <c r="G31" s="98"/>
    </row>
    <row r="32" spans="1:7" x14ac:dyDescent="0.3">
      <c r="A32" s="99">
        <f t="shared" si="0"/>
        <v>44450</v>
      </c>
      <c r="B32" s="100" t="s">
        <v>514</v>
      </c>
      <c r="C32" s="101">
        <v>129885</v>
      </c>
      <c r="D32" s="99">
        <f t="shared" si="1"/>
        <v>44450</v>
      </c>
      <c r="E32" s="102"/>
      <c r="F32" s="103"/>
      <c r="G32" s="98"/>
    </row>
    <row r="33" spans="1:7" x14ac:dyDescent="0.3">
      <c r="A33" s="99">
        <f t="shared" si="0"/>
        <v>44449</v>
      </c>
      <c r="B33" s="100" t="s">
        <v>514</v>
      </c>
      <c r="C33" s="101">
        <v>129828</v>
      </c>
      <c r="D33" s="99">
        <f t="shared" si="1"/>
        <v>44449</v>
      </c>
      <c r="E33" s="102"/>
      <c r="F33" s="103"/>
      <c r="G33" s="98"/>
    </row>
    <row r="34" spans="1:7" x14ac:dyDescent="0.3">
      <c r="A34" s="99">
        <f t="shared" si="0"/>
        <v>44448</v>
      </c>
      <c r="B34" s="100" t="s">
        <v>514</v>
      </c>
      <c r="C34" s="101">
        <v>129766</v>
      </c>
      <c r="D34" s="99">
        <f t="shared" si="1"/>
        <v>44448</v>
      </c>
      <c r="E34" s="102"/>
      <c r="F34" s="103"/>
      <c r="G34" s="98"/>
    </row>
    <row r="35" spans="1:7" x14ac:dyDescent="0.3">
      <c r="A35" s="99">
        <f t="shared" si="0"/>
        <v>44447</v>
      </c>
      <c r="B35" s="100" t="s">
        <v>514</v>
      </c>
      <c r="C35" s="101">
        <v>129707</v>
      </c>
      <c r="D35" s="99">
        <f t="shared" si="1"/>
        <v>44447</v>
      </c>
      <c r="E35" s="102">
        <f>ISS_Data!AH22</f>
        <v>129070</v>
      </c>
      <c r="F35" s="103">
        <f>C35-E35</f>
        <v>637</v>
      </c>
      <c r="G35" s="98"/>
    </row>
    <row r="36" spans="1:7" x14ac:dyDescent="0.3">
      <c r="A36" s="99">
        <f t="shared" si="0"/>
        <v>44446</v>
      </c>
      <c r="B36" s="100" t="s">
        <v>514</v>
      </c>
      <c r="C36" s="101">
        <v>129638</v>
      </c>
      <c r="D36" s="99">
        <f t="shared" si="1"/>
        <v>44446</v>
      </c>
      <c r="E36" s="102"/>
      <c r="F36" s="103"/>
      <c r="G36" s="98"/>
    </row>
    <row r="37" spans="1:7" x14ac:dyDescent="0.3">
      <c r="A37" s="99">
        <f t="shared" si="0"/>
        <v>44445</v>
      </c>
      <c r="B37" s="100" t="s">
        <v>514</v>
      </c>
      <c r="C37" s="101">
        <v>129567</v>
      </c>
      <c r="D37" s="99">
        <f t="shared" si="1"/>
        <v>44445</v>
      </c>
      <c r="E37" s="102"/>
      <c r="F37" s="103"/>
      <c r="G37" s="98"/>
    </row>
    <row r="38" spans="1:7" x14ac:dyDescent="0.3">
      <c r="A38" s="99">
        <f t="shared" si="0"/>
        <v>44444</v>
      </c>
      <c r="B38" s="100" t="s">
        <v>514</v>
      </c>
      <c r="C38" s="101">
        <v>129515</v>
      </c>
      <c r="D38" s="99">
        <f t="shared" si="1"/>
        <v>44444</v>
      </c>
      <c r="E38" s="102"/>
      <c r="F38" s="103"/>
      <c r="G38" s="98"/>
    </row>
    <row r="39" spans="1:7" x14ac:dyDescent="0.3">
      <c r="A39" s="99">
        <f t="shared" si="0"/>
        <v>44443</v>
      </c>
      <c r="B39" s="100" t="s">
        <v>514</v>
      </c>
      <c r="C39" s="101">
        <v>129466</v>
      </c>
      <c r="D39" s="99">
        <f t="shared" si="1"/>
        <v>44443</v>
      </c>
      <c r="E39" s="102"/>
      <c r="F39" s="103"/>
      <c r="G39" s="98"/>
    </row>
    <row r="40" spans="1:7" x14ac:dyDescent="0.3">
      <c r="A40" s="99">
        <f t="shared" si="0"/>
        <v>44442</v>
      </c>
      <c r="B40" s="100" t="s">
        <v>514</v>
      </c>
      <c r="C40" s="101">
        <v>129410</v>
      </c>
      <c r="D40" s="99">
        <f t="shared" si="1"/>
        <v>44442</v>
      </c>
      <c r="E40" s="102"/>
      <c r="F40" s="103"/>
      <c r="G40" s="98"/>
    </row>
    <row r="41" spans="1:7" x14ac:dyDescent="0.3">
      <c r="A41" s="99">
        <f t="shared" si="0"/>
        <v>44441</v>
      </c>
      <c r="B41" s="100" t="s">
        <v>514</v>
      </c>
      <c r="C41" s="101">
        <v>129352</v>
      </c>
      <c r="D41" s="99">
        <f t="shared" si="1"/>
        <v>44441</v>
      </c>
      <c r="E41" s="102"/>
      <c r="F41" s="103"/>
      <c r="G41" s="98"/>
    </row>
    <row r="42" spans="1:7" x14ac:dyDescent="0.3">
      <c r="A42" s="99">
        <f t="shared" si="0"/>
        <v>44440</v>
      </c>
      <c r="B42" s="100" t="s">
        <v>514</v>
      </c>
      <c r="C42" s="101">
        <v>129290</v>
      </c>
      <c r="D42" s="99">
        <f t="shared" si="1"/>
        <v>44440</v>
      </c>
      <c r="E42" s="102">
        <f>ISS_Data!AO22</f>
        <v>128707</v>
      </c>
      <c r="F42" s="103">
        <f>C42-E42</f>
        <v>583</v>
      </c>
      <c r="G42" s="98"/>
    </row>
    <row r="43" spans="1:7" x14ac:dyDescent="0.3">
      <c r="A43" s="99">
        <f t="shared" si="0"/>
        <v>44439</v>
      </c>
      <c r="B43" s="100" t="s">
        <v>514</v>
      </c>
      <c r="C43" s="101">
        <v>129221</v>
      </c>
      <c r="D43" s="99">
        <f t="shared" si="1"/>
        <v>44439</v>
      </c>
      <c r="E43" s="102"/>
      <c r="F43" s="103"/>
      <c r="G43" s="98"/>
    </row>
    <row r="44" spans="1:7" x14ac:dyDescent="0.3">
      <c r="A44" s="99">
        <f t="shared" si="0"/>
        <v>44438</v>
      </c>
      <c r="B44" s="100" t="s">
        <v>514</v>
      </c>
      <c r="C44" s="101">
        <v>129146</v>
      </c>
      <c r="D44" s="99">
        <f t="shared" si="1"/>
        <v>44438</v>
      </c>
      <c r="E44" s="102"/>
      <c r="F44" s="103"/>
      <c r="G44" s="98"/>
    </row>
    <row r="45" spans="1:7" x14ac:dyDescent="0.3">
      <c r="A45" s="99">
        <f t="shared" si="0"/>
        <v>44437</v>
      </c>
      <c r="B45" s="100" t="s">
        <v>514</v>
      </c>
      <c r="C45" s="101">
        <v>129093</v>
      </c>
      <c r="D45" s="99">
        <f t="shared" si="1"/>
        <v>44437</v>
      </c>
      <c r="E45" s="102"/>
      <c r="F45" s="103"/>
      <c r="G45" s="98"/>
    </row>
    <row r="46" spans="1:7" x14ac:dyDescent="0.3">
      <c r="A46" s="99">
        <f t="shared" si="0"/>
        <v>44436</v>
      </c>
      <c r="B46" s="100" t="s">
        <v>514</v>
      </c>
      <c r="C46" s="101">
        <v>129056</v>
      </c>
      <c r="D46" s="99">
        <f t="shared" si="1"/>
        <v>44436</v>
      </c>
      <c r="E46" s="102"/>
      <c r="F46" s="103"/>
      <c r="G46" s="98"/>
    </row>
    <row r="47" spans="1:7" x14ac:dyDescent="0.3">
      <c r="A47" s="99">
        <f t="shared" si="0"/>
        <v>44435</v>
      </c>
      <c r="B47" s="100" t="s">
        <v>514</v>
      </c>
      <c r="C47" s="101">
        <v>129002</v>
      </c>
      <c r="D47" s="99">
        <f t="shared" si="1"/>
        <v>44435</v>
      </c>
      <c r="E47" s="102"/>
      <c r="F47" s="103"/>
      <c r="G47" s="98"/>
    </row>
    <row r="48" spans="1:7" x14ac:dyDescent="0.3">
      <c r="A48" s="99">
        <f t="shared" si="0"/>
        <v>44434</v>
      </c>
      <c r="B48" s="100" t="s">
        <v>514</v>
      </c>
      <c r="C48" s="101">
        <v>128957</v>
      </c>
      <c r="D48" s="99">
        <f t="shared" si="1"/>
        <v>44434</v>
      </c>
      <c r="E48" s="102"/>
      <c r="F48" s="103"/>
      <c r="G48" s="98"/>
    </row>
    <row r="49" spans="1:7" x14ac:dyDescent="0.3">
      <c r="A49" s="99">
        <f t="shared" si="0"/>
        <v>44433</v>
      </c>
      <c r="B49" s="100" t="s">
        <v>514</v>
      </c>
      <c r="C49" s="101">
        <v>128914</v>
      </c>
      <c r="D49" s="99">
        <f t="shared" si="1"/>
        <v>44433</v>
      </c>
      <c r="E49" s="102">
        <f>ISS_Data!AV22</f>
        <v>128001</v>
      </c>
      <c r="F49" s="103">
        <f>C49-E49</f>
        <v>913</v>
      </c>
      <c r="G49" s="98"/>
    </row>
    <row r="50" spans="1:7" x14ac:dyDescent="0.3">
      <c r="A50" s="99">
        <f t="shared" si="0"/>
        <v>44432</v>
      </c>
      <c r="B50" s="100" t="s">
        <v>514</v>
      </c>
      <c r="C50" s="101">
        <v>128855</v>
      </c>
      <c r="D50" s="99">
        <f t="shared" si="1"/>
        <v>44432</v>
      </c>
      <c r="E50" s="102"/>
      <c r="F50" s="103"/>
      <c r="G50" s="98"/>
    </row>
    <row r="51" spans="1:7" x14ac:dyDescent="0.3">
      <c r="A51" s="99">
        <f t="shared" si="0"/>
        <v>44431</v>
      </c>
      <c r="B51" s="100" t="s">
        <v>514</v>
      </c>
      <c r="C51" s="101">
        <v>128795</v>
      </c>
      <c r="D51" s="99">
        <f t="shared" si="1"/>
        <v>44431</v>
      </c>
      <c r="E51" s="102"/>
      <c r="F51" s="103"/>
      <c r="G51" s="98"/>
    </row>
    <row r="52" spans="1:7" x14ac:dyDescent="0.3">
      <c r="A52" s="99">
        <f t="shared" si="0"/>
        <v>44430</v>
      </c>
      <c r="B52" s="100" t="s">
        <v>514</v>
      </c>
      <c r="C52" s="101">
        <v>128751</v>
      </c>
      <c r="D52" s="99">
        <f t="shared" si="1"/>
        <v>44430</v>
      </c>
      <c r="E52" s="102"/>
      <c r="F52" s="103"/>
      <c r="G52" s="98"/>
    </row>
    <row r="53" spans="1:7" x14ac:dyDescent="0.3">
      <c r="A53" s="99">
        <f t="shared" si="0"/>
        <v>44429</v>
      </c>
      <c r="B53" s="100" t="s">
        <v>514</v>
      </c>
      <c r="C53" s="101">
        <v>128728</v>
      </c>
      <c r="D53" s="99">
        <f t="shared" si="1"/>
        <v>44429</v>
      </c>
      <c r="E53" s="102"/>
      <c r="F53" s="103"/>
      <c r="G53" s="88" t="s">
        <v>515</v>
      </c>
    </row>
    <row r="54" spans="1:7" x14ac:dyDescent="0.3">
      <c r="A54" s="99">
        <f t="shared" si="0"/>
        <v>44428</v>
      </c>
      <c r="B54" s="100" t="s">
        <v>514</v>
      </c>
      <c r="C54" s="101">
        <v>128683</v>
      </c>
      <c r="D54" s="99">
        <f t="shared" si="1"/>
        <v>44428</v>
      </c>
      <c r="E54" s="102"/>
      <c r="F54" s="103"/>
      <c r="G54" s="88" t="s">
        <v>516</v>
      </c>
    </row>
    <row r="55" spans="1:7" x14ac:dyDescent="0.3">
      <c r="A55" s="99">
        <f t="shared" si="0"/>
        <v>44427</v>
      </c>
      <c r="B55" s="100" t="s">
        <v>514</v>
      </c>
      <c r="C55" s="101">
        <v>128634</v>
      </c>
      <c r="D55" s="99">
        <f t="shared" si="1"/>
        <v>44427</v>
      </c>
      <c r="E55" s="102"/>
      <c r="F55" s="103"/>
      <c r="G55" s="88" t="s">
        <v>517</v>
      </c>
    </row>
    <row r="56" spans="1:7" x14ac:dyDescent="0.3">
      <c r="A56" s="99">
        <f t="shared" si="0"/>
        <v>44426</v>
      </c>
      <c r="B56" s="100" t="s">
        <v>514</v>
      </c>
      <c r="C56" s="101">
        <v>128579</v>
      </c>
      <c r="D56" s="99">
        <f t="shared" si="1"/>
        <v>44426</v>
      </c>
      <c r="E56" s="102">
        <f>ISS_Data!BC22</f>
        <v>127707</v>
      </c>
      <c r="F56" s="103">
        <f>C56-E56</f>
        <v>872</v>
      </c>
      <c r="G56" s="88" t="s">
        <v>518</v>
      </c>
    </row>
    <row r="57" spans="1:7" x14ac:dyDescent="0.3">
      <c r="A57" s="99">
        <f t="shared" si="0"/>
        <v>44425</v>
      </c>
      <c r="B57" s="100" t="s">
        <v>514</v>
      </c>
      <c r="C57" s="101">
        <v>128510</v>
      </c>
      <c r="D57" s="99">
        <f t="shared" si="1"/>
        <v>44425</v>
      </c>
      <c r="E57" s="102"/>
      <c r="F57" s="103"/>
      <c r="G57" s="88" t="s">
        <v>519</v>
      </c>
    </row>
    <row r="58" spans="1:7" x14ac:dyDescent="0.3">
      <c r="A58" s="99">
        <f t="shared" si="0"/>
        <v>44424</v>
      </c>
      <c r="B58" s="100" t="s">
        <v>514</v>
      </c>
      <c r="C58" s="101">
        <v>128456</v>
      </c>
      <c r="D58" s="99">
        <f t="shared" si="1"/>
        <v>44424</v>
      </c>
      <c r="E58" s="102"/>
      <c r="F58" s="103"/>
      <c r="G58" s="88" t="s">
        <v>520</v>
      </c>
    </row>
    <row r="59" spans="1:7" x14ac:dyDescent="0.3">
      <c r="A59" s="99">
        <f t="shared" si="0"/>
        <v>44423</v>
      </c>
      <c r="B59" s="100" t="s">
        <v>514</v>
      </c>
      <c r="C59" s="101">
        <v>128432</v>
      </c>
      <c r="D59" s="99">
        <f t="shared" si="1"/>
        <v>44423</v>
      </c>
      <c r="E59" s="102"/>
      <c r="F59" s="103"/>
      <c r="G59" s="98"/>
    </row>
    <row r="60" spans="1:7" ht="13.5" customHeight="1" x14ac:dyDescent="0.3">
      <c r="A60" s="99">
        <f t="shared" si="0"/>
        <v>44422</v>
      </c>
      <c r="B60" s="100" t="s">
        <v>514</v>
      </c>
      <c r="C60" s="101">
        <v>128413</v>
      </c>
      <c r="D60" s="99">
        <f t="shared" si="1"/>
        <v>44422</v>
      </c>
      <c r="E60" s="102"/>
      <c r="F60" s="103"/>
      <c r="G60" s="98"/>
    </row>
    <row r="61" spans="1:7" x14ac:dyDescent="0.3">
      <c r="A61" s="99">
        <f t="shared" si="0"/>
        <v>44421</v>
      </c>
      <c r="B61" s="100" t="s">
        <v>514</v>
      </c>
      <c r="C61" s="101">
        <v>128379</v>
      </c>
      <c r="D61" s="99">
        <f t="shared" si="1"/>
        <v>44421</v>
      </c>
      <c r="E61" s="102"/>
      <c r="F61" s="103"/>
      <c r="G61" s="88" t="s">
        <v>521</v>
      </c>
    </row>
    <row r="62" spans="1:7" x14ac:dyDescent="0.3">
      <c r="A62" s="99">
        <f t="shared" si="0"/>
        <v>44420</v>
      </c>
      <c r="B62" s="100" t="s">
        <v>514</v>
      </c>
      <c r="C62" s="101">
        <v>128334</v>
      </c>
      <c r="D62" s="99">
        <f t="shared" si="1"/>
        <v>44420</v>
      </c>
      <c r="E62" s="102"/>
      <c r="F62" s="103"/>
      <c r="G62" s="88" t="s">
        <v>522</v>
      </c>
    </row>
    <row r="63" spans="1:7" x14ac:dyDescent="0.3">
      <c r="A63" s="99">
        <f t="shared" si="0"/>
        <v>44419</v>
      </c>
      <c r="B63" s="100" t="s">
        <v>514</v>
      </c>
      <c r="C63" s="101">
        <v>128304</v>
      </c>
      <c r="D63" s="99">
        <f t="shared" si="1"/>
        <v>44419</v>
      </c>
      <c r="E63" s="102">
        <f>ISS_Data!BJ22</f>
        <v>127476</v>
      </c>
      <c r="F63" s="103">
        <f>C63-E63</f>
        <v>828</v>
      </c>
      <c r="G63" s="88" t="s">
        <v>523</v>
      </c>
    </row>
    <row r="64" spans="1:7" x14ac:dyDescent="0.3">
      <c r="A64" s="99">
        <f t="shared" si="0"/>
        <v>44418</v>
      </c>
      <c r="B64" s="100" t="s">
        <v>514</v>
      </c>
      <c r="C64" s="101">
        <v>128273</v>
      </c>
      <c r="D64" s="99">
        <f t="shared" si="1"/>
        <v>44418</v>
      </c>
      <c r="E64" s="102"/>
      <c r="F64" s="103"/>
      <c r="G64" s="88" t="s">
        <v>524</v>
      </c>
    </row>
    <row r="65" spans="1:7" x14ac:dyDescent="0.3">
      <c r="A65" s="99">
        <f t="shared" si="0"/>
        <v>44417</v>
      </c>
      <c r="B65" s="100" t="s">
        <v>514</v>
      </c>
      <c r="C65" s="101">
        <v>128242</v>
      </c>
      <c r="D65" s="99">
        <f t="shared" si="1"/>
        <v>44417</v>
      </c>
      <c r="E65" s="102"/>
      <c r="F65" s="103"/>
      <c r="G65" s="98"/>
    </row>
    <row r="66" spans="1:7" x14ac:dyDescent="0.3">
      <c r="A66" s="99">
        <f t="shared" si="0"/>
        <v>44416</v>
      </c>
      <c r="B66" s="100" t="s">
        <v>514</v>
      </c>
      <c r="C66" s="101">
        <v>128220</v>
      </c>
      <c r="D66" s="99">
        <f t="shared" si="1"/>
        <v>44416</v>
      </c>
      <c r="E66" s="102"/>
      <c r="F66" s="103"/>
      <c r="G66" s="98"/>
    </row>
    <row r="67" spans="1:7" x14ac:dyDescent="0.3">
      <c r="A67" s="99">
        <f t="shared" si="0"/>
        <v>44415</v>
      </c>
      <c r="B67" s="100" t="s">
        <v>514</v>
      </c>
      <c r="C67" s="101">
        <v>128209</v>
      </c>
      <c r="D67" s="99">
        <f t="shared" si="1"/>
        <v>44415</v>
      </c>
      <c r="E67" s="102"/>
      <c r="F67" s="103"/>
      <c r="G67" s="98"/>
    </row>
    <row r="68" spans="1:7" x14ac:dyDescent="0.3">
      <c r="A68" s="99">
        <f t="shared" si="0"/>
        <v>44414</v>
      </c>
      <c r="B68" s="100" t="s">
        <v>514</v>
      </c>
      <c r="C68" s="101">
        <v>128187</v>
      </c>
      <c r="D68" s="99">
        <f t="shared" si="1"/>
        <v>44414</v>
      </c>
      <c r="E68" s="102"/>
      <c r="F68" s="103"/>
      <c r="G68" s="98"/>
    </row>
    <row r="69" spans="1:7" x14ac:dyDescent="0.3">
      <c r="A69" s="99">
        <f t="shared" si="0"/>
        <v>44413</v>
      </c>
      <c r="B69" s="100" t="s">
        <v>514</v>
      </c>
      <c r="C69" s="101">
        <v>128163</v>
      </c>
      <c r="D69" s="99">
        <f t="shared" si="1"/>
        <v>44413</v>
      </c>
      <c r="E69" s="102"/>
      <c r="F69" s="103"/>
      <c r="G69" s="88" t="s">
        <v>525</v>
      </c>
    </row>
    <row r="70" spans="1:7" x14ac:dyDescent="0.3">
      <c r="A70" s="99">
        <f t="shared" ref="A70:A133" si="2">A71+1</f>
        <v>44412</v>
      </c>
      <c r="B70" s="100" t="s">
        <v>514</v>
      </c>
      <c r="C70" s="101">
        <v>128136</v>
      </c>
      <c r="D70" s="99">
        <f t="shared" ref="D70:D133" si="3">D71+1</f>
        <v>44412</v>
      </c>
      <c r="E70" s="102">
        <f>ISS_Data!BQ22</f>
        <v>127351</v>
      </c>
      <c r="F70" s="103">
        <f>C70-E70</f>
        <v>785</v>
      </c>
      <c r="G70" s="98"/>
    </row>
    <row r="71" spans="1:7" x14ac:dyDescent="0.3">
      <c r="A71" s="99">
        <f t="shared" si="2"/>
        <v>44411</v>
      </c>
      <c r="B71" s="100" t="s">
        <v>514</v>
      </c>
      <c r="C71" s="101">
        <v>128115</v>
      </c>
      <c r="D71" s="99">
        <f t="shared" si="3"/>
        <v>44411</v>
      </c>
      <c r="E71" s="102"/>
      <c r="F71" s="103"/>
      <c r="G71" s="98"/>
    </row>
    <row r="72" spans="1:7" x14ac:dyDescent="0.3">
      <c r="A72" s="99">
        <f t="shared" si="2"/>
        <v>44410</v>
      </c>
      <c r="B72" s="100" t="s">
        <v>514</v>
      </c>
      <c r="C72" s="101">
        <v>128088</v>
      </c>
      <c r="D72" s="99">
        <f t="shared" si="3"/>
        <v>44410</v>
      </c>
      <c r="E72" s="102"/>
      <c r="F72" s="103"/>
      <c r="G72" s="88" t="s">
        <v>526</v>
      </c>
    </row>
    <row r="73" spans="1:7" x14ac:dyDescent="0.3">
      <c r="A73" s="99">
        <f t="shared" si="2"/>
        <v>44409</v>
      </c>
      <c r="B73" s="100" t="s">
        <v>514</v>
      </c>
      <c r="C73" s="101">
        <v>128068</v>
      </c>
      <c r="D73" s="99">
        <f t="shared" si="3"/>
        <v>44409</v>
      </c>
      <c r="E73" s="102"/>
      <c r="F73" s="103"/>
      <c r="G73" s="98"/>
    </row>
    <row r="74" spans="1:7" x14ac:dyDescent="0.3">
      <c r="A74" s="99">
        <f t="shared" si="2"/>
        <v>44408</v>
      </c>
      <c r="B74" s="100" t="s">
        <v>514</v>
      </c>
      <c r="C74" s="101">
        <v>128063</v>
      </c>
      <c r="D74" s="99">
        <f t="shared" si="3"/>
        <v>44408</v>
      </c>
      <c r="E74" s="102"/>
      <c r="F74" s="103"/>
      <c r="G74" s="88" t="s">
        <v>527</v>
      </c>
    </row>
    <row r="75" spans="1:7" x14ac:dyDescent="0.3">
      <c r="A75" s="99">
        <f t="shared" si="2"/>
        <v>44407</v>
      </c>
      <c r="B75" s="100" t="s">
        <v>514</v>
      </c>
      <c r="C75" s="101">
        <v>128047</v>
      </c>
      <c r="D75" s="99">
        <f t="shared" si="3"/>
        <v>44407</v>
      </c>
      <c r="E75" s="102"/>
      <c r="F75" s="103"/>
      <c r="G75" s="88" t="s">
        <v>528</v>
      </c>
    </row>
    <row r="76" spans="1:7" x14ac:dyDescent="0.3">
      <c r="A76" s="99">
        <f t="shared" si="2"/>
        <v>44406</v>
      </c>
      <c r="B76" s="100" t="s">
        <v>514</v>
      </c>
      <c r="C76" s="101">
        <v>128029</v>
      </c>
      <c r="D76" s="99">
        <f t="shared" si="3"/>
        <v>44406</v>
      </c>
      <c r="E76" s="102"/>
      <c r="F76" s="103"/>
      <c r="G76" s="98"/>
    </row>
    <row r="77" spans="1:7" x14ac:dyDescent="0.3">
      <c r="A77" s="99">
        <f t="shared" si="2"/>
        <v>44405</v>
      </c>
      <c r="B77" s="100" t="s">
        <v>514</v>
      </c>
      <c r="C77" s="101">
        <v>128010</v>
      </c>
      <c r="D77" s="99">
        <f t="shared" si="3"/>
        <v>44405</v>
      </c>
      <c r="E77" s="102">
        <f>ISS_Data!BX22</f>
        <v>127227</v>
      </c>
      <c r="F77" s="103">
        <f>C77-E77</f>
        <v>783</v>
      </c>
      <c r="G77" s="98"/>
    </row>
    <row r="78" spans="1:7" x14ac:dyDescent="0.3">
      <c r="A78" s="99">
        <f t="shared" si="2"/>
        <v>44404</v>
      </c>
      <c r="B78" s="100" t="s">
        <v>514</v>
      </c>
      <c r="C78" s="101">
        <v>127995</v>
      </c>
      <c r="D78" s="99">
        <f t="shared" si="3"/>
        <v>44404</v>
      </c>
      <c r="E78" s="102"/>
      <c r="F78" s="103"/>
      <c r="G78" s="88" t="s">
        <v>529</v>
      </c>
    </row>
    <row r="79" spans="1:7" x14ac:dyDescent="0.3">
      <c r="A79" s="99">
        <f t="shared" si="2"/>
        <v>44403</v>
      </c>
      <c r="B79" s="100" t="s">
        <v>514</v>
      </c>
      <c r="C79" s="101">
        <v>127971</v>
      </c>
      <c r="D79" s="99">
        <f t="shared" si="3"/>
        <v>44403</v>
      </c>
      <c r="E79" s="102"/>
      <c r="F79" s="103"/>
      <c r="G79" s="88" t="s">
        <v>530</v>
      </c>
    </row>
    <row r="80" spans="1:7" x14ac:dyDescent="0.3">
      <c r="A80" s="99">
        <f t="shared" si="2"/>
        <v>44402</v>
      </c>
      <c r="B80" s="100" t="s">
        <v>514</v>
      </c>
      <c r="C80" s="101">
        <v>127949</v>
      </c>
      <c r="D80" s="99">
        <f t="shared" si="3"/>
        <v>44402</v>
      </c>
      <c r="E80" s="102"/>
      <c r="F80" s="103"/>
      <c r="G80" s="98"/>
    </row>
    <row r="81" spans="1:7" x14ac:dyDescent="0.3">
      <c r="A81" s="99">
        <f t="shared" si="2"/>
        <v>44401</v>
      </c>
      <c r="B81" s="100" t="s">
        <v>514</v>
      </c>
      <c r="C81" s="101">
        <v>127942</v>
      </c>
      <c r="D81" s="99">
        <f t="shared" si="3"/>
        <v>44401</v>
      </c>
      <c r="E81" s="102"/>
      <c r="F81" s="103"/>
      <c r="G81" s="98"/>
    </row>
    <row r="82" spans="1:7" x14ac:dyDescent="0.3">
      <c r="A82" s="99">
        <f t="shared" si="2"/>
        <v>44400</v>
      </c>
      <c r="B82" s="100" t="s">
        <v>514</v>
      </c>
      <c r="C82" s="101">
        <v>127937</v>
      </c>
      <c r="D82" s="99">
        <f t="shared" si="3"/>
        <v>44400</v>
      </c>
      <c r="E82" s="102"/>
      <c r="F82" s="103"/>
      <c r="G82" s="98"/>
    </row>
    <row r="83" spans="1:7" x14ac:dyDescent="0.3">
      <c r="A83" s="99">
        <f t="shared" si="2"/>
        <v>44399</v>
      </c>
      <c r="B83" s="100" t="s">
        <v>514</v>
      </c>
      <c r="C83" s="101">
        <v>127920</v>
      </c>
      <c r="D83" s="99">
        <f t="shared" si="3"/>
        <v>44399</v>
      </c>
      <c r="E83" s="102"/>
      <c r="F83" s="103"/>
      <c r="G83" s="88" t="s">
        <v>531</v>
      </c>
    </row>
    <row r="84" spans="1:7" x14ac:dyDescent="0.3">
      <c r="A84" s="99">
        <f t="shared" si="2"/>
        <v>44398</v>
      </c>
      <c r="B84" s="100" t="s">
        <v>514</v>
      </c>
      <c r="C84" s="101">
        <v>127905</v>
      </c>
      <c r="D84" s="99">
        <f t="shared" si="3"/>
        <v>44398</v>
      </c>
      <c r="E84" s="102">
        <f>ISS_Data!CE22</f>
        <v>127044</v>
      </c>
      <c r="F84" s="103">
        <f>C84-E84</f>
        <v>861</v>
      </c>
      <c r="G84" s="88" t="s">
        <v>532</v>
      </c>
    </row>
    <row r="85" spans="1:7" x14ac:dyDescent="0.3">
      <c r="A85" s="99">
        <f t="shared" si="2"/>
        <v>44397</v>
      </c>
      <c r="B85" s="100" t="s">
        <v>514</v>
      </c>
      <c r="C85" s="101">
        <v>127884</v>
      </c>
      <c r="D85" s="99">
        <f t="shared" si="3"/>
        <v>44397</v>
      </c>
      <c r="E85" s="102"/>
      <c r="F85" s="103"/>
      <c r="G85" s="98"/>
    </row>
    <row r="86" spans="1:7" x14ac:dyDescent="0.3">
      <c r="A86" s="99">
        <f t="shared" si="2"/>
        <v>44396</v>
      </c>
      <c r="B86" s="100" t="s">
        <v>514</v>
      </c>
      <c r="C86" s="101">
        <v>127874</v>
      </c>
      <c r="D86" s="99">
        <f t="shared" si="3"/>
        <v>44396</v>
      </c>
      <c r="E86" s="102"/>
      <c r="F86" s="103"/>
      <c r="G86" s="98"/>
    </row>
    <row r="87" spans="1:7" x14ac:dyDescent="0.3">
      <c r="A87" s="99">
        <f t="shared" si="2"/>
        <v>44395</v>
      </c>
      <c r="B87" s="100" t="s">
        <v>514</v>
      </c>
      <c r="C87" s="101">
        <v>127867</v>
      </c>
      <c r="D87" s="99">
        <f t="shared" si="3"/>
        <v>44395</v>
      </c>
      <c r="E87" s="102"/>
      <c r="F87" s="103"/>
      <c r="G87" s="98"/>
    </row>
    <row r="88" spans="1:7" x14ac:dyDescent="0.3">
      <c r="A88" s="99">
        <f t="shared" si="2"/>
        <v>44394</v>
      </c>
      <c r="B88" s="100" t="s">
        <v>514</v>
      </c>
      <c r="C88" s="101">
        <v>127864</v>
      </c>
      <c r="D88" s="99">
        <f t="shared" si="3"/>
        <v>44394</v>
      </c>
      <c r="E88" s="102"/>
      <c r="F88" s="103"/>
      <c r="G88" s="98"/>
    </row>
    <row r="89" spans="1:7" x14ac:dyDescent="0.3">
      <c r="A89" s="99">
        <f t="shared" si="2"/>
        <v>44393</v>
      </c>
      <c r="B89" s="100" t="s">
        <v>514</v>
      </c>
      <c r="C89" s="101">
        <v>127851</v>
      </c>
      <c r="D89" s="99">
        <f t="shared" si="3"/>
        <v>44393</v>
      </c>
      <c r="E89" s="102"/>
      <c r="F89" s="103"/>
      <c r="G89" s="98"/>
    </row>
    <row r="90" spans="1:7" x14ac:dyDescent="0.3">
      <c r="A90" s="99">
        <f t="shared" si="2"/>
        <v>44392</v>
      </c>
      <c r="B90" s="100" t="s">
        <v>514</v>
      </c>
      <c r="C90" s="101">
        <v>127840</v>
      </c>
      <c r="D90" s="99">
        <f t="shared" si="3"/>
        <v>44392</v>
      </c>
      <c r="E90" s="102"/>
      <c r="F90" s="103"/>
      <c r="G90" s="98"/>
    </row>
    <row r="91" spans="1:7" x14ac:dyDescent="0.3">
      <c r="A91" s="99">
        <f t="shared" si="2"/>
        <v>44391</v>
      </c>
      <c r="B91" s="100" t="s">
        <v>514</v>
      </c>
      <c r="C91" s="101">
        <v>127831</v>
      </c>
      <c r="D91" s="99">
        <f t="shared" si="3"/>
        <v>44391</v>
      </c>
      <c r="E91" s="102">
        <f>ISS_Data!CL22</f>
        <v>127028</v>
      </c>
      <c r="F91" s="103">
        <f>C91-E91</f>
        <v>803</v>
      </c>
      <c r="G91" s="88" t="s">
        <v>533</v>
      </c>
    </row>
    <row r="92" spans="1:7" x14ac:dyDescent="0.3">
      <c r="A92" s="99">
        <f t="shared" si="2"/>
        <v>44390</v>
      </c>
      <c r="B92" s="100" t="s">
        <v>514</v>
      </c>
      <c r="C92" s="101">
        <v>127808</v>
      </c>
      <c r="D92" s="99">
        <f t="shared" si="3"/>
        <v>44390</v>
      </c>
      <c r="E92" s="102"/>
      <c r="F92" s="103"/>
      <c r="G92" s="98"/>
    </row>
    <row r="93" spans="1:7" x14ac:dyDescent="0.3">
      <c r="A93" s="99">
        <f t="shared" si="2"/>
        <v>44389</v>
      </c>
      <c r="B93" s="100" t="s">
        <v>514</v>
      </c>
      <c r="C93" s="101">
        <v>127788</v>
      </c>
      <c r="D93" s="99">
        <f t="shared" si="3"/>
        <v>44389</v>
      </c>
      <c r="E93" s="102"/>
      <c r="F93" s="103"/>
      <c r="G93" s="98"/>
    </row>
    <row r="94" spans="1:7" x14ac:dyDescent="0.3">
      <c r="A94" s="99">
        <f t="shared" si="2"/>
        <v>44388</v>
      </c>
      <c r="B94" s="100" t="s">
        <v>514</v>
      </c>
      <c r="C94" s="101">
        <v>127775</v>
      </c>
      <c r="D94" s="99">
        <f t="shared" si="3"/>
        <v>44388</v>
      </c>
      <c r="E94" s="102"/>
      <c r="F94" s="103"/>
      <c r="G94" s="98"/>
    </row>
    <row r="95" spans="1:7" x14ac:dyDescent="0.3">
      <c r="A95" s="99">
        <f t="shared" si="2"/>
        <v>44387</v>
      </c>
      <c r="B95" s="100" t="s">
        <v>514</v>
      </c>
      <c r="C95" s="101">
        <v>127768</v>
      </c>
      <c r="D95" s="99">
        <f t="shared" si="3"/>
        <v>44387</v>
      </c>
      <c r="E95" s="102"/>
      <c r="F95" s="103"/>
      <c r="G95" s="98"/>
    </row>
    <row r="96" spans="1:7" x14ac:dyDescent="0.3">
      <c r="A96" s="99">
        <f t="shared" si="2"/>
        <v>44386</v>
      </c>
      <c r="B96" s="100" t="s">
        <v>514</v>
      </c>
      <c r="C96" s="101">
        <v>127756</v>
      </c>
      <c r="D96" s="99">
        <f t="shared" si="3"/>
        <v>44386</v>
      </c>
      <c r="E96" s="102"/>
      <c r="F96" s="103"/>
      <c r="G96" s="88" t="s">
        <v>534</v>
      </c>
    </row>
    <row r="97" spans="1:7" x14ac:dyDescent="0.3">
      <c r="A97" s="99">
        <f t="shared" si="2"/>
        <v>44385</v>
      </c>
      <c r="B97" s="100" t="s">
        <v>514</v>
      </c>
      <c r="C97" s="101">
        <v>127731</v>
      </c>
      <c r="D97" s="99">
        <f t="shared" si="3"/>
        <v>44385</v>
      </c>
      <c r="E97" s="102"/>
      <c r="F97" s="103"/>
      <c r="G97" s="98"/>
    </row>
    <row r="98" spans="1:7" x14ac:dyDescent="0.3">
      <c r="A98" s="99">
        <f t="shared" si="2"/>
        <v>44384</v>
      </c>
      <c r="B98" s="100" t="s">
        <v>514</v>
      </c>
      <c r="C98" s="101">
        <v>127718</v>
      </c>
      <c r="D98" s="99">
        <f t="shared" si="3"/>
        <v>44384</v>
      </c>
      <c r="E98" s="102">
        <f>ISS_Data!CS22</f>
        <v>126758</v>
      </c>
      <c r="F98" s="103">
        <f>C98-E98</f>
        <v>960</v>
      </c>
      <c r="G98" s="98"/>
    </row>
    <row r="99" spans="1:7" x14ac:dyDescent="0.3">
      <c r="A99" s="99">
        <f t="shared" si="2"/>
        <v>44383</v>
      </c>
      <c r="B99" s="100" t="s">
        <v>514</v>
      </c>
      <c r="C99" s="101">
        <v>127704</v>
      </c>
      <c r="D99" s="99">
        <f t="shared" si="3"/>
        <v>44383</v>
      </c>
      <c r="E99" s="102"/>
      <c r="F99" s="103"/>
      <c r="G99" s="88" t="s">
        <v>535</v>
      </c>
    </row>
    <row r="100" spans="1:7" x14ac:dyDescent="0.3">
      <c r="A100" s="99">
        <f t="shared" si="2"/>
        <v>44382</v>
      </c>
      <c r="B100" s="100" t="s">
        <v>514</v>
      </c>
      <c r="C100" s="101">
        <v>127680</v>
      </c>
      <c r="D100" s="99">
        <f t="shared" si="3"/>
        <v>44382</v>
      </c>
      <c r="E100" s="102"/>
      <c r="F100" s="103"/>
      <c r="G100" s="88" t="s">
        <v>536</v>
      </c>
    </row>
    <row r="101" spans="1:7" x14ac:dyDescent="0.3">
      <c r="A101" s="99">
        <f t="shared" si="2"/>
        <v>44381</v>
      </c>
      <c r="B101" s="100" t="s">
        <v>514</v>
      </c>
      <c r="C101" s="101">
        <v>127649</v>
      </c>
      <c r="D101" s="99">
        <f t="shared" si="3"/>
        <v>44381</v>
      </c>
      <c r="E101" s="102"/>
      <c r="F101" s="103"/>
      <c r="G101" s="98"/>
    </row>
    <row r="102" spans="1:7" x14ac:dyDescent="0.3">
      <c r="A102" s="99">
        <f t="shared" si="2"/>
        <v>44380</v>
      </c>
      <c r="B102" s="100" t="s">
        <v>514</v>
      </c>
      <c r="C102" s="101">
        <v>127637</v>
      </c>
      <c r="D102" s="99">
        <f t="shared" si="3"/>
        <v>44380</v>
      </c>
      <c r="E102" s="102"/>
      <c r="F102" s="103"/>
      <c r="G102" s="98"/>
    </row>
    <row r="103" spans="1:7" x14ac:dyDescent="0.3">
      <c r="A103" s="99">
        <f t="shared" si="2"/>
        <v>44379</v>
      </c>
      <c r="B103" s="100" t="s">
        <v>514</v>
      </c>
      <c r="C103" s="101">
        <v>127615</v>
      </c>
      <c r="D103" s="99">
        <f t="shared" si="3"/>
        <v>44379</v>
      </c>
      <c r="E103" s="102"/>
      <c r="F103" s="103"/>
      <c r="G103" s="98"/>
    </row>
    <row r="104" spans="1:7" x14ac:dyDescent="0.3">
      <c r="A104" s="99">
        <f t="shared" si="2"/>
        <v>44378</v>
      </c>
      <c r="B104" s="100" t="s">
        <v>514</v>
      </c>
      <c r="C104" s="101">
        <v>127587</v>
      </c>
      <c r="D104" s="99">
        <f t="shared" si="3"/>
        <v>44378</v>
      </c>
      <c r="E104" s="102"/>
      <c r="F104" s="103"/>
      <c r="G104" s="98"/>
    </row>
    <row r="105" spans="1:7" x14ac:dyDescent="0.3">
      <c r="A105" s="99">
        <f t="shared" si="2"/>
        <v>44377</v>
      </c>
      <c r="B105" s="100" t="s">
        <v>514</v>
      </c>
      <c r="C105" s="101">
        <v>127566</v>
      </c>
      <c r="D105" s="99">
        <f t="shared" si="3"/>
        <v>44377</v>
      </c>
      <c r="E105" s="102">
        <f>ISS_Data!CZ22</f>
        <v>126612</v>
      </c>
      <c r="F105" s="103">
        <f>C105-E105</f>
        <v>954</v>
      </c>
      <c r="G105" s="98"/>
    </row>
    <row r="106" spans="1:7" x14ac:dyDescent="0.3">
      <c r="A106" s="99">
        <f t="shared" si="2"/>
        <v>44376</v>
      </c>
      <c r="B106" s="100" t="s">
        <v>514</v>
      </c>
      <c r="C106" s="101">
        <v>127542</v>
      </c>
      <c r="D106" s="99">
        <f t="shared" si="3"/>
        <v>44376</v>
      </c>
      <c r="E106" s="102"/>
      <c r="F106" s="103"/>
      <c r="G106" s="88" t="s">
        <v>537</v>
      </c>
    </row>
    <row r="107" spans="1:7" x14ac:dyDescent="0.3">
      <c r="A107" s="99">
        <f t="shared" si="2"/>
        <v>44375</v>
      </c>
      <c r="B107" s="100" t="s">
        <v>514</v>
      </c>
      <c r="C107" s="101">
        <v>127500</v>
      </c>
      <c r="D107" s="99">
        <f t="shared" si="3"/>
        <v>44375</v>
      </c>
      <c r="E107" s="102"/>
      <c r="F107" s="103"/>
      <c r="G107" s="88" t="s">
        <v>538</v>
      </c>
    </row>
    <row r="108" spans="1:7" x14ac:dyDescent="0.3">
      <c r="A108" s="99">
        <f t="shared" si="2"/>
        <v>44374</v>
      </c>
      <c r="B108" s="100" t="s">
        <v>514</v>
      </c>
      <c r="C108" s="101">
        <v>127472</v>
      </c>
      <c r="D108" s="99">
        <f t="shared" si="3"/>
        <v>44374</v>
      </c>
      <c r="E108" s="102"/>
      <c r="F108" s="103"/>
      <c r="G108" s="98"/>
    </row>
    <row r="109" spans="1:7" x14ac:dyDescent="0.3">
      <c r="A109" s="99">
        <f t="shared" si="2"/>
        <v>44373</v>
      </c>
      <c r="B109" s="100" t="s">
        <v>514</v>
      </c>
      <c r="C109" s="101">
        <v>127458</v>
      </c>
      <c r="D109" s="99">
        <f t="shared" si="3"/>
        <v>44373</v>
      </c>
      <c r="E109" s="102"/>
      <c r="F109" s="103"/>
      <c r="G109" s="88" t="s">
        <v>539</v>
      </c>
    </row>
    <row r="110" spans="1:7" x14ac:dyDescent="0.3">
      <c r="A110" s="99">
        <f t="shared" si="2"/>
        <v>44372</v>
      </c>
      <c r="B110" s="100" t="s">
        <v>514</v>
      </c>
      <c r="C110" s="101">
        <v>127418</v>
      </c>
      <c r="D110" s="99">
        <f t="shared" si="3"/>
        <v>44372</v>
      </c>
      <c r="E110" s="102"/>
      <c r="F110" s="103"/>
      <c r="G110" s="88" t="s">
        <v>540</v>
      </c>
    </row>
    <row r="111" spans="1:7" x14ac:dyDescent="0.3">
      <c r="A111" s="99">
        <f t="shared" si="2"/>
        <v>44371</v>
      </c>
      <c r="B111" s="100" t="s">
        <v>514</v>
      </c>
      <c r="C111" s="101">
        <v>127362</v>
      </c>
      <c r="D111" s="99">
        <f t="shared" si="3"/>
        <v>44371</v>
      </c>
      <c r="E111" s="102"/>
      <c r="F111" s="103"/>
      <c r="G111" s="88" t="s">
        <v>541</v>
      </c>
    </row>
    <row r="112" spans="1:7" x14ac:dyDescent="0.3">
      <c r="A112" s="99">
        <f t="shared" si="2"/>
        <v>44370</v>
      </c>
      <c r="B112" s="100" t="s">
        <v>514</v>
      </c>
      <c r="C112" s="101">
        <v>127352</v>
      </c>
      <c r="D112" s="99">
        <f t="shared" si="3"/>
        <v>44370</v>
      </c>
      <c r="E112" s="102">
        <f>ISS_Data!DG22</f>
        <v>126402</v>
      </c>
      <c r="F112" s="103">
        <f>C112-E112</f>
        <v>950</v>
      </c>
      <c r="G112" s="98"/>
    </row>
    <row r="113" spans="1:7" x14ac:dyDescent="0.3">
      <c r="A113" s="99">
        <f t="shared" si="2"/>
        <v>44369</v>
      </c>
      <c r="B113" s="100" t="s">
        <v>514</v>
      </c>
      <c r="C113" s="101">
        <v>127322</v>
      </c>
      <c r="D113" s="99">
        <f t="shared" si="3"/>
        <v>44369</v>
      </c>
      <c r="E113" s="102"/>
      <c r="F113" s="103"/>
      <c r="G113" s="98"/>
    </row>
    <row r="114" spans="1:7" x14ac:dyDescent="0.3">
      <c r="A114" s="99">
        <f t="shared" si="2"/>
        <v>44368</v>
      </c>
      <c r="B114" s="100" t="s">
        <v>514</v>
      </c>
      <c r="C114" s="101">
        <v>127291</v>
      </c>
      <c r="D114" s="99">
        <f t="shared" si="3"/>
        <v>44368</v>
      </c>
      <c r="E114" s="102"/>
      <c r="F114" s="103"/>
      <c r="G114" s="98"/>
    </row>
    <row r="115" spans="1:7" x14ac:dyDescent="0.3">
      <c r="A115" s="99">
        <f t="shared" si="2"/>
        <v>44367</v>
      </c>
      <c r="B115" s="100" t="s">
        <v>514</v>
      </c>
      <c r="C115" s="101">
        <v>127270</v>
      </c>
      <c r="D115" s="99">
        <f t="shared" si="3"/>
        <v>44367</v>
      </c>
      <c r="E115" s="102"/>
      <c r="F115" s="103"/>
      <c r="G115" s="98"/>
    </row>
    <row r="116" spans="1:7" x14ac:dyDescent="0.3">
      <c r="A116" s="99">
        <f t="shared" si="2"/>
        <v>44366</v>
      </c>
      <c r="B116" s="100" t="s">
        <v>514</v>
      </c>
      <c r="C116" s="101">
        <v>127253</v>
      </c>
      <c r="D116" s="99">
        <f t="shared" si="3"/>
        <v>44366</v>
      </c>
      <c r="E116" s="102"/>
      <c r="F116" s="103"/>
      <c r="G116" s="98"/>
    </row>
    <row r="117" spans="1:7" x14ac:dyDescent="0.3">
      <c r="A117" s="99">
        <f t="shared" si="2"/>
        <v>44365</v>
      </c>
      <c r="B117" s="100" t="s">
        <v>514</v>
      </c>
      <c r="C117" s="101">
        <v>127225</v>
      </c>
      <c r="D117" s="99">
        <f t="shared" si="3"/>
        <v>44365</v>
      </c>
      <c r="E117" s="102"/>
      <c r="F117" s="103"/>
      <c r="G117" s="98"/>
    </row>
    <row r="118" spans="1:7" x14ac:dyDescent="0.3">
      <c r="A118" s="99">
        <f t="shared" si="2"/>
        <v>44364</v>
      </c>
      <c r="B118" s="100" t="s">
        <v>514</v>
      </c>
      <c r="C118" s="101">
        <v>127190</v>
      </c>
      <c r="D118" s="99">
        <f t="shared" si="3"/>
        <v>44364</v>
      </c>
      <c r="E118" s="102"/>
      <c r="F118" s="103"/>
      <c r="G118" s="98"/>
    </row>
    <row r="119" spans="1:7" x14ac:dyDescent="0.3">
      <c r="A119" s="99">
        <f t="shared" si="2"/>
        <v>44363</v>
      </c>
      <c r="B119" s="100" t="s">
        <v>514</v>
      </c>
      <c r="C119" s="101">
        <v>127153</v>
      </c>
      <c r="D119" s="99">
        <f t="shared" si="3"/>
        <v>44363</v>
      </c>
      <c r="E119" s="102">
        <f>ISS_Data!DN22</f>
        <v>126151</v>
      </c>
      <c r="F119" s="103">
        <f>C119-E119</f>
        <v>1002</v>
      </c>
      <c r="G119" s="88" t="s">
        <v>542</v>
      </c>
    </row>
    <row r="120" spans="1:7" x14ac:dyDescent="0.3">
      <c r="A120" s="99">
        <f t="shared" si="2"/>
        <v>44362</v>
      </c>
      <c r="B120" s="100" t="s">
        <v>514</v>
      </c>
      <c r="C120" s="101">
        <v>127101</v>
      </c>
      <c r="D120" s="99">
        <f t="shared" si="3"/>
        <v>44362</v>
      </c>
      <c r="E120" s="102"/>
      <c r="F120" s="103"/>
      <c r="G120" s="98"/>
    </row>
    <row r="121" spans="1:7" x14ac:dyDescent="0.3">
      <c r="A121" s="99">
        <f t="shared" si="2"/>
        <v>44361</v>
      </c>
      <c r="B121" s="100" t="s">
        <v>514</v>
      </c>
      <c r="C121" s="101">
        <v>127038</v>
      </c>
      <c r="D121" s="99">
        <f t="shared" si="3"/>
        <v>44361</v>
      </c>
      <c r="E121" s="102"/>
      <c r="F121" s="103"/>
      <c r="G121" s="98"/>
    </row>
    <row r="122" spans="1:7" x14ac:dyDescent="0.3">
      <c r="A122" s="99">
        <f t="shared" si="2"/>
        <v>44360</v>
      </c>
      <c r="B122" s="100" t="s">
        <v>514</v>
      </c>
      <c r="C122" s="101">
        <v>127002</v>
      </c>
      <c r="D122" s="99">
        <f t="shared" si="3"/>
        <v>44360</v>
      </c>
      <c r="E122" s="102"/>
      <c r="F122" s="103"/>
      <c r="G122" s="98"/>
    </row>
    <row r="123" spans="1:7" x14ac:dyDescent="0.3">
      <c r="A123" s="99">
        <f t="shared" si="2"/>
        <v>44359</v>
      </c>
      <c r="B123" s="100" t="s">
        <v>514</v>
      </c>
      <c r="C123" s="101">
        <v>126976</v>
      </c>
      <c r="D123" s="99">
        <f t="shared" si="3"/>
        <v>44359</v>
      </c>
      <c r="E123" s="102"/>
      <c r="F123" s="103"/>
      <c r="G123" s="88" t="s">
        <v>543</v>
      </c>
    </row>
    <row r="124" spans="1:7" x14ac:dyDescent="0.3">
      <c r="A124" s="99">
        <f t="shared" si="2"/>
        <v>44358</v>
      </c>
      <c r="B124" s="100" t="s">
        <v>514</v>
      </c>
      <c r="C124" s="101">
        <v>126924</v>
      </c>
      <c r="D124" s="99">
        <f t="shared" si="3"/>
        <v>44358</v>
      </c>
      <c r="E124" s="102"/>
      <c r="F124" s="103"/>
      <c r="G124" s="98"/>
    </row>
    <row r="125" spans="1:7" x14ac:dyDescent="0.3">
      <c r="A125" s="99">
        <f t="shared" si="2"/>
        <v>44357</v>
      </c>
      <c r="B125" s="100" t="s">
        <v>514</v>
      </c>
      <c r="C125" s="101">
        <v>126855</v>
      </c>
      <c r="D125" s="99">
        <f t="shared" si="3"/>
        <v>44357</v>
      </c>
      <c r="E125" s="102"/>
      <c r="F125" s="103"/>
      <c r="G125" s="88" t="s">
        <v>544</v>
      </c>
    </row>
    <row r="126" spans="1:7" x14ac:dyDescent="0.3">
      <c r="A126" s="99">
        <f t="shared" si="2"/>
        <v>44356</v>
      </c>
      <c r="B126" s="100" t="s">
        <v>514</v>
      </c>
      <c r="C126" s="101">
        <v>126767</v>
      </c>
      <c r="D126" s="99">
        <f t="shared" si="3"/>
        <v>44356</v>
      </c>
      <c r="E126" s="102">
        <f>ISS_Data!DU22</f>
        <v>125058</v>
      </c>
      <c r="F126" s="103">
        <f>C126-E126</f>
        <v>1709</v>
      </c>
      <c r="G126" s="98"/>
    </row>
    <row r="127" spans="1:7" x14ac:dyDescent="0.3">
      <c r="A127" s="99">
        <f t="shared" si="2"/>
        <v>44355</v>
      </c>
      <c r="B127" s="100" t="s">
        <v>514</v>
      </c>
      <c r="C127" s="101">
        <v>126690</v>
      </c>
      <c r="D127" s="99">
        <f t="shared" si="3"/>
        <v>44355</v>
      </c>
      <c r="E127" s="102"/>
      <c r="F127" s="103"/>
      <c r="G127" s="88" t="s">
        <v>543</v>
      </c>
    </row>
    <row r="128" spans="1:7" x14ac:dyDescent="0.3">
      <c r="A128" s="99">
        <f t="shared" si="2"/>
        <v>44354</v>
      </c>
      <c r="B128" s="100" t="s">
        <v>514</v>
      </c>
      <c r="C128" s="101">
        <v>126588</v>
      </c>
      <c r="D128" s="99">
        <f t="shared" si="3"/>
        <v>44354</v>
      </c>
      <c r="E128" s="102"/>
      <c r="F128" s="103"/>
      <c r="G128" s="88" t="s">
        <v>545</v>
      </c>
    </row>
    <row r="129" spans="1:7" x14ac:dyDescent="0.3">
      <c r="A129" s="99">
        <f t="shared" si="2"/>
        <v>44353</v>
      </c>
      <c r="B129" s="100" t="s">
        <v>514</v>
      </c>
      <c r="C129" s="101">
        <v>126523</v>
      </c>
      <c r="D129" s="99">
        <f t="shared" si="3"/>
        <v>44353</v>
      </c>
      <c r="E129" s="102"/>
      <c r="F129" s="103"/>
      <c r="G129" s="98"/>
    </row>
    <row r="130" spans="1:7" x14ac:dyDescent="0.3">
      <c r="A130" s="99">
        <f t="shared" si="2"/>
        <v>44352</v>
      </c>
      <c r="B130" s="100" t="s">
        <v>514</v>
      </c>
      <c r="C130" s="101">
        <v>126472</v>
      </c>
      <c r="D130" s="99">
        <f t="shared" si="3"/>
        <v>44352</v>
      </c>
      <c r="E130" s="102"/>
      <c r="F130" s="103"/>
      <c r="G130" s="98"/>
    </row>
    <row r="131" spans="1:7" x14ac:dyDescent="0.3">
      <c r="A131" s="99">
        <f t="shared" si="2"/>
        <v>44351</v>
      </c>
      <c r="B131" s="100" t="s">
        <v>514</v>
      </c>
      <c r="C131" s="101">
        <v>126415</v>
      </c>
      <c r="D131" s="99">
        <f t="shared" si="3"/>
        <v>44351</v>
      </c>
      <c r="E131" s="102"/>
      <c r="F131" s="103"/>
      <c r="G131" s="88" t="s">
        <v>543</v>
      </c>
    </row>
    <row r="132" spans="1:7" x14ac:dyDescent="0.3">
      <c r="A132" s="99">
        <f t="shared" si="2"/>
        <v>44350</v>
      </c>
      <c r="B132" s="100" t="s">
        <v>514</v>
      </c>
      <c r="C132" s="101">
        <v>126342</v>
      </c>
      <c r="D132" s="99">
        <f t="shared" si="3"/>
        <v>44350</v>
      </c>
      <c r="E132" s="102"/>
      <c r="F132" s="103"/>
      <c r="G132" s="98"/>
    </row>
    <row r="133" spans="1:7" x14ac:dyDescent="0.3">
      <c r="A133" s="99">
        <f t="shared" si="2"/>
        <v>44349</v>
      </c>
      <c r="B133" s="100" t="s">
        <v>514</v>
      </c>
      <c r="C133" s="101">
        <v>126283</v>
      </c>
      <c r="D133" s="99">
        <f t="shared" si="3"/>
        <v>44349</v>
      </c>
      <c r="E133" s="102"/>
      <c r="F133" s="103"/>
      <c r="G133" s="98"/>
    </row>
    <row r="134" spans="1:7" x14ac:dyDescent="0.3">
      <c r="A134" s="99">
        <f t="shared" ref="A134:A197" si="4">A135+1</f>
        <v>44348</v>
      </c>
      <c r="B134" s="100" t="s">
        <v>514</v>
      </c>
      <c r="C134" s="101">
        <v>126221</v>
      </c>
      <c r="D134" s="99">
        <f t="shared" ref="D134:D197" si="5">D135+1</f>
        <v>44348</v>
      </c>
      <c r="E134" s="102">
        <f>ISS_Data!EB22</f>
        <v>124395</v>
      </c>
      <c r="F134" s="103">
        <f>C134-E134</f>
        <v>1826</v>
      </c>
      <c r="G134" s="98"/>
    </row>
    <row r="135" spans="1:7" x14ac:dyDescent="0.3">
      <c r="A135" s="99">
        <f t="shared" si="4"/>
        <v>44347</v>
      </c>
      <c r="B135" s="100" t="s">
        <v>514</v>
      </c>
      <c r="C135" s="101">
        <v>126128</v>
      </c>
      <c r="D135" s="99">
        <f t="shared" si="5"/>
        <v>44347</v>
      </c>
      <c r="E135" s="102"/>
      <c r="F135" s="103"/>
      <c r="G135" s="98"/>
    </row>
    <row r="136" spans="1:7" x14ac:dyDescent="0.3">
      <c r="A136" s="99">
        <f t="shared" si="4"/>
        <v>44346</v>
      </c>
      <c r="B136" s="100" t="s">
        <v>514</v>
      </c>
      <c r="C136" s="101">
        <v>126046</v>
      </c>
      <c r="D136" s="99">
        <f t="shared" si="5"/>
        <v>44346</v>
      </c>
      <c r="E136" s="102"/>
      <c r="F136" s="103"/>
      <c r="G136" s="98"/>
    </row>
    <row r="137" spans="1:7" x14ac:dyDescent="0.3">
      <c r="A137" s="99">
        <f t="shared" si="4"/>
        <v>44345</v>
      </c>
      <c r="B137" s="100" t="s">
        <v>514</v>
      </c>
      <c r="C137" s="101">
        <v>126002</v>
      </c>
      <c r="D137" s="99">
        <f t="shared" si="5"/>
        <v>44345</v>
      </c>
      <c r="E137" s="102"/>
      <c r="F137" s="103"/>
      <c r="G137" s="98"/>
    </row>
    <row r="138" spans="1:7" x14ac:dyDescent="0.3">
      <c r="A138" s="99">
        <f t="shared" si="4"/>
        <v>44344</v>
      </c>
      <c r="B138" s="100" t="s">
        <v>514</v>
      </c>
      <c r="C138" s="101">
        <v>125919</v>
      </c>
      <c r="D138" s="99">
        <f t="shared" si="5"/>
        <v>44344</v>
      </c>
      <c r="E138" s="102"/>
      <c r="F138" s="103"/>
      <c r="G138" s="88" t="s">
        <v>543</v>
      </c>
    </row>
    <row r="139" spans="1:7" x14ac:dyDescent="0.3">
      <c r="A139" s="99">
        <f t="shared" si="4"/>
        <v>44343</v>
      </c>
      <c r="B139" s="100" t="s">
        <v>514</v>
      </c>
      <c r="C139" s="101">
        <v>125793</v>
      </c>
      <c r="D139" s="99">
        <f t="shared" si="5"/>
        <v>44343</v>
      </c>
      <c r="E139" s="102"/>
      <c r="F139" s="103"/>
      <c r="G139" s="98"/>
    </row>
    <row r="140" spans="1:7" x14ac:dyDescent="0.3">
      <c r="A140" s="99">
        <f t="shared" si="4"/>
        <v>44342</v>
      </c>
      <c r="B140" s="100" t="s">
        <v>514</v>
      </c>
      <c r="C140" s="101">
        <v>125622</v>
      </c>
      <c r="D140" s="99">
        <f t="shared" si="5"/>
        <v>44342</v>
      </c>
      <c r="E140" s="102">
        <f>ISS_Data!EI22</f>
        <v>123278</v>
      </c>
      <c r="F140" s="103">
        <f>C140-E140</f>
        <v>2344</v>
      </c>
      <c r="G140" s="88" t="s">
        <v>543</v>
      </c>
    </row>
    <row r="141" spans="1:7" x14ac:dyDescent="0.3">
      <c r="A141" s="99">
        <f t="shared" si="4"/>
        <v>44341</v>
      </c>
      <c r="B141" s="100" t="s">
        <v>514</v>
      </c>
      <c r="C141" s="101">
        <v>125501</v>
      </c>
      <c r="D141" s="99">
        <f t="shared" si="5"/>
        <v>44341</v>
      </c>
      <c r="E141" s="102"/>
      <c r="F141" s="103"/>
      <c r="G141" s="88" t="s">
        <v>543</v>
      </c>
    </row>
    <row r="142" spans="1:7" x14ac:dyDescent="0.3">
      <c r="A142" s="99">
        <f t="shared" si="4"/>
        <v>44340</v>
      </c>
      <c r="B142" s="100" t="s">
        <v>514</v>
      </c>
      <c r="C142" s="101">
        <v>125335</v>
      </c>
      <c r="D142" s="99">
        <f t="shared" si="5"/>
        <v>44340</v>
      </c>
      <c r="E142" s="102"/>
      <c r="F142" s="103"/>
      <c r="G142" s="88" t="s">
        <v>546</v>
      </c>
    </row>
    <row r="143" spans="1:7" x14ac:dyDescent="0.3">
      <c r="A143" s="99">
        <f t="shared" si="4"/>
        <v>44339</v>
      </c>
      <c r="B143" s="100" t="s">
        <v>514</v>
      </c>
      <c r="C143" s="101">
        <v>125225</v>
      </c>
      <c r="D143" s="99">
        <f t="shared" si="5"/>
        <v>44339</v>
      </c>
      <c r="E143" s="102"/>
      <c r="F143" s="103"/>
      <c r="G143" s="98"/>
    </row>
    <row r="144" spans="1:7" x14ac:dyDescent="0.3">
      <c r="A144" s="99">
        <f t="shared" si="4"/>
        <v>44338</v>
      </c>
      <c r="B144" s="100" t="s">
        <v>514</v>
      </c>
      <c r="C144" s="101">
        <v>125153</v>
      </c>
      <c r="D144" s="99">
        <f t="shared" si="5"/>
        <v>44338</v>
      </c>
      <c r="E144" s="102"/>
      <c r="F144" s="103"/>
      <c r="G144" s="88" t="s">
        <v>547</v>
      </c>
    </row>
    <row r="145" spans="1:7" x14ac:dyDescent="0.3">
      <c r="A145" s="99">
        <f t="shared" si="4"/>
        <v>44337</v>
      </c>
      <c r="B145" s="100" t="s">
        <v>514</v>
      </c>
      <c r="C145" s="101">
        <v>125028</v>
      </c>
      <c r="D145" s="99">
        <f t="shared" si="5"/>
        <v>44337</v>
      </c>
      <c r="E145" s="102"/>
      <c r="F145" s="103"/>
      <c r="G145" s="88" t="s">
        <v>545</v>
      </c>
    </row>
    <row r="146" spans="1:7" x14ac:dyDescent="0.3">
      <c r="A146" s="99">
        <f t="shared" si="4"/>
        <v>44336</v>
      </c>
      <c r="B146" s="100" t="s">
        <v>514</v>
      </c>
      <c r="C146" s="101">
        <v>124810</v>
      </c>
      <c r="D146" s="99">
        <f t="shared" si="5"/>
        <v>44336</v>
      </c>
      <c r="E146" s="102"/>
      <c r="F146" s="103"/>
      <c r="G146" s="88" t="s">
        <v>548</v>
      </c>
    </row>
    <row r="147" spans="1:7" x14ac:dyDescent="0.3">
      <c r="A147" s="99">
        <f t="shared" si="4"/>
        <v>44335</v>
      </c>
      <c r="B147" s="100" t="s">
        <v>514</v>
      </c>
      <c r="C147" s="101">
        <v>124646</v>
      </c>
      <c r="D147" s="99">
        <f t="shared" si="5"/>
        <v>44335</v>
      </c>
      <c r="E147" s="102">
        <f>ISS_Data!EP22</f>
        <v>122539</v>
      </c>
      <c r="F147" s="103">
        <f>C147-E147</f>
        <v>2107</v>
      </c>
      <c r="G147" s="88" t="s">
        <v>549</v>
      </c>
    </row>
    <row r="148" spans="1:7" x14ac:dyDescent="0.3">
      <c r="A148" s="99">
        <f t="shared" si="4"/>
        <v>44334</v>
      </c>
      <c r="B148" s="100" t="s">
        <v>514</v>
      </c>
      <c r="C148" s="101">
        <v>124497</v>
      </c>
      <c r="D148" s="99">
        <f t="shared" si="5"/>
        <v>44334</v>
      </c>
      <c r="E148" s="102"/>
      <c r="F148" s="103"/>
      <c r="G148" s="88" t="s">
        <v>550</v>
      </c>
    </row>
    <row r="149" spans="1:7" x14ac:dyDescent="0.3">
      <c r="A149" s="99">
        <f t="shared" si="4"/>
        <v>44333</v>
      </c>
      <c r="B149" s="100" t="s">
        <v>514</v>
      </c>
      <c r="C149" s="101">
        <v>124296</v>
      </c>
      <c r="D149" s="99">
        <f t="shared" si="5"/>
        <v>44333</v>
      </c>
      <c r="E149" s="102"/>
      <c r="F149" s="103"/>
      <c r="G149" s="88" t="s">
        <v>551</v>
      </c>
    </row>
    <row r="150" spans="1:7" x14ac:dyDescent="0.3">
      <c r="A150" s="99">
        <f t="shared" si="4"/>
        <v>44332</v>
      </c>
      <c r="B150" s="100" t="s">
        <v>514</v>
      </c>
      <c r="C150" s="101">
        <v>124156</v>
      </c>
      <c r="D150" s="99">
        <f t="shared" si="5"/>
        <v>44332</v>
      </c>
      <c r="E150" s="102"/>
      <c r="F150" s="103"/>
      <c r="G150" s="98"/>
    </row>
    <row r="151" spans="1:7" x14ac:dyDescent="0.3">
      <c r="A151" s="99">
        <f t="shared" si="4"/>
        <v>44331</v>
      </c>
      <c r="B151" s="100" t="s">
        <v>514</v>
      </c>
      <c r="C151" s="101">
        <v>124063</v>
      </c>
      <c r="D151" s="99">
        <f t="shared" si="5"/>
        <v>44331</v>
      </c>
      <c r="E151" s="102"/>
      <c r="F151" s="103"/>
      <c r="G151" s="98"/>
    </row>
    <row r="152" spans="1:7" x14ac:dyDescent="0.3">
      <c r="A152" s="99">
        <f t="shared" si="4"/>
        <v>44330</v>
      </c>
      <c r="B152" s="100" t="s">
        <v>514</v>
      </c>
      <c r="C152" s="101">
        <v>123927</v>
      </c>
      <c r="D152" s="99">
        <f t="shared" si="5"/>
        <v>44330</v>
      </c>
      <c r="E152" s="102"/>
      <c r="F152" s="103"/>
      <c r="G152" s="98"/>
    </row>
    <row r="153" spans="1:7" x14ac:dyDescent="0.3">
      <c r="A153" s="99">
        <f t="shared" si="4"/>
        <v>44329</v>
      </c>
      <c r="B153" s="100" t="s">
        <v>514</v>
      </c>
      <c r="C153" s="101">
        <v>123745</v>
      </c>
      <c r="D153" s="99">
        <f t="shared" si="5"/>
        <v>44329</v>
      </c>
      <c r="E153" s="102"/>
      <c r="F153" s="103"/>
      <c r="G153" s="98"/>
    </row>
    <row r="154" spans="1:7" x14ac:dyDescent="0.3">
      <c r="A154" s="99">
        <f t="shared" si="4"/>
        <v>44328</v>
      </c>
      <c r="B154" s="100" t="s">
        <v>514</v>
      </c>
      <c r="C154" s="101">
        <v>123544</v>
      </c>
      <c r="D154" s="99">
        <f t="shared" si="5"/>
        <v>44328</v>
      </c>
      <c r="E154" s="102">
        <f>ISS_Data!EW22</f>
        <v>121771</v>
      </c>
      <c r="F154" s="103">
        <f>C154-E154</f>
        <v>1773</v>
      </c>
      <c r="G154" s="98"/>
    </row>
    <row r="155" spans="1:7" x14ac:dyDescent="0.3">
      <c r="A155" s="99">
        <f t="shared" si="4"/>
        <v>44327</v>
      </c>
      <c r="B155" s="100" t="s">
        <v>514</v>
      </c>
      <c r="C155" s="101">
        <v>123282</v>
      </c>
      <c r="D155" s="99">
        <f t="shared" si="5"/>
        <v>44327</v>
      </c>
      <c r="E155" s="102"/>
      <c r="F155" s="103"/>
      <c r="G155" s="88" t="s">
        <v>552</v>
      </c>
    </row>
    <row r="156" spans="1:7" x14ac:dyDescent="0.3">
      <c r="A156" s="99">
        <f t="shared" si="4"/>
        <v>44326</v>
      </c>
      <c r="B156" s="100" t="s">
        <v>514</v>
      </c>
      <c r="C156" s="101">
        <v>123031</v>
      </c>
      <c r="D156" s="99">
        <f t="shared" si="5"/>
        <v>44326</v>
      </c>
      <c r="E156" s="102"/>
      <c r="F156" s="103"/>
      <c r="G156" s="98"/>
    </row>
    <row r="157" spans="1:7" x14ac:dyDescent="0.3">
      <c r="A157" s="99">
        <f t="shared" si="4"/>
        <v>44325</v>
      </c>
      <c r="B157" s="100" t="s">
        <v>514</v>
      </c>
      <c r="C157" s="101">
        <v>122833</v>
      </c>
      <c r="D157" s="99">
        <f t="shared" si="5"/>
        <v>44325</v>
      </c>
      <c r="E157" s="102"/>
      <c r="F157" s="103"/>
      <c r="G157" s="88" t="s">
        <v>553</v>
      </c>
    </row>
    <row r="158" spans="1:7" x14ac:dyDescent="0.3">
      <c r="A158" s="99">
        <f t="shared" si="4"/>
        <v>44324</v>
      </c>
      <c r="B158" s="100" t="s">
        <v>514</v>
      </c>
      <c r="C158" s="101">
        <v>122694</v>
      </c>
      <c r="D158" s="99">
        <f t="shared" si="5"/>
        <v>44324</v>
      </c>
      <c r="E158" s="102"/>
      <c r="F158" s="103"/>
      <c r="G158" s="88" t="s">
        <v>554</v>
      </c>
    </row>
    <row r="159" spans="1:7" x14ac:dyDescent="0.3">
      <c r="A159" s="99">
        <f t="shared" si="4"/>
        <v>44323</v>
      </c>
      <c r="B159" s="100" t="s">
        <v>514</v>
      </c>
      <c r="C159" s="101">
        <v>122470</v>
      </c>
      <c r="D159" s="99">
        <f t="shared" si="5"/>
        <v>44323</v>
      </c>
      <c r="E159" s="102"/>
      <c r="F159" s="103"/>
      <c r="G159" s="98"/>
    </row>
    <row r="160" spans="1:7" x14ac:dyDescent="0.3">
      <c r="A160" s="99">
        <f t="shared" si="4"/>
        <v>44322</v>
      </c>
      <c r="B160" s="100" t="s">
        <v>514</v>
      </c>
      <c r="C160" s="101">
        <v>122263</v>
      </c>
      <c r="D160" s="99">
        <f t="shared" si="5"/>
        <v>44322</v>
      </c>
      <c r="E160" s="102"/>
      <c r="F160" s="103"/>
      <c r="G160" s="98"/>
    </row>
    <row r="161" spans="1:7" x14ac:dyDescent="0.3">
      <c r="A161" s="99">
        <f t="shared" si="4"/>
        <v>44321</v>
      </c>
      <c r="B161" s="100" t="s">
        <v>514</v>
      </c>
      <c r="C161" s="101">
        <v>122005</v>
      </c>
      <c r="D161" s="99">
        <f t="shared" si="5"/>
        <v>44321</v>
      </c>
      <c r="E161" s="102">
        <f>ISS_Data!FD22</f>
        <v>120211</v>
      </c>
      <c r="F161" s="103">
        <f>C161-E161</f>
        <v>1794</v>
      </c>
      <c r="G161" s="98"/>
    </row>
    <row r="162" spans="1:7" x14ac:dyDescent="0.3">
      <c r="A162" s="99">
        <f t="shared" si="4"/>
        <v>44320</v>
      </c>
      <c r="B162" s="100" t="s">
        <v>514</v>
      </c>
      <c r="C162" s="101">
        <v>121738</v>
      </c>
      <c r="D162" s="99">
        <f t="shared" si="5"/>
        <v>44320</v>
      </c>
      <c r="E162" s="102"/>
      <c r="F162" s="103"/>
      <c r="G162" s="98"/>
    </row>
    <row r="163" spans="1:7" x14ac:dyDescent="0.3">
      <c r="A163" s="99">
        <f t="shared" si="4"/>
        <v>44319</v>
      </c>
      <c r="B163" s="100" t="s">
        <v>514</v>
      </c>
      <c r="C163" s="101">
        <v>121433</v>
      </c>
      <c r="D163" s="99">
        <f t="shared" si="5"/>
        <v>44319</v>
      </c>
      <c r="E163" s="102"/>
      <c r="F163" s="103"/>
      <c r="G163" s="88" t="s">
        <v>555</v>
      </c>
    </row>
    <row r="164" spans="1:7" x14ac:dyDescent="0.3">
      <c r="A164" s="99">
        <f t="shared" si="4"/>
        <v>44318</v>
      </c>
      <c r="B164" s="100" t="s">
        <v>514</v>
      </c>
      <c r="C164" s="101">
        <v>121177</v>
      </c>
      <c r="D164" s="99">
        <f t="shared" si="5"/>
        <v>44318</v>
      </c>
      <c r="E164" s="102"/>
      <c r="F164" s="103"/>
      <c r="G164" s="98"/>
    </row>
    <row r="165" spans="1:7" x14ac:dyDescent="0.3">
      <c r="A165" s="99">
        <f t="shared" si="4"/>
        <v>44317</v>
      </c>
      <c r="B165" s="100" t="s">
        <v>514</v>
      </c>
      <c r="C165" s="101">
        <v>121033</v>
      </c>
      <c r="D165" s="99">
        <f t="shared" si="5"/>
        <v>44317</v>
      </c>
      <c r="E165" s="102"/>
      <c r="F165" s="103"/>
      <c r="G165" s="88" t="s">
        <v>556</v>
      </c>
    </row>
    <row r="166" spans="1:7" x14ac:dyDescent="0.3">
      <c r="A166" s="99">
        <f t="shared" si="4"/>
        <v>44316</v>
      </c>
      <c r="B166" s="100" t="s">
        <v>514</v>
      </c>
      <c r="C166" s="101">
        <v>120807</v>
      </c>
      <c r="D166" s="99">
        <f t="shared" si="5"/>
        <v>44316</v>
      </c>
      <c r="E166" s="102"/>
      <c r="F166" s="103"/>
      <c r="G166" s="88" t="s">
        <v>557</v>
      </c>
    </row>
    <row r="167" spans="1:7" x14ac:dyDescent="0.3">
      <c r="A167" s="99">
        <f t="shared" si="4"/>
        <v>44315</v>
      </c>
      <c r="B167" s="100" t="s">
        <v>514</v>
      </c>
      <c r="C167" s="101">
        <v>120544</v>
      </c>
      <c r="D167" s="99">
        <f t="shared" si="5"/>
        <v>44315</v>
      </c>
      <c r="E167" s="102"/>
      <c r="F167" s="103"/>
      <c r="G167" s="98"/>
    </row>
    <row r="168" spans="1:7" x14ac:dyDescent="0.3">
      <c r="A168" s="99">
        <f t="shared" si="4"/>
        <v>44314</v>
      </c>
      <c r="B168" s="100" t="s">
        <v>514</v>
      </c>
      <c r="C168" s="101">
        <v>120256</v>
      </c>
      <c r="D168" s="99">
        <f t="shared" si="5"/>
        <v>44314</v>
      </c>
      <c r="E168" s="102">
        <f>ISS_Data!FK22</f>
        <v>118592</v>
      </c>
      <c r="F168" s="103">
        <f>C168-E168</f>
        <v>1664</v>
      </c>
      <c r="G168" s="88" t="s">
        <v>558</v>
      </c>
    </row>
    <row r="169" spans="1:7" x14ac:dyDescent="0.3">
      <c r="A169" s="99">
        <f t="shared" si="4"/>
        <v>44313</v>
      </c>
      <c r="B169" s="100" t="s">
        <v>514</v>
      </c>
      <c r="C169" s="101">
        <v>119912</v>
      </c>
      <c r="D169" s="99">
        <f t="shared" si="5"/>
        <v>44313</v>
      </c>
      <c r="E169" s="102"/>
      <c r="F169" s="103"/>
      <c r="G169" s="88" t="s">
        <v>559</v>
      </c>
    </row>
    <row r="170" spans="1:7" x14ac:dyDescent="0.3">
      <c r="A170" s="99">
        <f t="shared" si="4"/>
        <v>44312</v>
      </c>
      <c r="B170" s="100" t="s">
        <v>514</v>
      </c>
      <c r="C170" s="101">
        <v>119539</v>
      </c>
      <c r="D170" s="99">
        <f t="shared" si="5"/>
        <v>44312</v>
      </c>
      <c r="E170" s="102"/>
      <c r="F170" s="103"/>
      <c r="G170" s="98"/>
    </row>
    <row r="171" spans="1:7" x14ac:dyDescent="0.3">
      <c r="A171" s="99">
        <f t="shared" si="4"/>
        <v>44311</v>
      </c>
      <c r="B171" s="100" t="s">
        <v>514</v>
      </c>
      <c r="C171" s="101">
        <v>119238</v>
      </c>
      <c r="D171" s="99">
        <f t="shared" si="5"/>
        <v>44311</v>
      </c>
      <c r="E171" s="102"/>
      <c r="F171" s="103"/>
      <c r="G171" s="98"/>
    </row>
    <row r="172" spans="1:7" x14ac:dyDescent="0.3">
      <c r="A172" s="99">
        <f t="shared" si="4"/>
        <v>44310</v>
      </c>
      <c r="B172" s="100" t="s">
        <v>514</v>
      </c>
      <c r="C172" s="101">
        <v>119021</v>
      </c>
      <c r="D172" s="99">
        <f t="shared" si="5"/>
        <v>44310</v>
      </c>
      <c r="E172" s="102"/>
      <c r="F172" s="103"/>
      <c r="G172" s="98"/>
    </row>
    <row r="173" spans="1:7" x14ac:dyDescent="0.3">
      <c r="A173" s="99">
        <f t="shared" si="4"/>
        <v>44309</v>
      </c>
      <c r="B173" s="100" t="s">
        <v>514</v>
      </c>
      <c r="C173" s="101">
        <v>118699</v>
      </c>
      <c r="D173" s="99">
        <f t="shared" si="5"/>
        <v>44309</v>
      </c>
      <c r="E173" s="102"/>
      <c r="F173" s="103"/>
      <c r="G173" s="98"/>
    </row>
    <row r="174" spans="1:7" x14ac:dyDescent="0.3">
      <c r="A174" s="99">
        <f t="shared" si="4"/>
        <v>44308</v>
      </c>
      <c r="B174" s="100" t="s">
        <v>514</v>
      </c>
      <c r="C174" s="101">
        <v>118357</v>
      </c>
      <c r="D174" s="99">
        <f t="shared" si="5"/>
        <v>44308</v>
      </c>
      <c r="E174" s="102"/>
      <c r="F174" s="103"/>
      <c r="G174" s="98"/>
    </row>
    <row r="175" spans="1:7" x14ac:dyDescent="0.3">
      <c r="A175" s="99">
        <f t="shared" si="4"/>
        <v>44307</v>
      </c>
      <c r="B175" s="100" t="s">
        <v>514</v>
      </c>
      <c r="C175" s="101">
        <v>117997</v>
      </c>
      <c r="D175" s="99">
        <f t="shared" si="5"/>
        <v>44307</v>
      </c>
      <c r="E175" s="102">
        <f>ISS_Data!FR22</f>
        <v>116501</v>
      </c>
      <c r="F175" s="103">
        <f>C175-E175</f>
        <v>1496</v>
      </c>
      <c r="G175" s="98"/>
    </row>
    <row r="176" spans="1:7" x14ac:dyDescent="0.3">
      <c r="A176" s="99">
        <f t="shared" si="4"/>
        <v>44306</v>
      </c>
      <c r="B176" s="100" t="s">
        <v>514</v>
      </c>
      <c r="C176" s="101">
        <v>117633</v>
      </c>
      <c r="D176" s="99">
        <f t="shared" si="5"/>
        <v>44306</v>
      </c>
      <c r="E176" s="102"/>
      <c r="F176" s="103"/>
      <c r="G176" s="98"/>
    </row>
    <row r="177" spans="1:7" x14ac:dyDescent="0.3">
      <c r="A177" s="99">
        <f t="shared" si="4"/>
        <v>44305</v>
      </c>
      <c r="B177" s="100" t="s">
        <v>514</v>
      </c>
      <c r="C177" s="101">
        <v>117243</v>
      </c>
      <c r="D177" s="99">
        <f t="shared" si="5"/>
        <v>44305</v>
      </c>
      <c r="E177" s="102"/>
      <c r="F177" s="103"/>
      <c r="G177" s="88" t="s">
        <v>560</v>
      </c>
    </row>
    <row r="178" spans="1:7" x14ac:dyDescent="0.3">
      <c r="A178" s="99">
        <f t="shared" si="4"/>
        <v>44304</v>
      </c>
      <c r="B178" s="100" t="s">
        <v>514</v>
      </c>
      <c r="C178" s="101">
        <v>116927</v>
      </c>
      <c r="D178" s="99">
        <f t="shared" si="5"/>
        <v>44304</v>
      </c>
      <c r="E178" s="102"/>
      <c r="F178" s="103"/>
      <c r="G178" s="98"/>
    </row>
    <row r="179" spans="1:7" x14ac:dyDescent="0.3">
      <c r="A179" s="99">
        <f t="shared" si="4"/>
        <v>44303</v>
      </c>
      <c r="B179" s="100" t="s">
        <v>514</v>
      </c>
      <c r="C179" s="101">
        <v>116676</v>
      </c>
      <c r="D179" s="99">
        <f t="shared" si="5"/>
        <v>44303</v>
      </c>
      <c r="E179" s="102"/>
      <c r="F179" s="103"/>
      <c r="G179" s="98"/>
    </row>
    <row r="180" spans="1:7" x14ac:dyDescent="0.3">
      <c r="A180" s="99">
        <f t="shared" si="4"/>
        <v>44302</v>
      </c>
      <c r="B180" s="100" t="s">
        <v>514</v>
      </c>
      <c r="C180" s="101">
        <v>116366</v>
      </c>
      <c r="D180" s="99">
        <f t="shared" si="5"/>
        <v>44302</v>
      </c>
      <c r="E180" s="102"/>
      <c r="F180" s="103"/>
      <c r="G180" s="98"/>
    </row>
    <row r="181" spans="1:7" x14ac:dyDescent="0.3">
      <c r="A181" s="99">
        <f t="shared" si="4"/>
        <v>44301</v>
      </c>
      <c r="B181" s="100" t="s">
        <v>514</v>
      </c>
      <c r="C181" s="101">
        <v>115937</v>
      </c>
      <c r="D181" s="99">
        <f t="shared" si="5"/>
        <v>44301</v>
      </c>
      <c r="E181" s="102"/>
      <c r="F181" s="103"/>
      <c r="G181" s="98"/>
    </row>
    <row r="182" spans="1:7" x14ac:dyDescent="0.3">
      <c r="A182" s="99">
        <f t="shared" si="4"/>
        <v>44300</v>
      </c>
      <c r="B182" s="100" t="s">
        <v>514</v>
      </c>
      <c r="C182" s="101">
        <v>115557</v>
      </c>
      <c r="D182" s="99">
        <f t="shared" si="5"/>
        <v>44300</v>
      </c>
      <c r="E182" s="102">
        <f>ISS_Data!FY22</f>
        <v>113264</v>
      </c>
      <c r="F182" s="103">
        <f>C182-E182</f>
        <v>2293</v>
      </c>
      <c r="G182" s="98"/>
    </row>
    <row r="183" spans="1:7" x14ac:dyDescent="0.3">
      <c r="A183" s="99">
        <f t="shared" si="4"/>
        <v>44299</v>
      </c>
      <c r="B183" s="100" t="s">
        <v>514</v>
      </c>
      <c r="C183" s="101">
        <v>115088</v>
      </c>
      <c r="D183" s="99">
        <f t="shared" si="5"/>
        <v>44299</v>
      </c>
      <c r="E183" s="102"/>
      <c r="F183" s="103"/>
      <c r="G183" s="98"/>
    </row>
    <row r="184" spans="1:7" x14ac:dyDescent="0.3">
      <c r="A184" s="99">
        <f t="shared" si="4"/>
        <v>44298</v>
      </c>
      <c r="B184" s="100" t="s">
        <v>514</v>
      </c>
      <c r="C184" s="101">
        <v>114612</v>
      </c>
      <c r="D184" s="99">
        <f t="shared" si="5"/>
        <v>44298</v>
      </c>
      <c r="E184" s="102"/>
      <c r="F184" s="103"/>
      <c r="G184" s="98"/>
    </row>
    <row r="185" spans="1:7" x14ac:dyDescent="0.3">
      <c r="A185" s="99">
        <f t="shared" si="4"/>
        <v>44297</v>
      </c>
      <c r="B185" s="100" t="s">
        <v>514</v>
      </c>
      <c r="C185" s="101">
        <v>114254</v>
      </c>
      <c r="D185" s="99">
        <f t="shared" si="5"/>
        <v>44297</v>
      </c>
      <c r="E185" s="102"/>
      <c r="F185" s="103"/>
      <c r="G185" s="98"/>
    </row>
    <row r="186" spans="1:7" x14ac:dyDescent="0.3">
      <c r="A186" s="99">
        <f t="shared" si="4"/>
        <v>44296</v>
      </c>
      <c r="B186" s="100" t="s">
        <v>514</v>
      </c>
      <c r="C186" s="101">
        <v>113923</v>
      </c>
      <c r="D186" s="99">
        <f t="shared" si="5"/>
        <v>44296</v>
      </c>
      <c r="E186" s="102"/>
      <c r="F186" s="103"/>
      <c r="G186" s="98"/>
    </row>
    <row r="187" spans="1:7" x14ac:dyDescent="0.3">
      <c r="A187" s="99">
        <f t="shared" si="4"/>
        <v>44295</v>
      </c>
      <c r="B187" s="100" t="s">
        <v>514</v>
      </c>
      <c r="C187" s="101">
        <v>113579</v>
      </c>
      <c r="D187" s="99">
        <f t="shared" si="5"/>
        <v>44295</v>
      </c>
      <c r="E187" s="102"/>
      <c r="F187" s="103"/>
      <c r="G187" s="88" t="s">
        <v>561</v>
      </c>
    </row>
    <row r="188" spans="1:7" x14ac:dyDescent="0.3">
      <c r="A188" s="99">
        <f t="shared" si="4"/>
        <v>44294</v>
      </c>
      <c r="B188" s="100" t="s">
        <v>514</v>
      </c>
      <c r="C188" s="101">
        <v>112861</v>
      </c>
      <c r="D188" s="99">
        <f t="shared" si="5"/>
        <v>44294</v>
      </c>
      <c r="E188" s="102"/>
      <c r="F188" s="103"/>
      <c r="G188" s="98"/>
    </row>
    <row r="189" spans="1:7" x14ac:dyDescent="0.3">
      <c r="A189" s="99">
        <f t="shared" si="4"/>
        <v>44293</v>
      </c>
      <c r="B189" s="100" t="s">
        <v>514</v>
      </c>
      <c r="C189" s="101">
        <v>112374</v>
      </c>
      <c r="D189" s="99">
        <f t="shared" si="5"/>
        <v>44293</v>
      </c>
      <c r="E189" s="102">
        <f>ISS_Data!GF22</f>
        <v>110559</v>
      </c>
      <c r="F189" s="103">
        <f>C189-E189</f>
        <v>1815</v>
      </c>
      <c r="G189" s="98"/>
    </row>
    <row r="190" spans="1:7" x14ac:dyDescent="0.3">
      <c r="A190" s="99">
        <f t="shared" si="4"/>
        <v>44292</v>
      </c>
      <c r="B190" s="100" t="s">
        <v>514</v>
      </c>
      <c r="C190" s="101">
        <v>111747</v>
      </c>
      <c r="D190" s="99">
        <f t="shared" si="5"/>
        <v>44292</v>
      </c>
      <c r="E190" s="102"/>
      <c r="F190" s="103"/>
      <c r="G190" s="98"/>
    </row>
    <row r="191" spans="1:7" x14ac:dyDescent="0.3">
      <c r="A191" s="99">
        <f t="shared" si="4"/>
        <v>44291</v>
      </c>
      <c r="B191" s="100" t="s">
        <v>514</v>
      </c>
      <c r="C191" s="101">
        <v>111326</v>
      </c>
      <c r="D191" s="99">
        <f t="shared" si="5"/>
        <v>44291</v>
      </c>
      <c r="E191" s="102"/>
      <c r="F191" s="103"/>
      <c r="G191" s="98"/>
    </row>
    <row r="192" spans="1:7" x14ac:dyDescent="0.3">
      <c r="A192" s="99">
        <f t="shared" si="4"/>
        <v>44290</v>
      </c>
      <c r="B192" s="100" t="s">
        <v>514</v>
      </c>
      <c r="C192" s="101">
        <v>111030</v>
      </c>
      <c r="D192" s="99">
        <f t="shared" si="5"/>
        <v>44290</v>
      </c>
      <c r="E192" s="102"/>
      <c r="F192" s="103"/>
      <c r="G192" s="98"/>
    </row>
    <row r="193" spans="1:7" x14ac:dyDescent="0.3">
      <c r="A193" s="99">
        <f t="shared" si="4"/>
        <v>44289</v>
      </c>
      <c r="B193" s="100" t="s">
        <v>514</v>
      </c>
      <c r="C193" s="101">
        <v>110704</v>
      </c>
      <c r="D193" s="99">
        <f t="shared" si="5"/>
        <v>44289</v>
      </c>
      <c r="E193" s="102"/>
      <c r="F193" s="103"/>
      <c r="G193" s="98"/>
    </row>
    <row r="194" spans="1:7" x14ac:dyDescent="0.3">
      <c r="A194" s="99">
        <f t="shared" si="4"/>
        <v>44288</v>
      </c>
      <c r="B194" s="100" t="s">
        <v>514</v>
      </c>
      <c r="C194" s="101">
        <v>110328</v>
      </c>
      <c r="D194" s="99">
        <f t="shared" si="5"/>
        <v>44288</v>
      </c>
      <c r="E194" s="102"/>
      <c r="F194" s="103"/>
      <c r="G194" s="98"/>
    </row>
    <row r="195" spans="1:7" x14ac:dyDescent="0.3">
      <c r="A195" s="99">
        <f t="shared" si="4"/>
        <v>44287</v>
      </c>
      <c r="B195" s="100" t="s">
        <v>514</v>
      </c>
      <c r="C195" s="101">
        <v>109847</v>
      </c>
      <c r="D195" s="99">
        <f t="shared" si="5"/>
        <v>44287</v>
      </c>
      <c r="E195" s="102"/>
      <c r="F195" s="103"/>
      <c r="G195" s="98"/>
    </row>
    <row r="196" spans="1:7" x14ac:dyDescent="0.3">
      <c r="A196" s="99">
        <f t="shared" si="4"/>
        <v>44286</v>
      </c>
      <c r="B196" s="100" t="s">
        <v>514</v>
      </c>
      <c r="C196" s="101">
        <v>109346</v>
      </c>
      <c r="D196" s="99">
        <f t="shared" si="5"/>
        <v>44286</v>
      </c>
      <c r="E196" s="102">
        <f>ISS_Data!GM22</f>
        <v>107569</v>
      </c>
      <c r="F196" s="103">
        <f>C196-E196</f>
        <v>1777</v>
      </c>
      <c r="G196" s="98"/>
    </row>
    <row r="197" spans="1:7" x14ac:dyDescent="0.3">
      <c r="A197" s="99">
        <f t="shared" si="4"/>
        <v>44285</v>
      </c>
      <c r="B197" s="100" t="s">
        <v>514</v>
      </c>
      <c r="C197" s="101">
        <v>108879</v>
      </c>
      <c r="D197" s="99">
        <f t="shared" si="5"/>
        <v>44285</v>
      </c>
      <c r="E197" s="102"/>
      <c r="F197" s="103"/>
      <c r="G197" s="98"/>
    </row>
    <row r="198" spans="1:7" x14ac:dyDescent="0.3">
      <c r="A198" s="99">
        <f t="shared" ref="A198:A261" si="6">A199+1</f>
        <v>44284</v>
      </c>
      <c r="B198" s="100" t="s">
        <v>514</v>
      </c>
      <c r="C198" s="101">
        <v>108350</v>
      </c>
      <c r="D198" s="99">
        <f t="shared" ref="D198:D261" si="7">D199+1</f>
        <v>44284</v>
      </c>
      <c r="E198" s="102"/>
      <c r="F198" s="103"/>
      <c r="G198" s="98"/>
    </row>
    <row r="199" spans="1:7" x14ac:dyDescent="0.3">
      <c r="A199" s="99">
        <f t="shared" si="6"/>
        <v>44283</v>
      </c>
      <c r="B199" s="100" t="s">
        <v>514</v>
      </c>
      <c r="C199" s="101">
        <v>107933</v>
      </c>
      <c r="D199" s="99">
        <f t="shared" si="7"/>
        <v>44283</v>
      </c>
      <c r="E199" s="102"/>
      <c r="F199" s="103"/>
      <c r="G199" s="98"/>
    </row>
    <row r="200" spans="1:7" x14ac:dyDescent="0.3">
      <c r="A200" s="99">
        <f t="shared" si="6"/>
        <v>44282</v>
      </c>
      <c r="B200" s="100" t="s">
        <v>514</v>
      </c>
      <c r="C200" s="101">
        <v>107636</v>
      </c>
      <c r="D200" s="99">
        <f t="shared" si="7"/>
        <v>44282</v>
      </c>
      <c r="E200" s="102"/>
      <c r="F200" s="103"/>
      <c r="G200" s="98"/>
    </row>
    <row r="201" spans="1:7" x14ac:dyDescent="0.3">
      <c r="A201" s="99">
        <f t="shared" si="6"/>
        <v>44281</v>
      </c>
      <c r="B201" s="100" t="s">
        <v>514</v>
      </c>
      <c r="C201" s="101">
        <v>107256</v>
      </c>
      <c r="D201" s="99">
        <f t="shared" si="7"/>
        <v>44281</v>
      </c>
      <c r="E201" s="102"/>
      <c r="F201" s="103"/>
      <c r="G201" s="98"/>
    </row>
    <row r="202" spans="1:7" x14ac:dyDescent="0.3">
      <c r="A202" s="99">
        <f t="shared" si="6"/>
        <v>44280</v>
      </c>
      <c r="B202" s="100" t="s">
        <v>514</v>
      </c>
      <c r="C202" s="101">
        <v>106799</v>
      </c>
      <c r="D202" s="99">
        <f t="shared" si="7"/>
        <v>44280</v>
      </c>
      <c r="E202" s="102"/>
      <c r="F202" s="103"/>
      <c r="G202" s="98"/>
    </row>
    <row r="203" spans="1:7" x14ac:dyDescent="0.3">
      <c r="A203" s="99">
        <f t="shared" si="6"/>
        <v>44279</v>
      </c>
      <c r="B203" s="100" t="s">
        <v>514</v>
      </c>
      <c r="C203" s="101">
        <v>106339</v>
      </c>
      <c r="D203" s="99">
        <f t="shared" si="7"/>
        <v>44279</v>
      </c>
      <c r="E203" s="102">
        <f>ISS_Data!GT22</f>
        <v>104958</v>
      </c>
      <c r="F203" s="103">
        <f>C203-E203</f>
        <v>1381</v>
      </c>
      <c r="G203" s="98"/>
    </row>
    <row r="204" spans="1:7" x14ac:dyDescent="0.3">
      <c r="A204" s="99">
        <f t="shared" si="6"/>
        <v>44278</v>
      </c>
      <c r="B204" s="100" t="s">
        <v>514</v>
      </c>
      <c r="C204" s="101">
        <v>105879</v>
      </c>
      <c r="D204" s="99">
        <f t="shared" si="7"/>
        <v>44278</v>
      </c>
      <c r="E204" s="102"/>
      <c r="F204" s="103"/>
      <c r="G204" s="98"/>
    </row>
    <row r="205" spans="1:7" x14ac:dyDescent="0.3">
      <c r="A205" s="99">
        <f t="shared" si="6"/>
        <v>44277</v>
      </c>
      <c r="B205" s="100" t="s">
        <v>514</v>
      </c>
      <c r="C205" s="101">
        <v>105328</v>
      </c>
      <c r="D205" s="99">
        <f t="shared" si="7"/>
        <v>44277</v>
      </c>
      <c r="E205" s="102"/>
      <c r="F205" s="103"/>
      <c r="G205" s="98"/>
    </row>
    <row r="206" spans="1:7" x14ac:dyDescent="0.3">
      <c r="A206" s="99">
        <f t="shared" si="6"/>
        <v>44276</v>
      </c>
      <c r="B206" s="100" t="s">
        <v>514</v>
      </c>
      <c r="C206" s="101">
        <v>104942</v>
      </c>
      <c r="D206" s="99">
        <f t="shared" si="7"/>
        <v>44276</v>
      </c>
      <c r="E206" s="102"/>
      <c r="F206" s="103"/>
      <c r="G206" s="98"/>
    </row>
    <row r="207" spans="1:7" x14ac:dyDescent="0.3">
      <c r="A207" s="99">
        <f t="shared" si="6"/>
        <v>44275</v>
      </c>
      <c r="B207" s="100" t="s">
        <v>514</v>
      </c>
      <c r="C207" s="101">
        <v>104642</v>
      </c>
      <c r="D207" s="99">
        <f t="shared" si="7"/>
        <v>44275</v>
      </c>
      <c r="E207" s="102"/>
      <c r="F207" s="103"/>
      <c r="G207" s="98"/>
    </row>
    <row r="208" spans="1:7" x14ac:dyDescent="0.3">
      <c r="A208" s="99">
        <f t="shared" si="6"/>
        <v>44274</v>
      </c>
      <c r="B208" s="100" t="s">
        <v>514</v>
      </c>
      <c r="C208" s="101">
        <v>104241</v>
      </c>
      <c r="D208" s="99">
        <f t="shared" si="7"/>
        <v>44274</v>
      </c>
      <c r="E208" s="102"/>
      <c r="F208" s="103"/>
      <c r="G208" s="98"/>
    </row>
    <row r="209" spans="1:7" x14ac:dyDescent="0.3">
      <c r="A209" s="99">
        <f t="shared" si="6"/>
        <v>44273</v>
      </c>
      <c r="B209" s="100" t="s">
        <v>514</v>
      </c>
      <c r="C209" s="101">
        <v>103855</v>
      </c>
      <c r="D209" s="99">
        <f t="shared" si="7"/>
        <v>44273</v>
      </c>
      <c r="E209" s="102"/>
      <c r="F209" s="103"/>
      <c r="G209" s="98"/>
    </row>
    <row r="210" spans="1:7" x14ac:dyDescent="0.3">
      <c r="A210" s="99">
        <f t="shared" si="6"/>
        <v>44272</v>
      </c>
      <c r="B210" s="100" t="s">
        <v>514</v>
      </c>
      <c r="C210" s="101">
        <v>103432</v>
      </c>
      <c r="D210" s="99">
        <f t="shared" si="7"/>
        <v>44272</v>
      </c>
      <c r="E210" s="102">
        <f>ISS_Data!HA22</f>
        <v>102010</v>
      </c>
      <c r="F210" s="103">
        <f>C210-E210</f>
        <v>1422</v>
      </c>
      <c r="G210" s="98"/>
    </row>
    <row r="211" spans="1:7" x14ac:dyDescent="0.3">
      <c r="A211" s="99">
        <f t="shared" si="6"/>
        <v>44271</v>
      </c>
      <c r="B211" s="100" t="s">
        <v>514</v>
      </c>
      <c r="C211" s="101">
        <v>103001</v>
      </c>
      <c r="D211" s="99">
        <f t="shared" si="7"/>
        <v>44271</v>
      </c>
      <c r="E211" s="102"/>
      <c r="F211" s="103"/>
      <c r="G211" s="98"/>
    </row>
    <row r="212" spans="1:7" x14ac:dyDescent="0.3">
      <c r="A212" s="99">
        <f t="shared" si="6"/>
        <v>44270</v>
      </c>
      <c r="B212" s="100" t="s">
        <v>514</v>
      </c>
      <c r="C212" s="101">
        <v>102499</v>
      </c>
      <c r="D212" s="99">
        <f t="shared" si="7"/>
        <v>44270</v>
      </c>
      <c r="E212" s="102"/>
      <c r="F212" s="103"/>
      <c r="G212" s="98"/>
    </row>
    <row r="213" spans="1:7" x14ac:dyDescent="0.3">
      <c r="A213" s="99">
        <f t="shared" si="6"/>
        <v>44269</v>
      </c>
      <c r="B213" s="100" t="s">
        <v>514</v>
      </c>
      <c r="C213" s="101">
        <v>102145</v>
      </c>
      <c r="D213" s="99">
        <f t="shared" si="7"/>
        <v>44269</v>
      </c>
      <c r="E213" s="102"/>
      <c r="F213" s="103"/>
      <c r="G213" s="98"/>
    </row>
    <row r="214" spans="1:7" x14ac:dyDescent="0.3">
      <c r="A214" s="99">
        <f t="shared" si="6"/>
        <v>44268</v>
      </c>
      <c r="B214" s="100" t="s">
        <v>514</v>
      </c>
      <c r="C214" s="101">
        <v>101881</v>
      </c>
      <c r="D214" s="99">
        <f t="shared" si="7"/>
        <v>44268</v>
      </c>
      <c r="E214" s="102"/>
      <c r="F214" s="103"/>
      <c r="G214" s="98"/>
    </row>
    <row r="215" spans="1:7" x14ac:dyDescent="0.3">
      <c r="A215" s="99">
        <f t="shared" si="6"/>
        <v>44267</v>
      </c>
      <c r="B215" s="100" t="s">
        <v>514</v>
      </c>
      <c r="C215" s="101">
        <v>101564</v>
      </c>
      <c r="D215" s="99">
        <f t="shared" si="7"/>
        <v>44267</v>
      </c>
      <c r="E215" s="102"/>
      <c r="F215" s="103"/>
      <c r="G215" s="98"/>
    </row>
    <row r="216" spans="1:7" x14ac:dyDescent="0.3">
      <c r="A216" s="99">
        <f t="shared" si="6"/>
        <v>44266</v>
      </c>
      <c r="B216" s="100" t="s">
        <v>514</v>
      </c>
      <c r="C216" s="101">
        <v>101184</v>
      </c>
      <c r="D216" s="99">
        <f t="shared" si="7"/>
        <v>44266</v>
      </c>
      <c r="E216" s="102"/>
      <c r="F216" s="103"/>
      <c r="G216" s="98"/>
    </row>
    <row r="217" spans="1:7" x14ac:dyDescent="0.3">
      <c r="A217" s="99">
        <f t="shared" si="6"/>
        <v>44265</v>
      </c>
      <c r="B217" s="100" t="s">
        <v>514</v>
      </c>
      <c r="C217" s="101">
        <v>100811</v>
      </c>
      <c r="D217" s="99">
        <f t="shared" si="7"/>
        <v>44265</v>
      </c>
      <c r="E217" s="102">
        <f>ISS_Data!HH22</f>
        <v>99611</v>
      </c>
      <c r="F217" s="103">
        <f>C217-E217</f>
        <v>1200</v>
      </c>
      <c r="G217" s="98"/>
    </row>
    <row r="218" spans="1:7" x14ac:dyDescent="0.3">
      <c r="A218" s="99">
        <f t="shared" si="6"/>
        <v>44264</v>
      </c>
      <c r="B218" s="100" t="s">
        <v>514</v>
      </c>
      <c r="C218" s="101">
        <v>100479</v>
      </c>
      <c r="D218" s="99">
        <f t="shared" si="7"/>
        <v>44264</v>
      </c>
      <c r="E218" s="102"/>
      <c r="F218" s="103"/>
      <c r="G218" s="98"/>
    </row>
    <row r="219" spans="1:7" x14ac:dyDescent="0.3">
      <c r="A219" s="99">
        <f t="shared" si="6"/>
        <v>44263</v>
      </c>
      <c r="B219" s="100" t="s">
        <v>514</v>
      </c>
      <c r="C219" s="101">
        <v>100103</v>
      </c>
      <c r="D219" s="99">
        <f t="shared" si="7"/>
        <v>44263</v>
      </c>
      <c r="E219" s="102"/>
      <c r="F219" s="103"/>
      <c r="G219" s="98"/>
    </row>
    <row r="220" spans="1:7" x14ac:dyDescent="0.3">
      <c r="A220" s="99">
        <f t="shared" si="6"/>
        <v>44262</v>
      </c>
      <c r="B220" s="100" t="s">
        <v>514</v>
      </c>
      <c r="C220" s="101">
        <v>99785</v>
      </c>
      <c r="D220" s="99">
        <f t="shared" si="7"/>
        <v>44262</v>
      </c>
      <c r="E220" s="102"/>
      <c r="F220" s="103"/>
      <c r="G220" s="98"/>
    </row>
    <row r="221" spans="1:7" x14ac:dyDescent="0.3">
      <c r="A221" s="99">
        <f t="shared" si="6"/>
        <v>44261</v>
      </c>
      <c r="B221" s="100" t="s">
        <v>514</v>
      </c>
      <c r="C221" s="101">
        <v>99578</v>
      </c>
      <c r="D221" s="99">
        <f t="shared" si="7"/>
        <v>44261</v>
      </c>
      <c r="E221" s="102"/>
      <c r="F221" s="103"/>
      <c r="G221" s="98"/>
    </row>
    <row r="222" spans="1:7" x14ac:dyDescent="0.3">
      <c r="A222" s="99">
        <f t="shared" si="6"/>
        <v>44260</v>
      </c>
      <c r="B222" s="100" t="s">
        <v>514</v>
      </c>
      <c r="C222" s="101">
        <v>99271</v>
      </c>
      <c r="D222" s="99">
        <f t="shared" si="7"/>
        <v>44260</v>
      </c>
      <c r="E222" s="102"/>
      <c r="F222" s="103"/>
      <c r="G222" s="98"/>
    </row>
    <row r="223" spans="1:7" x14ac:dyDescent="0.3">
      <c r="A223" s="99">
        <f t="shared" si="6"/>
        <v>44259</v>
      </c>
      <c r="B223" s="100" t="s">
        <v>514</v>
      </c>
      <c r="C223" s="101">
        <v>98974</v>
      </c>
      <c r="D223" s="99">
        <f t="shared" si="7"/>
        <v>44259</v>
      </c>
      <c r="E223" s="102"/>
      <c r="F223" s="103"/>
      <c r="G223" s="98"/>
    </row>
    <row r="224" spans="1:7" x14ac:dyDescent="0.3">
      <c r="A224" s="99">
        <f t="shared" si="6"/>
        <v>44258</v>
      </c>
      <c r="B224" s="100" t="s">
        <v>514</v>
      </c>
      <c r="C224" s="101">
        <v>98635</v>
      </c>
      <c r="D224" s="99">
        <f t="shared" si="7"/>
        <v>44258</v>
      </c>
      <c r="E224" s="102">
        <f>ISS_Data!HO22</f>
        <v>96977</v>
      </c>
      <c r="F224" s="103">
        <f>C224-E224</f>
        <v>1658</v>
      </c>
      <c r="G224" s="98"/>
    </row>
    <row r="225" spans="1:7" x14ac:dyDescent="0.3">
      <c r="A225" s="99">
        <f t="shared" si="6"/>
        <v>44257</v>
      </c>
      <c r="B225" s="100" t="s">
        <v>514</v>
      </c>
      <c r="C225" s="101">
        <v>98288</v>
      </c>
      <c r="D225" s="99">
        <f t="shared" si="7"/>
        <v>44257</v>
      </c>
      <c r="E225" s="102"/>
      <c r="F225" s="103"/>
      <c r="G225" s="98"/>
    </row>
    <row r="226" spans="1:7" x14ac:dyDescent="0.3">
      <c r="A226" s="99">
        <f t="shared" si="6"/>
        <v>44256</v>
      </c>
      <c r="B226" s="100" t="s">
        <v>514</v>
      </c>
      <c r="C226" s="101">
        <v>97945</v>
      </c>
      <c r="D226" s="99">
        <f t="shared" si="7"/>
        <v>44256</v>
      </c>
      <c r="E226" s="102"/>
      <c r="F226" s="103"/>
      <c r="G226" s="98"/>
    </row>
    <row r="227" spans="1:7" x14ac:dyDescent="0.3">
      <c r="A227" s="99">
        <f t="shared" si="6"/>
        <v>44255</v>
      </c>
      <c r="B227" s="100" t="s">
        <v>514</v>
      </c>
      <c r="C227" s="101">
        <v>97699</v>
      </c>
      <c r="D227" s="99">
        <f t="shared" si="7"/>
        <v>44255</v>
      </c>
      <c r="E227" s="102"/>
      <c r="F227" s="103"/>
      <c r="G227" s="98"/>
    </row>
    <row r="228" spans="1:7" x14ac:dyDescent="0.3">
      <c r="A228" s="99">
        <f t="shared" si="6"/>
        <v>44254</v>
      </c>
      <c r="B228" s="100" t="s">
        <v>514</v>
      </c>
      <c r="C228" s="101">
        <v>97507</v>
      </c>
      <c r="D228" s="99">
        <f t="shared" si="7"/>
        <v>44254</v>
      </c>
      <c r="E228" s="102"/>
      <c r="F228" s="103"/>
      <c r="G228" s="98"/>
    </row>
    <row r="229" spans="1:7" x14ac:dyDescent="0.3">
      <c r="A229" s="99">
        <f t="shared" si="6"/>
        <v>44253</v>
      </c>
      <c r="B229" s="100" t="s">
        <v>514</v>
      </c>
      <c r="C229" s="101">
        <v>97227</v>
      </c>
      <c r="D229" s="99">
        <f t="shared" si="7"/>
        <v>44253</v>
      </c>
      <c r="E229" s="102"/>
      <c r="F229" s="103"/>
      <c r="G229" s="98"/>
    </row>
    <row r="230" spans="1:7" x14ac:dyDescent="0.3">
      <c r="A230" s="99">
        <f t="shared" si="6"/>
        <v>44252</v>
      </c>
      <c r="B230" s="100" t="s">
        <v>514</v>
      </c>
      <c r="C230" s="101">
        <v>96974</v>
      </c>
      <c r="D230" s="99">
        <f t="shared" si="7"/>
        <v>44252</v>
      </c>
      <c r="E230" s="102"/>
      <c r="F230" s="103"/>
      <c r="G230" s="98"/>
    </row>
    <row r="231" spans="1:7" x14ac:dyDescent="0.3">
      <c r="A231" s="99">
        <f t="shared" si="6"/>
        <v>44251</v>
      </c>
      <c r="B231" s="100" t="s">
        <v>514</v>
      </c>
      <c r="C231" s="101">
        <v>96666</v>
      </c>
      <c r="D231" s="99">
        <f t="shared" si="7"/>
        <v>44251</v>
      </c>
      <c r="E231" s="102">
        <f>ISS_Data!HV22</f>
        <v>94939</v>
      </c>
      <c r="F231" s="103">
        <f>C231-E231</f>
        <v>1727</v>
      </c>
      <c r="G231" s="88" t="s">
        <v>562</v>
      </c>
    </row>
    <row r="232" spans="1:7" x14ac:dyDescent="0.3">
      <c r="A232" s="99">
        <f t="shared" si="6"/>
        <v>44250</v>
      </c>
      <c r="B232" s="100" t="s">
        <v>514</v>
      </c>
      <c r="C232" s="101">
        <v>96348</v>
      </c>
      <c r="D232" s="99">
        <f t="shared" si="7"/>
        <v>44250</v>
      </c>
      <c r="E232" s="102"/>
      <c r="F232" s="103"/>
      <c r="G232" s="98"/>
    </row>
    <row r="233" spans="1:7" x14ac:dyDescent="0.3">
      <c r="A233" s="99">
        <f t="shared" si="6"/>
        <v>44249</v>
      </c>
      <c r="B233" s="100" t="s">
        <v>514</v>
      </c>
      <c r="C233" s="101">
        <v>95992</v>
      </c>
      <c r="D233" s="99">
        <f t="shared" si="7"/>
        <v>44249</v>
      </c>
      <c r="E233" s="102"/>
      <c r="F233" s="103"/>
      <c r="G233" s="98"/>
    </row>
    <row r="234" spans="1:7" x14ac:dyDescent="0.3">
      <c r="A234" s="99">
        <f t="shared" si="6"/>
        <v>44248</v>
      </c>
      <c r="B234" s="100" t="s">
        <v>514</v>
      </c>
      <c r="C234" s="101">
        <v>95718</v>
      </c>
      <c r="D234" s="99">
        <f t="shared" si="7"/>
        <v>44248</v>
      </c>
      <c r="E234" s="102"/>
      <c r="F234" s="103"/>
      <c r="G234" s="98"/>
    </row>
    <row r="235" spans="1:7" x14ac:dyDescent="0.3">
      <c r="A235" s="99">
        <f t="shared" si="6"/>
        <v>44247</v>
      </c>
      <c r="B235" s="100" t="s">
        <v>514</v>
      </c>
      <c r="C235" s="101">
        <v>95486</v>
      </c>
      <c r="D235" s="99">
        <f t="shared" si="7"/>
        <v>44247</v>
      </c>
      <c r="E235" s="102"/>
      <c r="F235" s="103"/>
      <c r="G235" s="98"/>
    </row>
    <row r="236" spans="1:7" x14ac:dyDescent="0.3">
      <c r="A236" s="99">
        <f t="shared" si="6"/>
        <v>44246</v>
      </c>
      <c r="B236" s="100" t="s">
        <v>514</v>
      </c>
      <c r="C236" s="101">
        <v>95235</v>
      </c>
      <c r="D236" s="99">
        <f t="shared" si="7"/>
        <v>44246</v>
      </c>
      <c r="E236" s="102"/>
      <c r="F236" s="103"/>
      <c r="G236" s="88" t="s">
        <v>563</v>
      </c>
    </row>
    <row r="237" spans="1:7" x14ac:dyDescent="0.3">
      <c r="A237" s="99">
        <f t="shared" si="6"/>
        <v>44245</v>
      </c>
      <c r="B237" s="100" t="s">
        <v>514</v>
      </c>
      <c r="C237" s="101">
        <v>94887</v>
      </c>
      <c r="D237" s="99">
        <f t="shared" si="7"/>
        <v>44245</v>
      </c>
      <c r="E237" s="102"/>
      <c r="F237" s="103"/>
      <c r="G237" s="98"/>
    </row>
    <row r="238" spans="1:7" x14ac:dyDescent="0.3">
      <c r="A238" s="99">
        <f t="shared" si="6"/>
        <v>44244</v>
      </c>
      <c r="B238" s="100" t="s">
        <v>514</v>
      </c>
      <c r="C238" s="101">
        <v>94540</v>
      </c>
      <c r="D238" s="99">
        <f t="shared" si="7"/>
        <v>44244</v>
      </c>
      <c r="E238" s="102">
        <f>ISS_Data!IC22</f>
        <v>93074</v>
      </c>
      <c r="F238" s="103">
        <f>C238-E238</f>
        <v>1466</v>
      </c>
      <c r="G238" s="98"/>
    </row>
    <row r="239" spans="1:7" x14ac:dyDescent="0.3">
      <c r="A239" s="99">
        <f t="shared" si="6"/>
        <v>44243</v>
      </c>
      <c r="B239" s="100" t="s">
        <v>514</v>
      </c>
      <c r="C239" s="101">
        <v>94171</v>
      </c>
      <c r="D239" s="99">
        <f t="shared" si="7"/>
        <v>44243</v>
      </c>
      <c r="E239" s="102"/>
      <c r="F239" s="103"/>
      <c r="G239" s="98"/>
    </row>
    <row r="240" spans="1:7" x14ac:dyDescent="0.3">
      <c r="A240" s="99">
        <f t="shared" si="6"/>
        <v>44242</v>
      </c>
      <c r="B240" s="100" t="s">
        <v>514</v>
      </c>
      <c r="C240" s="101">
        <v>93835</v>
      </c>
      <c r="D240" s="99">
        <f t="shared" si="7"/>
        <v>44242</v>
      </c>
      <c r="E240" s="102"/>
      <c r="F240" s="103"/>
      <c r="G240" s="98"/>
    </row>
    <row r="241" spans="1:7" x14ac:dyDescent="0.3">
      <c r="A241" s="99">
        <f t="shared" si="6"/>
        <v>44241</v>
      </c>
      <c r="B241" s="100" t="s">
        <v>514</v>
      </c>
      <c r="C241" s="101">
        <v>93577</v>
      </c>
      <c r="D241" s="99">
        <f t="shared" si="7"/>
        <v>44241</v>
      </c>
      <c r="E241" s="102"/>
      <c r="F241" s="103"/>
      <c r="G241" s="98"/>
    </row>
    <row r="242" spans="1:7" x14ac:dyDescent="0.3">
      <c r="A242" s="99">
        <f t="shared" si="6"/>
        <v>44240</v>
      </c>
      <c r="B242" s="100" t="s">
        <v>514</v>
      </c>
      <c r="C242" s="101">
        <v>93356</v>
      </c>
      <c r="D242" s="99">
        <f t="shared" si="7"/>
        <v>44240</v>
      </c>
      <c r="E242" s="102"/>
      <c r="F242" s="103"/>
      <c r="G242" s="98"/>
    </row>
    <row r="243" spans="1:7" x14ac:dyDescent="0.3">
      <c r="A243" s="99">
        <f t="shared" si="6"/>
        <v>44239</v>
      </c>
      <c r="B243" s="100" t="s">
        <v>514</v>
      </c>
      <c r="C243" s="101">
        <v>93045</v>
      </c>
      <c r="D243" s="99">
        <f t="shared" si="7"/>
        <v>44239</v>
      </c>
      <c r="E243" s="102"/>
      <c r="F243" s="103"/>
      <c r="G243" s="98"/>
    </row>
    <row r="244" spans="1:7" x14ac:dyDescent="0.3">
      <c r="A244" s="99">
        <f t="shared" si="6"/>
        <v>44238</v>
      </c>
      <c r="B244" s="100" t="s">
        <v>514</v>
      </c>
      <c r="C244" s="101">
        <v>92729</v>
      </c>
      <c r="D244" s="99">
        <f t="shared" si="7"/>
        <v>44238</v>
      </c>
      <c r="E244" s="102"/>
      <c r="F244" s="103"/>
      <c r="G244" s="98"/>
    </row>
    <row r="245" spans="1:7" x14ac:dyDescent="0.3">
      <c r="A245" s="99">
        <f t="shared" si="6"/>
        <v>44237</v>
      </c>
      <c r="B245" s="100" t="s">
        <v>514</v>
      </c>
      <c r="C245" s="101">
        <v>92338</v>
      </c>
      <c r="D245" s="99">
        <f t="shared" si="7"/>
        <v>44237</v>
      </c>
      <c r="E245" s="102">
        <f>ISS_Data!IJ22</f>
        <v>90757</v>
      </c>
      <c r="F245" s="103">
        <f>C245-E245</f>
        <v>1581</v>
      </c>
      <c r="G245" s="98"/>
    </row>
    <row r="246" spans="1:7" x14ac:dyDescent="0.3">
      <c r="A246" s="99">
        <f t="shared" si="6"/>
        <v>44236</v>
      </c>
      <c r="B246" s="100" t="s">
        <v>514</v>
      </c>
      <c r="C246" s="101">
        <v>92002</v>
      </c>
      <c r="D246" s="99">
        <f t="shared" si="7"/>
        <v>44236</v>
      </c>
      <c r="E246" s="102"/>
      <c r="F246" s="103"/>
      <c r="G246" s="98"/>
    </row>
    <row r="247" spans="1:7" x14ac:dyDescent="0.3">
      <c r="A247" s="99">
        <f t="shared" si="6"/>
        <v>44235</v>
      </c>
      <c r="B247" s="100" t="s">
        <v>514</v>
      </c>
      <c r="C247" s="101">
        <v>91580</v>
      </c>
      <c r="D247" s="99">
        <f t="shared" si="7"/>
        <v>44235</v>
      </c>
      <c r="E247" s="102"/>
      <c r="F247" s="103"/>
      <c r="G247" s="98"/>
    </row>
    <row r="248" spans="1:7" x14ac:dyDescent="0.3">
      <c r="A248" s="99">
        <f t="shared" si="6"/>
        <v>44234</v>
      </c>
      <c r="B248" s="100" t="s">
        <v>514</v>
      </c>
      <c r="C248" s="101">
        <v>91273</v>
      </c>
      <c r="D248" s="99">
        <f t="shared" si="7"/>
        <v>44234</v>
      </c>
      <c r="E248" s="102"/>
      <c r="F248" s="103"/>
      <c r="G248" s="98"/>
    </row>
    <row r="249" spans="1:7" x14ac:dyDescent="0.3">
      <c r="A249" s="99">
        <f t="shared" si="6"/>
        <v>44233</v>
      </c>
      <c r="B249" s="100" t="s">
        <v>514</v>
      </c>
      <c r="C249" s="101">
        <v>91003</v>
      </c>
      <c r="D249" s="99">
        <f t="shared" si="7"/>
        <v>44233</v>
      </c>
      <c r="E249" s="102"/>
      <c r="F249" s="103"/>
      <c r="G249" s="98"/>
    </row>
    <row r="250" spans="1:7" x14ac:dyDescent="0.3">
      <c r="A250" s="99">
        <f t="shared" si="6"/>
        <v>44232</v>
      </c>
      <c r="B250" s="100" t="s">
        <v>514</v>
      </c>
      <c r="C250" s="101">
        <v>90618</v>
      </c>
      <c r="D250" s="99">
        <f t="shared" si="7"/>
        <v>44232</v>
      </c>
      <c r="E250" s="102"/>
      <c r="F250" s="103"/>
      <c r="G250" s="98"/>
    </row>
    <row r="251" spans="1:7" x14ac:dyDescent="0.3">
      <c r="A251" s="99">
        <f t="shared" si="6"/>
        <v>44231</v>
      </c>
      <c r="B251" s="100" t="s">
        <v>514</v>
      </c>
      <c r="C251" s="101">
        <v>90241</v>
      </c>
      <c r="D251" s="99">
        <f t="shared" si="7"/>
        <v>44231</v>
      </c>
      <c r="E251" s="102"/>
      <c r="F251" s="103"/>
      <c r="G251" s="98"/>
    </row>
    <row r="252" spans="1:7" x14ac:dyDescent="0.3">
      <c r="A252" s="99">
        <f t="shared" si="6"/>
        <v>44230</v>
      </c>
      <c r="B252" s="100" t="s">
        <v>514</v>
      </c>
      <c r="C252" s="101">
        <v>89820</v>
      </c>
      <c r="D252" s="99">
        <f t="shared" si="7"/>
        <v>44230</v>
      </c>
      <c r="E252" s="102">
        <f>ISS_Data!IQ22</f>
        <v>88165</v>
      </c>
      <c r="F252" s="103">
        <f>C252-E252</f>
        <v>1655</v>
      </c>
      <c r="G252" s="98"/>
    </row>
    <row r="253" spans="1:7" x14ac:dyDescent="0.3">
      <c r="A253" s="99">
        <f t="shared" si="6"/>
        <v>44229</v>
      </c>
      <c r="B253" s="100" t="s">
        <v>514</v>
      </c>
      <c r="C253" s="101">
        <v>89344</v>
      </c>
      <c r="D253" s="99">
        <f t="shared" si="7"/>
        <v>44229</v>
      </c>
      <c r="E253" s="102"/>
      <c r="F253" s="103"/>
      <c r="G253" s="98"/>
    </row>
    <row r="254" spans="1:7" x14ac:dyDescent="0.3">
      <c r="A254" s="99">
        <f t="shared" si="6"/>
        <v>44228</v>
      </c>
      <c r="B254" s="100" t="s">
        <v>514</v>
      </c>
      <c r="C254" s="101">
        <v>88845</v>
      </c>
      <c r="D254" s="99">
        <f t="shared" si="7"/>
        <v>44228</v>
      </c>
      <c r="E254" s="102"/>
      <c r="F254" s="103"/>
      <c r="G254" s="98"/>
    </row>
    <row r="255" spans="1:7" x14ac:dyDescent="0.3">
      <c r="A255" s="99">
        <f t="shared" si="6"/>
        <v>44227</v>
      </c>
      <c r="B255" s="100" t="s">
        <v>514</v>
      </c>
      <c r="C255" s="101">
        <v>88516</v>
      </c>
      <c r="D255" s="99">
        <f t="shared" si="7"/>
        <v>44227</v>
      </c>
      <c r="E255" s="102"/>
      <c r="F255" s="103"/>
      <c r="G255" s="98"/>
    </row>
    <row r="256" spans="1:7" x14ac:dyDescent="0.3">
      <c r="A256" s="99">
        <f t="shared" si="6"/>
        <v>44226</v>
      </c>
      <c r="B256" s="100" t="s">
        <v>514</v>
      </c>
      <c r="C256" s="101">
        <v>88279</v>
      </c>
      <c r="D256" s="99">
        <f t="shared" si="7"/>
        <v>44226</v>
      </c>
      <c r="E256" s="102"/>
      <c r="F256" s="103"/>
      <c r="G256" s="98"/>
    </row>
    <row r="257" spans="1:7" x14ac:dyDescent="0.3">
      <c r="A257" s="99">
        <f t="shared" si="6"/>
        <v>44225</v>
      </c>
      <c r="B257" s="100" t="s">
        <v>514</v>
      </c>
      <c r="C257" s="101">
        <v>87858</v>
      </c>
      <c r="D257" s="99">
        <f t="shared" si="7"/>
        <v>44225</v>
      </c>
      <c r="E257" s="102"/>
      <c r="F257" s="103"/>
      <c r="G257" s="98"/>
    </row>
    <row r="258" spans="1:7" x14ac:dyDescent="0.3">
      <c r="A258" s="99">
        <f t="shared" si="6"/>
        <v>44224</v>
      </c>
      <c r="B258" s="100" t="s">
        <v>514</v>
      </c>
      <c r="C258" s="101">
        <v>87381</v>
      </c>
      <c r="D258" s="99">
        <f t="shared" si="7"/>
        <v>44224</v>
      </c>
      <c r="E258" s="102"/>
      <c r="F258" s="103"/>
      <c r="G258" s="98"/>
    </row>
    <row r="259" spans="1:7" x14ac:dyDescent="0.3">
      <c r="A259" s="99">
        <f t="shared" si="6"/>
        <v>44223</v>
      </c>
      <c r="B259" s="100" t="s">
        <v>514</v>
      </c>
      <c r="C259" s="101">
        <v>86889</v>
      </c>
      <c r="D259" s="99">
        <f t="shared" si="7"/>
        <v>44223</v>
      </c>
      <c r="E259" s="102">
        <f>ISS_Data!IX22</f>
        <v>85418</v>
      </c>
      <c r="F259" s="103">
        <f>C259-E259</f>
        <v>1471</v>
      </c>
      <c r="G259" s="98"/>
    </row>
    <row r="260" spans="1:7" x14ac:dyDescent="0.3">
      <c r="A260" s="99">
        <f t="shared" si="6"/>
        <v>44222</v>
      </c>
      <c r="B260" s="100" t="s">
        <v>514</v>
      </c>
      <c r="C260" s="101">
        <v>86422</v>
      </c>
      <c r="D260" s="99">
        <f t="shared" si="7"/>
        <v>44222</v>
      </c>
      <c r="E260" s="102"/>
      <c r="F260" s="103"/>
      <c r="G260" s="98"/>
    </row>
    <row r="261" spans="1:7" ht="13.5" customHeight="1" x14ac:dyDescent="0.3">
      <c r="A261" s="99">
        <f t="shared" si="6"/>
        <v>44221</v>
      </c>
      <c r="B261" s="100" t="s">
        <v>514</v>
      </c>
      <c r="C261" s="101">
        <v>85881</v>
      </c>
      <c r="D261" s="99">
        <f t="shared" si="7"/>
        <v>44221</v>
      </c>
      <c r="E261" s="102"/>
      <c r="F261" s="103"/>
      <c r="G261" s="98"/>
    </row>
    <row r="262" spans="1:7" x14ac:dyDescent="0.3">
      <c r="A262" s="99">
        <f t="shared" ref="A262:A325" si="8">A263+1</f>
        <v>44220</v>
      </c>
      <c r="B262" s="100" t="s">
        <v>514</v>
      </c>
      <c r="C262" s="101">
        <v>85461</v>
      </c>
      <c r="D262" s="99">
        <f t="shared" ref="D262:D325" si="9">D263+1</f>
        <v>44220</v>
      </c>
      <c r="E262" s="102"/>
      <c r="F262" s="103"/>
      <c r="G262" s="98"/>
    </row>
    <row r="263" spans="1:7" x14ac:dyDescent="0.3">
      <c r="A263" s="99">
        <f t="shared" si="8"/>
        <v>44219</v>
      </c>
      <c r="B263" s="100" t="s">
        <v>514</v>
      </c>
      <c r="C263" s="101">
        <v>85162</v>
      </c>
      <c r="D263" s="99">
        <f t="shared" si="9"/>
        <v>44219</v>
      </c>
      <c r="E263" s="102"/>
      <c r="F263" s="103"/>
      <c r="G263" s="98"/>
    </row>
    <row r="264" spans="1:7" x14ac:dyDescent="0.3">
      <c r="A264" s="99">
        <f t="shared" si="8"/>
        <v>44218</v>
      </c>
      <c r="B264" s="100" t="s">
        <v>514</v>
      </c>
      <c r="C264" s="101">
        <v>84674</v>
      </c>
      <c r="D264" s="99">
        <f t="shared" si="9"/>
        <v>44218</v>
      </c>
      <c r="E264" s="102"/>
      <c r="F264" s="103"/>
      <c r="G264" s="98"/>
    </row>
    <row r="265" spans="1:7" x14ac:dyDescent="0.3">
      <c r="A265" s="99">
        <f t="shared" si="8"/>
        <v>44217</v>
      </c>
      <c r="B265" s="100" t="s">
        <v>514</v>
      </c>
      <c r="C265" s="101">
        <v>84202</v>
      </c>
      <c r="D265" s="99">
        <f t="shared" si="9"/>
        <v>44217</v>
      </c>
      <c r="E265" s="102"/>
      <c r="F265" s="103"/>
      <c r="G265" s="98"/>
    </row>
    <row r="266" spans="1:7" x14ac:dyDescent="0.3">
      <c r="A266" s="99">
        <f t="shared" si="8"/>
        <v>44216</v>
      </c>
      <c r="B266" s="100" t="s">
        <v>514</v>
      </c>
      <c r="C266" s="101">
        <v>83681</v>
      </c>
      <c r="D266" s="99">
        <f t="shared" si="9"/>
        <v>44216</v>
      </c>
      <c r="E266" s="102">
        <f>ISS_Data!JE22</f>
        <v>82324</v>
      </c>
      <c r="F266" s="103">
        <f>C266-E266</f>
        <v>1357</v>
      </c>
      <c r="G266" s="98"/>
    </row>
    <row r="267" spans="1:7" x14ac:dyDescent="0.3">
      <c r="A267" s="99">
        <f t="shared" si="8"/>
        <v>44215</v>
      </c>
      <c r="B267" s="100" t="s">
        <v>514</v>
      </c>
      <c r="C267" s="101">
        <v>83157</v>
      </c>
      <c r="D267" s="99">
        <f t="shared" si="9"/>
        <v>44215</v>
      </c>
      <c r="E267" s="102"/>
      <c r="F267" s="103"/>
      <c r="G267" s="98"/>
    </row>
    <row r="268" spans="1:7" x14ac:dyDescent="0.3">
      <c r="A268" s="99">
        <f t="shared" si="8"/>
        <v>44214</v>
      </c>
      <c r="B268" s="100" t="s">
        <v>514</v>
      </c>
      <c r="C268" s="101">
        <v>82554</v>
      </c>
      <c r="D268" s="99">
        <f t="shared" si="9"/>
        <v>44214</v>
      </c>
      <c r="E268" s="102"/>
      <c r="F268" s="103"/>
      <c r="G268" s="98"/>
    </row>
    <row r="269" spans="1:7" x14ac:dyDescent="0.3">
      <c r="A269" s="99">
        <f t="shared" si="8"/>
        <v>44213</v>
      </c>
      <c r="B269" s="100" t="s">
        <v>514</v>
      </c>
      <c r="C269" s="101">
        <v>82177</v>
      </c>
      <c r="D269" s="99">
        <f t="shared" si="9"/>
        <v>44213</v>
      </c>
      <c r="E269" s="102"/>
      <c r="F269" s="103"/>
      <c r="G269" s="98"/>
    </row>
    <row r="270" spans="1:7" x14ac:dyDescent="0.3">
      <c r="A270" s="99">
        <f t="shared" si="8"/>
        <v>44212</v>
      </c>
      <c r="B270" s="100" t="s">
        <v>514</v>
      </c>
      <c r="C270" s="101">
        <v>81800</v>
      </c>
      <c r="D270" s="99">
        <f t="shared" si="9"/>
        <v>44212</v>
      </c>
      <c r="E270" s="102"/>
      <c r="F270" s="103"/>
      <c r="G270" s="98"/>
    </row>
    <row r="271" spans="1:7" x14ac:dyDescent="0.3">
      <c r="A271" s="99">
        <f t="shared" si="8"/>
        <v>44211</v>
      </c>
      <c r="B271" s="100" t="s">
        <v>514</v>
      </c>
      <c r="C271" s="101">
        <v>81325</v>
      </c>
      <c r="D271" s="99">
        <f t="shared" si="9"/>
        <v>44211</v>
      </c>
      <c r="E271" s="102"/>
      <c r="F271" s="103"/>
      <c r="G271" s="98"/>
    </row>
    <row r="272" spans="1:7" x14ac:dyDescent="0.3">
      <c r="A272" s="99">
        <f t="shared" si="8"/>
        <v>44210</v>
      </c>
      <c r="B272" s="100" t="s">
        <v>514</v>
      </c>
      <c r="C272" s="101">
        <v>80848</v>
      </c>
      <c r="D272" s="99">
        <f t="shared" si="9"/>
        <v>44210</v>
      </c>
      <c r="E272" s="102"/>
      <c r="F272" s="103"/>
      <c r="G272" s="98"/>
    </row>
    <row r="273" spans="1:7" x14ac:dyDescent="0.3">
      <c r="A273" s="99">
        <f t="shared" si="8"/>
        <v>44209</v>
      </c>
      <c r="B273" s="100" t="s">
        <v>514</v>
      </c>
      <c r="C273" s="101">
        <v>80326</v>
      </c>
      <c r="D273" s="99">
        <f t="shared" si="9"/>
        <v>44209</v>
      </c>
      <c r="E273" s="102">
        <f>ISS_Data!JL22</f>
        <v>78597</v>
      </c>
      <c r="F273" s="103">
        <f>C273-E273</f>
        <v>1729</v>
      </c>
      <c r="G273" s="98"/>
    </row>
    <row r="274" spans="1:7" x14ac:dyDescent="0.3">
      <c r="A274" s="99">
        <f t="shared" si="8"/>
        <v>44208</v>
      </c>
      <c r="B274" s="100" t="s">
        <v>514</v>
      </c>
      <c r="C274" s="101">
        <v>79819</v>
      </c>
      <c r="D274" s="99">
        <f t="shared" si="9"/>
        <v>44208</v>
      </c>
      <c r="E274" s="102"/>
      <c r="F274" s="103"/>
      <c r="G274" s="98"/>
    </row>
    <row r="275" spans="1:7" x14ac:dyDescent="0.3">
      <c r="A275" s="99">
        <f t="shared" si="8"/>
        <v>44207</v>
      </c>
      <c r="B275" s="100" t="s">
        <v>514</v>
      </c>
      <c r="C275" s="101">
        <v>79203</v>
      </c>
      <c r="D275" s="99">
        <f t="shared" si="9"/>
        <v>44207</v>
      </c>
      <c r="E275" s="102"/>
      <c r="F275" s="103"/>
      <c r="G275" s="98"/>
    </row>
    <row r="276" spans="1:7" x14ac:dyDescent="0.3">
      <c r="A276" s="99">
        <f t="shared" si="8"/>
        <v>44206</v>
      </c>
      <c r="B276" s="100" t="s">
        <v>514</v>
      </c>
      <c r="C276" s="101">
        <v>78755</v>
      </c>
      <c r="D276" s="99">
        <f t="shared" si="9"/>
        <v>44206</v>
      </c>
      <c r="E276" s="102"/>
      <c r="F276" s="103"/>
      <c r="G276" s="98"/>
    </row>
    <row r="277" spans="1:7" x14ac:dyDescent="0.3">
      <c r="A277" s="99">
        <f t="shared" si="8"/>
        <v>44205</v>
      </c>
      <c r="B277" s="100" t="s">
        <v>514</v>
      </c>
      <c r="C277" s="101">
        <v>78394</v>
      </c>
      <c r="D277" s="99">
        <f t="shared" si="9"/>
        <v>44205</v>
      </c>
      <c r="E277" s="102"/>
      <c r="F277" s="103"/>
      <c r="G277" s="98"/>
    </row>
    <row r="278" spans="1:7" x14ac:dyDescent="0.3">
      <c r="A278" s="99">
        <f t="shared" si="8"/>
        <v>44204</v>
      </c>
      <c r="B278" s="100" t="s">
        <v>514</v>
      </c>
      <c r="C278" s="101">
        <v>77911</v>
      </c>
      <c r="D278" s="99">
        <f t="shared" si="9"/>
        <v>44204</v>
      </c>
      <c r="E278" s="102"/>
      <c r="F278" s="103"/>
      <c r="G278" s="98"/>
    </row>
    <row r="279" spans="1:7" x14ac:dyDescent="0.3">
      <c r="A279" s="99">
        <f t="shared" si="8"/>
        <v>44203</v>
      </c>
      <c r="B279" s="100" t="s">
        <v>514</v>
      </c>
      <c r="C279" s="101">
        <v>77291</v>
      </c>
      <c r="D279" s="99">
        <f t="shared" si="9"/>
        <v>44203</v>
      </c>
      <c r="E279" s="102"/>
      <c r="F279" s="103"/>
      <c r="G279" s="98"/>
    </row>
    <row r="280" spans="1:7" x14ac:dyDescent="0.3">
      <c r="A280" s="99">
        <f t="shared" si="8"/>
        <v>44202</v>
      </c>
      <c r="B280" s="100" t="s">
        <v>514</v>
      </c>
      <c r="C280" s="101">
        <v>76877</v>
      </c>
      <c r="D280" s="99">
        <f t="shared" si="9"/>
        <v>44202</v>
      </c>
      <c r="E280" s="102"/>
      <c r="F280" s="103"/>
      <c r="G280" s="98"/>
    </row>
    <row r="281" spans="1:7" x14ac:dyDescent="0.3">
      <c r="A281" s="99">
        <f t="shared" si="8"/>
        <v>44201</v>
      </c>
      <c r="B281" s="100" t="s">
        <v>514</v>
      </c>
      <c r="C281" s="101">
        <v>76329</v>
      </c>
      <c r="D281" s="99">
        <f t="shared" si="9"/>
        <v>44201</v>
      </c>
      <c r="E281" s="102">
        <f>ISS_Data!JS22</f>
        <v>75048</v>
      </c>
      <c r="F281" s="103">
        <f>C281-E281</f>
        <v>1281</v>
      </c>
      <c r="G281" s="98"/>
    </row>
    <row r="282" spans="1:7" x14ac:dyDescent="0.3">
      <c r="A282" s="99">
        <f t="shared" si="8"/>
        <v>44200</v>
      </c>
      <c r="B282" s="100" t="s">
        <v>514</v>
      </c>
      <c r="C282" s="101">
        <v>75680</v>
      </c>
      <c r="D282" s="99">
        <f t="shared" si="9"/>
        <v>44200</v>
      </c>
      <c r="E282" s="102"/>
      <c r="F282" s="103"/>
      <c r="G282" s="98"/>
    </row>
    <row r="283" spans="1:7" x14ac:dyDescent="0.3">
      <c r="A283" s="99">
        <f t="shared" si="8"/>
        <v>44199</v>
      </c>
      <c r="B283" s="100" t="s">
        <v>514</v>
      </c>
      <c r="C283" s="101">
        <v>75332</v>
      </c>
      <c r="D283" s="99">
        <f t="shared" si="9"/>
        <v>44199</v>
      </c>
      <c r="E283" s="102"/>
      <c r="F283" s="103"/>
      <c r="G283" s="98"/>
    </row>
    <row r="284" spans="1:7" x14ac:dyDescent="0.3">
      <c r="A284" s="99">
        <f t="shared" si="8"/>
        <v>44198</v>
      </c>
      <c r="B284" s="100" t="s">
        <v>514</v>
      </c>
      <c r="C284" s="101">
        <v>74985</v>
      </c>
      <c r="D284" s="99">
        <f t="shared" si="9"/>
        <v>44198</v>
      </c>
      <c r="E284" s="102"/>
      <c r="F284" s="103"/>
      <c r="G284" s="98"/>
    </row>
    <row r="285" spans="1:7" x14ac:dyDescent="0.3">
      <c r="A285" s="99">
        <f t="shared" si="8"/>
        <v>44197</v>
      </c>
      <c r="B285" s="100" t="s">
        <v>514</v>
      </c>
      <c r="C285" s="101">
        <v>74621</v>
      </c>
      <c r="D285" s="99">
        <f t="shared" si="9"/>
        <v>44197</v>
      </c>
      <c r="E285" s="102"/>
      <c r="F285" s="103"/>
      <c r="G285" s="98"/>
    </row>
    <row r="286" spans="1:7" x14ac:dyDescent="0.3">
      <c r="A286" s="99">
        <f t="shared" si="8"/>
        <v>44196</v>
      </c>
      <c r="B286" s="100" t="s">
        <v>514</v>
      </c>
      <c r="C286" s="101">
        <v>74159</v>
      </c>
      <c r="D286" s="99">
        <f t="shared" si="9"/>
        <v>44196</v>
      </c>
      <c r="E286" s="102"/>
      <c r="F286" s="103"/>
      <c r="G286" s="98"/>
    </row>
    <row r="287" spans="1:7" x14ac:dyDescent="0.3">
      <c r="A287" s="99">
        <f t="shared" si="8"/>
        <v>44195</v>
      </c>
      <c r="B287" s="100" t="s">
        <v>514</v>
      </c>
      <c r="C287" s="101">
        <v>73604</v>
      </c>
      <c r="D287" s="99">
        <f t="shared" si="9"/>
        <v>44195</v>
      </c>
      <c r="E287" s="102"/>
      <c r="F287" s="103"/>
      <c r="G287" s="98"/>
    </row>
    <row r="288" spans="1:7" x14ac:dyDescent="0.3">
      <c r="A288" s="99">
        <f t="shared" si="8"/>
        <v>44194</v>
      </c>
      <c r="B288" s="100" t="s">
        <v>514</v>
      </c>
      <c r="C288" s="101">
        <v>73029</v>
      </c>
      <c r="D288" s="99">
        <f t="shared" si="9"/>
        <v>44194</v>
      </c>
      <c r="E288" s="102">
        <f>ISS_Data!JZ22</f>
        <v>70799</v>
      </c>
      <c r="F288" s="103">
        <f>C288-E288</f>
        <v>2230</v>
      </c>
      <c r="G288" s="98"/>
    </row>
    <row r="289" spans="1:7" x14ac:dyDescent="0.3">
      <c r="A289" s="99">
        <f t="shared" si="8"/>
        <v>44193</v>
      </c>
      <c r="B289" s="100" t="s">
        <v>514</v>
      </c>
      <c r="C289" s="101">
        <v>72370</v>
      </c>
      <c r="D289" s="99">
        <f t="shared" si="9"/>
        <v>44193</v>
      </c>
      <c r="E289" s="102"/>
      <c r="F289" s="103"/>
      <c r="G289" s="98"/>
    </row>
    <row r="290" spans="1:7" x14ac:dyDescent="0.3">
      <c r="A290" s="99">
        <f t="shared" si="8"/>
        <v>44192</v>
      </c>
      <c r="B290" s="100" t="s">
        <v>514</v>
      </c>
      <c r="C290" s="101">
        <v>71925</v>
      </c>
      <c r="D290" s="99">
        <f t="shared" si="9"/>
        <v>44192</v>
      </c>
      <c r="E290" s="102"/>
      <c r="F290" s="103"/>
      <c r="G290" s="98"/>
    </row>
    <row r="291" spans="1:7" x14ac:dyDescent="0.3">
      <c r="A291" s="99">
        <f t="shared" si="8"/>
        <v>44191</v>
      </c>
      <c r="B291" s="100" t="s">
        <v>514</v>
      </c>
      <c r="C291" s="101">
        <v>71620</v>
      </c>
      <c r="D291" s="99">
        <f t="shared" si="9"/>
        <v>44191</v>
      </c>
      <c r="E291" s="102"/>
      <c r="F291" s="103"/>
      <c r="G291" s="98"/>
    </row>
    <row r="292" spans="1:7" x14ac:dyDescent="0.3">
      <c r="A292" s="99">
        <f t="shared" si="8"/>
        <v>44190</v>
      </c>
      <c r="B292" s="100" t="s">
        <v>514</v>
      </c>
      <c r="C292" s="101">
        <v>71359</v>
      </c>
      <c r="D292" s="99">
        <f t="shared" si="9"/>
        <v>44190</v>
      </c>
      <c r="E292" s="102"/>
      <c r="F292" s="103"/>
      <c r="G292" s="98"/>
    </row>
    <row r="293" spans="1:7" x14ac:dyDescent="0.3">
      <c r="A293" s="99">
        <f t="shared" si="8"/>
        <v>44189</v>
      </c>
      <c r="B293" s="100" t="s">
        <v>514</v>
      </c>
      <c r="C293" s="101">
        <v>70900</v>
      </c>
      <c r="D293" s="99">
        <f t="shared" si="9"/>
        <v>44189</v>
      </c>
      <c r="E293" s="102"/>
      <c r="F293" s="103"/>
      <c r="G293" s="98"/>
    </row>
    <row r="294" spans="1:7" x14ac:dyDescent="0.3">
      <c r="A294" s="99">
        <f t="shared" si="8"/>
        <v>44188</v>
      </c>
      <c r="B294" s="100" t="s">
        <v>514</v>
      </c>
      <c r="C294" s="101">
        <v>70395</v>
      </c>
      <c r="D294" s="99">
        <f t="shared" si="9"/>
        <v>44188</v>
      </c>
      <c r="E294" s="102"/>
      <c r="F294" s="103"/>
      <c r="G294" s="98"/>
    </row>
    <row r="295" spans="1:7" x14ac:dyDescent="0.3">
      <c r="A295" s="99">
        <f t="shared" si="8"/>
        <v>44187</v>
      </c>
      <c r="B295" s="100" t="s">
        <v>514</v>
      </c>
      <c r="C295" s="101">
        <v>69842</v>
      </c>
      <c r="D295" s="99">
        <f t="shared" si="9"/>
        <v>44187</v>
      </c>
      <c r="E295" s="102">
        <f>ISS_Data!KG22</f>
        <v>67540</v>
      </c>
      <c r="F295" s="103">
        <f>C295-E295</f>
        <v>2302</v>
      </c>
      <c r="G295" s="98"/>
    </row>
    <row r="296" spans="1:7" x14ac:dyDescent="0.3">
      <c r="A296" s="99">
        <f t="shared" si="8"/>
        <v>44186</v>
      </c>
      <c r="B296" s="100" t="s">
        <v>514</v>
      </c>
      <c r="C296" s="101">
        <v>69214</v>
      </c>
      <c r="D296" s="99">
        <f t="shared" si="9"/>
        <v>44186</v>
      </c>
      <c r="E296" s="102"/>
      <c r="F296" s="103"/>
      <c r="G296" s="98"/>
    </row>
    <row r="297" spans="1:7" x14ac:dyDescent="0.3">
      <c r="A297" s="99">
        <f t="shared" si="8"/>
        <v>44185</v>
      </c>
      <c r="B297" s="100" t="s">
        <v>514</v>
      </c>
      <c r="C297" s="101">
        <v>68799</v>
      </c>
      <c r="D297" s="99">
        <f t="shared" si="9"/>
        <v>44185</v>
      </c>
      <c r="E297" s="102"/>
      <c r="F297" s="103"/>
      <c r="G297" s="98"/>
    </row>
    <row r="298" spans="1:7" x14ac:dyDescent="0.3">
      <c r="A298" s="99">
        <f t="shared" si="8"/>
        <v>44184</v>
      </c>
      <c r="B298" s="100" t="s">
        <v>514</v>
      </c>
      <c r="C298" s="101">
        <v>68447</v>
      </c>
      <c r="D298" s="99">
        <f t="shared" si="9"/>
        <v>44184</v>
      </c>
      <c r="E298" s="102"/>
      <c r="F298" s="103"/>
      <c r="G298" s="98"/>
    </row>
    <row r="299" spans="1:7" x14ac:dyDescent="0.3">
      <c r="A299" s="99">
        <f t="shared" si="8"/>
        <v>44183</v>
      </c>
      <c r="B299" s="100" t="s">
        <v>514</v>
      </c>
      <c r="C299" s="101">
        <v>67894</v>
      </c>
      <c r="D299" s="99">
        <f t="shared" si="9"/>
        <v>44183</v>
      </c>
      <c r="E299" s="102"/>
      <c r="F299" s="103"/>
      <c r="G299" s="98"/>
    </row>
    <row r="300" spans="1:7" x14ac:dyDescent="0.3">
      <c r="A300" s="99">
        <f t="shared" si="8"/>
        <v>44182</v>
      </c>
      <c r="B300" s="100" t="s">
        <v>514</v>
      </c>
      <c r="C300" s="101">
        <v>67220</v>
      </c>
      <c r="D300" s="99">
        <f t="shared" si="9"/>
        <v>44182</v>
      </c>
      <c r="E300" s="102"/>
      <c r="F300" s="103"/>
      <c r="G300" s="98"/>
    </row>
    <row r="301" spans="1:7" x14ac:dyDescent="0.3">
      <c r="A301" s="99">
        <f t="shared" si="8"/>
        <v>44181</v>
      </c>
      <c r="B301" s="100" t="s">
        <v>514</v>
      </c>
      <c r="C301" s="101">
        <v>66537</v>
      </c>
      <c r="D301" s="99">
        <f t="shared" si="9"/>
        <v>44181</v>
      </c>
      <c r="E301" s="102">
        <f>ISS_Data!KN22</f>
        <v>63487</v>
      </c>
      <c r="F301" s="103">
        <f>C301-E301</f>
        <v>3050</v>
      </c>
      <c r="G301" s="98"/>
    </row>
    <row r="302" spans="1:7" x14ac:dyDescent="0.3">
      <c r="A302" s="99">
        <f t="shared" si="8"/>
        <v>44180</v>
      </c>
      <c r="B302" s="100" t="s">
        <v>514</v>
      </c>
      <c r="C302" s="101">
        <v>65857</v>
      </c>
      <c r="D302" s="99">
        <f t="shared" si="9"/>
        <v>44180</v>
      </c>
      <c r="E302" s="102"/>
      <c r="F302" s="103"/>
      <c r="G302" s="98"/>
    </row>
    <row r="303" spans="1:7" x14ac:dyDescent="0.3">
      <c r="A303" s="99">
        <f t="shared" si="8"/>
        <v>44179</v>
      </c>
      <c r="B303" s="100" t="s">
        <v>514</v>
      </c>
      <c r="C303" s="101">
        <v>65011</v>
      </c>
      <c r="D303" s="99">
        <f t="shared" si="9"/>
        <v>44179</v>
      </c>
      <c r="E303" s="102"/>
      <c r="F303" s="103"/>
      <c r="G303" s="98"/>
    </row>
    <row r="304" spans="1:7" x14ac:dyDescent="0.3">
      <c r="A304" s="99">
        <f t="shared" si="8"/>
        <v>44178</v>
      </c>
      <c r="B304" s="100" t="s">
        <v>514</v>
      </c>
      <c r="C304" s="101">
        <v>64520</v>
      </c>
      <c r="D304" s="99">
        <f t="shared" si="9"/>
        <v>44178</v>
      </c>
      <c r="E304" s="102"/>
      <c r="F304" s="103"/>
      <c r="G304" s="98"/>
    </row>
    <row r="305" spans="1:7" x14ac:dyDescent="0.3">
      <c r="A305" s="99">
        <f t="shared" si="8"/>
        <v>44177</v>
      </c>
      <c r="B305" s="100" t="s">
        <v>514</v>
      </c>
      <c r="C305" s="101">
        <v>64036</v>
      </c>
      <c r="D305" s="99">
        <f t="shared" si="9"/>
        <v>44177</v>
      </c>
      <c r="E305" s="102"/>
      <c r="F305" s="103"/>
      <c r="G305" s="98"/>
    </row>
    <row r="306" spans="1:7" x14ac:dyDescent="0.3">
      <c r="A306" s="99">
        <f t="shared" si="8"/>
        <v>44176</v>
      </c>
      <c r="B306" s="100" t="s">
        <v>514</v>
      </c>
      <c r="C306" s="101">
        <v>63387</v>
      </c>
      <c r="D306" s="99">
        <f t="shared" si="9"/>
        <v>44176</v>
      </c>
      <c r="E306" s="102"/>
      <c r="F306" s="103"/>
      <c r="G306" s="98"/>
    </row>
    <row r="307" spans="1:7" x14ac:dyDescent="0.3">
      <c r="A307" s="99">
        <f t="shared" si="8"/>
        <v>44175</v>
      </c>
      <c r="B307" s="100" t="s">
        <v>514</v>
      </c>
      <c r="C307" s="101">
        <v>62626</v>
      </c>
      <c r="D307" s="99">
        <f t="shared" si="9"/>
        <v>44175</v>
      </c>
      <c r="E307" s="102"/>
      <c r="F307" s="103"/>
      <c r="G307" s="98"/>
    </row>
    <row r="308" spans="1:7" x14ac:dyDescent="0.3">
      <c r="A308" s="99">
        <f t="shared" si="8"/>
        <v>44174</v>
      </c>
      <c r="B308" s="100" t="s">
        <v>514</v>
      </c>
      <c r="C308" s="101">
        <v>61739</v>
      </c>
      <c r="D308" s="99">
        <f t="shared" si="9"/>
        <v>44174</v>
      </c>
      <c r="E308" s="102">
        <f>ISS_Data!KU22</f>
        <v>59393</v>
      </c>
      <c r="F308" s="103">
        <f>C308-E308</f>
        <v>2346</v>
      </c>
      <c r="G308" s="98"/>
    </row>
    <row r="309" spans="1:7" x14ac:dyDescent="0.3">
      <c r="A309" s="99">
        <f t="shared" si="8"/>
        <v>44173</v>
      </c>
      <c r="B309" s="100" t="s">
        <v>514</v>
      </c>
      <c r="C309" s="101">
        <v>61240</v>
      </c>
      <c r="D309" s="99">
        <f t="shared" si="9"/>
        <v>44173</v>
      </c>
      <c r="E309" s="102"/>
      <c r="F309" s="103"/>
    </row>
    <row r="310" spans="1:7" x14ac:dyDescent="0.3">
      <c r="A310" s="99">
        <f t="shared" si="8"/>
        <v>44172</v>
      </c>
      <c r="B310" s="100" t="s">
        <v>514</v>
      </c>
      <c r="C310" s="101">
        <v>60606</v>
      </c>
      <c r="D310" s="99">
        <f t="shared" si="9"/>
        <v>44172</v>
      </c>
      <c r="E310" s="102"/>
      <c r="F310" s="103"/>
      <c r="G310" s="98"/>
    </row>
    <row r="311" spans="1:7" x14ac:dyDescent="0.3">
      <c r="A311" s="99">
        <f t="shared" si="8"/>
        <v>44171</v>
      </c>
      <c r="B311" s="100" t="s">
        <v>514</v>
      </c>
      <c r="C311" s="101">
        <v>60078</v>
      </c>
      <c r="D311" s="99">
        <f t="shared" si="9"/>
        <v>44171</v>
      </c>
      <c r="E311" s="102"/>
      <c r="F311" s="103"/>
      <c r="G311" s="98"/>
    </row>
    <row r="312" spans="1:7" x14ac:dyDescent="0.3">
      <c r="A312" s="99">
        <f t="shared" si="8"/>
        <v>44170</v>
      </c>
      <c r="B312" s="100" t="s">
        <v>514</v>
      </c>
      <c r="C312" s="101">
        <v>59514</v>
      </c>
      <c r="D312" s="99">
        <f t="shared" si="9"/>
        <v>44170</v>
      </c>
      <c r="E312" s="102"/>
      <c r="F312" s="103"/>
      <c r="G312" s="98"/>
    </row>
    <row r="313" spans="1:7" x14ac:dyDescent="0.3">
      <c r="A313" s="99">
        <f t="shared" si="8"/>
        <v>44169</v>
      </c>
      <c r="B313" s="100" t="s">
        <v>514</v>
      </c>
      <c r="C313" s="101">
        <v>58852</v>
      </c>
      <c r="D313" s="99">
        <f t="shared" si="9"/>
        <v>44169</v>
      </c>
      <c r="E313" s="102"/>
      <c r="F313" s="103"/>
      <c r="G313" s="98"/>
    </row>
    <row r="314" spans="1:7" x14ac:dyDescent="0.3">
      <c r="A314" s="99">
        <f t="shared" si="8"/>
        <v>44168</v>
      </c>
      <c r="B314" s="100" t="s">
        <v>514</v>
      </c>
      <c r="C314" s="101">
        <v>58038</v>
      </c>
      <c r="D314" s="99">
        <f t="shared" si="9"/>
        <v>44168</v>
      </c>
      <c r="E314" s="102"/>
      <c r="F314" s="103"/>
      <c r="G314" s="98"/>
    </row>
    <row r="315" spans="1:7" x14ac:dyDescent="0.3">
      <c r="A315" s="99">
        <f t="shared" si="8"/>
        <v>44167</v>
      </c>
      <c r="B315" s="100" t="s">
        <v>514</v>
      </c>
      <c r="C315" s="101">
        <v>57045</v>
      </c>
      <c r="D315" s="99">
        <f t="shared" si="9"/>
        <v>44167</v>
      </c>
      <c r="E315" s="102">
        <f>ISS_Data!LB22</f>
        <v>55824</v>
      </c>
      <c r="F315" s="103">
        <f>C315-E315</f>
        <v>1221</v>
      </c>
      <c r="G315" s="98"/>
    </row>
    <row r="316" spans="1:7" x14ac:dyDescent="0.3">
      <c r="A316" s="99">
        <f t="shared" si="8"/>
        <v>44166</v>
      </c>
      <c r="B316" s="100" t="s">
        <v>514</v>
      </c>
      <c r="C316" s="101">
        <v>56361</v>
      </c>
      <c r="D316" s="99">
        <f t="shared" si="9"/>
        <v>44166</v>
      </c>
      <c r="E316" s="102"/>
      <c r="F316" s="103"/>
      <c r="G316" s="98"/>
    </row>
    <row r="317" spans="1:7" x14ac:dyDescent="0.3">
      <c r="A317" s="99">
        <f t="shared" si="8"/>
        <v>44165</v>
      </c>
      <c r="B317" s="100" t="s">
        <v>514</v>
      </c>
      <c r="C317" s="101">
        <v>55576</v>
      </c>
      <c r="D317" s="99">
        <f t="shared" si="9"/>
        <v>44165</v>
      </c>
      <c r="E317" s="102"/>
      <c r="F317" s="103"/>
      <c r="G317" s="98"/>
    </row>
    <row r="318" spans="1:7" x14ac:dyDescent="0.3">
      <c r="A318" s="99">
        <f t="shared" si="8"/>
        <v>44164</v>
      </c>
      <c r="B318" s="100" t="s">
        <v>514</v>
      </c>
      <c r="C318" s="101">
        <v>54904</v>
      </c>
      <c r="D318" s="99">
        <f t="shared" si="9"/>
        <v>44164</v>
      </c>
      <c r="E318" s="102"/>
      <c r="F318" s="103"/>
      <c r="G318" s="98"/>
    </row>
    <row r="319" spans="1:7" x14ac:dyDescent="0.3">
      <c r="A319" s="99">
        <f t="shared" si="8"/>
        <v>44163</v>
      </c>
      <c r="B319" s="100" t="s">
        <v>514</v>
      </c>
      <c r="C319" s="101">
        <v>54363</v>
      </c>
      <c r="D319" s="99">
        <f t="shared" si="9"/>
        <v>44163</v>
      </c>
      <c r="E319" s="102"/>
      <c r="F319" s="103"/>
      <c r="G319" s="98"/>
    </row>
    <row r="320" spans="1:7" x14ac:dyDescent="0.3">
      <c r="A320" s="99">
        <f t="shared" si="8"/>
        <v>44162</v>
      </c>
      <c r="B320" s="100" t="s">
        <v>514</v>
      </c>
      <c r="C320" s="101">
        <v>53677</v>
      </c>
      <c r="D320" s="99">
        <f t="shared" si="9"/>
        <v>44162</v>
      </c>
      <c r="E320" s="102"/>
      <c r="F320" s="103"/>
      <c r="G320" s="98"/>
    </row>
    <row r="321" spans="1:7" x14ac:dyDescent="0.3">
      <c r="A321" s="99">
        <f t="shared" si="8"/>
        <v>44161</v>
      </c>
      <c r="B321" s="100" t="s">
        <v>514</v>
      </c>
      <c r="C321" s="101">
        <v>52850</v>
      </c>
      <c r="D321" s="99">
        <f t="shared" si="9"/>
        <v>44161</v>
      </c>
      <c r="E321" s="102"/>
      <c r="F321" s="103"/>
      <c r="G321" s="98"/>
    </row>
    <row r="322" spans="1:7" x14ac:dyDescent="0.3">
      <c r="A322" s="99">
        <f t="shared" si="8"/>
        <v>44160</v>
      </c>
      <c r="B322" s="100" t="s">
        <v>514</v>
      </c>
      <c r="C322" s="101">
        <v>52028</v>
      </c>
      <c r="D322" s="99">
        <f t="shared" si="9"/>
        <v>44160</v>
      </c>
      <c r="E322" s="102">
        <f>ISS_Data!LI22</f>
        <v>49931</v>
      </c>
      <c r="F322" s="103">
        <f>C322-E322</f>
        <v>2097</v>
      </c>
      <c r="G322" s="98"/>
    </row>
    <row r="323" spans="1:7" x14ac:dyDescent="0.3">
      <c r="A323" s="99">
        <f t="shared" si="8"/>
        <v>44159</v>
      </c>
      <c r="B323" s="100" t="s">
        <v>514</v>
      </c>
      <c r="C323" s="101">
        <v>51306</v>
      </c>
      <c r="D323" s="99">
        <f t="shared" si="9"/>
        <v>44159</v>
      </c>
      <c r="E323" s="102"/>
      <c r="F323" s="103"/>
      <c r="G323" s="98"/>
    </row>
    <row r="324" spans="1:7" x14ac:dyDescent="0.3">
      <c r="A324" s="99">
        <f t="shared" si="8"/>
        <v>44158</v>
      </c>
      <c r="B324" s="100" t="s">
        <v>514</v>
      </c>
      <c r="C324" s="101">
        <v>50453</v>
      </c>
      <c r="D324" s="99">
        <f t="shared" si="9"/>
        <v>44158</v>
      </c>
      <c r="E324" s="102"/>
      <c r="F324" s="103"/>
      <c r="G324" s="98"/>
    </row>
    <row r="325" spans="1:7" x14ac:dyDescent="0.3">
      <c r="A325" s="99">
        <f t="shared" si="8"/>
        <v>44157</v>
      </c>
      <c r="B325" s="100" t="s">
        <v>514</v>
      </c>
      <c r="C325" s="101">
        <v>49823</v>
      </c>
      <c r="D325" s="99">
        <f t="shared" si="9"/>
        <v>44157</v>
      </c>
      <c r="E325" s="102"/>
      <c r="F325" s="103"/>
      <c r="G325" s="98"/>
    </row>
    <row r="326" spans="1:7" x14ac:dyDescent="0.3">
      <c r="A326" s="99">
        <f t="shared" ref="A326:A383" si="10">A327+1</f>
        <v>44156</v>
      </c>
      <c r="B326" s="100" t="s">
        <v>514</v>
      </c>
      <c r="C326" s="101">
        <v>49261</v>
      </c>
      <c r="D326" s="99">
        <f t="shared" ref="D326:D383" si="11">D327+1</f>
        <v>44156</v>
      </c>
      <c r="E326" s="102"/>
      <c r="F326" s="103"/>
      <c r="G326" s="98"/>
    </row>
    <row r="327" spans="1:7" x14ac:dyDescent="0.3">
      <c r="A327" s="99">
        <f t="shared" si="10"/>
        <v>44155</v>
      </c>
      <c r="B327" s="100" t="s">
        <v>514</v>
      </c>
      <c r="C327" s="101">
        <v>48569</v>
      </c>
      <c r="D327" s="99">
        <f t="shared" si="11"/>
        <v>44155</v>
      </c>
      <c r="E327" s="102"/>
      <c r="F327" s="103"/>
      <c r="G327" s="98"/>
    </row>
    <row r="328" spans="1:7" x14ac:dyDescent="0.3">
      <c r="A328" s="99">
        <f t="shared" si="10"/>
        <v>44154</v>
      </c>
      <c r="B328" s="100" t="s">
        <v>514</v>
      </c>
      <c r="C328" s="101">
        <v>47870</v>
      </c>
      <c r="D328" s="99">
        <f t="shared" si="11"/>
        <v>44154</v>
      </c>
      <c r="E328" s="102"/>
      <c r="F328" s="103"/>
      <c r="G328" s="98"/>
    </row>
    <row r="329" spans="1:7" x14ac:dyDescent="0.3">
      <c r="A329" s="99">
        <f t="shared" si="10"/>
        <v>44153</v>
      </c>
      <c r="B329" s="100" t="s">
        <v>514</v>
      </c>
      <c r="C329" s="101">
        <v>47217</v>
      </c>
      <c r="D329" s="99">
        <f t="shared" si="11"/>
        <v>44153</v>
      </c>
      <c r="E329" s="102">
        <f>ISS_Data!LP22</f>
        <v>45557</v>
      </c>
      <c r="F329" s="103">
        <f>C329-E329</f>
        <v>1660</v>
      </c>
      <c r="G329" s="98"/>
    </row>
    <row r="330" spans="1:7" x14ac:dyDescent="0.3">
      <c r="A330" s="99">
        <f t="shared" si="10"/>
        <v>44152</v>
      </c>
      <c r="B330" s="100" t="s">
        <v>514</v>
      </c>
      <c r="C330" s="101">
        <v>46464</v>
      </c>
      <c r="D330" s="99">
        <f t="shared" si="11"/>
        <v>44152</v>
      </c>
      <c r="E330" s="102"/>
      <c r="F330" s="103"/>
      <c r="G330" s="98"/>
    </row>
    <row r="331" spans="1:7" x14ac:dyDescent="0.3">
      <c r="A331" s="99">
        <f t="shared" si="10"/>
        <v>44151</v>
      </c>
      <c r="B331" s="100" t="s">
        <v>514</v>
      </c>
      <c r="C331" s="101">
        <v>45733</v>
      </c>
      <c r="D331" s="99">
        <f t="shared" si="11"/>
        <v>44151</v>
      </c>
      <c r="E331" s="102"/>
      <c r="F331" s="103"/>
      <c r="G331" s="98"/>
    </row>
    <row r="332" spans="1:7" x14ac:dyDescent="0.3">
      <c r="A332" s="99">
        <f t="shared" si="10"/>
        <v>44150</v>
      </c>
      <c r="B332" s="100" t="s">
        <v>514</v>
      </c>
      <c r="C332" s="101">
        <v>45229</v>
      </c>
      <c r="D332" s="99">
        <f t="shared" si="11"/>
        <v>44150</v>
      </c>
      <c r="E332" s="102"/>
      <c r="F332" s="103"/>
      <c r="G332" s="98"/>
    </row>
    <row r="333" spans="1:7" x14ac:dyDescent="0.3">
      <c r="A333" s="99">
        <f t="shared" si="10"/>
        <v>44149</v>
      </c>
      <c r="B333" s="100" t="s">
        <v>514</v>
      </c>
      <c r="C333" s="101">
        <v>44683</v>
      </c>
      <c r="D333" s="99">
        <f t="shared" si="11"/>
        <v>44149</v>
      </c>
      <c r="E333" s="102"/>
      <c r="F333" s="103"/>
      <c r="G333" s="98"/>
    </row>
    <row r="334" spans="1:7" x14ac:dyDescent="0.3">
      <c r="A334" s="99">
        <f t="shared" si="10"/>
        <v>44148</v>
      </c>
      <c r="B334" s="100" t="s">
        <v>514</v>
      </c>
      <c r="C334" s="101">
        <v>44139</v>
      </c>
      <c r="D334" s="99">
        <f t="shared" si="11"/>
        <v>44148</v>
      </c>
      <c r="E334" s="102"/>
      <c r="F334" s="103"/>
      <c r="G334" s="98"/>
    </row>
    <row r="335" spans="1:7" x14ac:dyDescent="0.3">
      <c r="A335" s="99">
        <f t="shared" si="10"/>
        <v>44147</v>
      </c>
      <c r="B335" s="100" t="s">
        <v>514</v>
      </c>
      <c r="C335" s="101">
        <v>43589</v>
      </c>
      <c r="D335" s="99">
        <f t="shared" si="11"/>
        <v>44147</v>
      </c>
      <c r="E335" s="102"/>
      <c r="F335" s="103"/>
      <c r="G335" s="98"/>
    </row>
    <row r="336" spans="1:7" x14ac:dyDescent="0.3">
      <c r="A336" s="99">
        <f t="shared" si="10"/>
        <v>44146</v>
      </c>
      <c r="B336" s="100" t="s">
        <v>514</v>
      </c>
      <c r="C336" s="101">
        <v>42953</v>
      </c>
      <c r="D336" s="99">
        <f t="shared" si="11"/>
        <v>44146</v>
      </c>
      <c r="E336" s="102">
        <f>ISS_Data!LW22</f>
        <v>41737</v>
      </c>
      <c r="F336" s="103">
        <f>C336-E336</f>
        <v>1216</v>
      </c>
      <c r="G336" s="98"/>
    </row>
    <row r="337" spans="1:7" x14ac:dyDescent="0.3">
      <c r="A337" s="99">
        <f t="shared" si="10"/>
        <v>44145</v>
      </c>
      <c r="B337" s="100" t="s">
        <v>514</v>
      </c>
      <c r="C337" s="101">
        <v>42330</v>
      </c>
      <c r="D337" s="99">
        <f t="shared" si="11"/>
        <v>44145</v>
      </c>
      <c r="E337" s="102"/>
      <c r="F337" s="103"/>
      <c r="G337" s="98"/>
    </row>
    <row r="338" spans="1:7" x14ac:dyDescent="0.3">
      <c r="A338" s="99">
        <f t="shared" si="10"/>
        <v>44144</v>
      </c>
      <c r="B338" s="100" t="s">
        <v>514</v>
      </c>
      <c r="C338" s="101">
        <v>41750</v>
      </c>
      <c r="D338" s="99">
        <f t="shared" si="11"/>
        <v>44144</v>
      </c>
      <c r="E338" s="102"/>
      <c r="F338" s="103"/>
      <c r="G338" s="98"/>
    </row>
    <row r="339" spans="1:7" x14ac:dyDescent="0.3">
      <c r="A339" s="99">
        <f t="shared" si="10"/>
        <v>44143</v>
      </c>
      <c r="B339" s="100" t="s">
        <v>514</v>
      </c>
      <c r="C339" s="101">
        <v>41394</v>
      </c>
      <c r="D339" s="99">
        <f t="shared" si="11"/>
        <v>44143</v>
      </c>
      <c r="E339" s="102"/>
      <c r="F339" s="103"/>
      <c r="G339" s="98"/>
    </row>
    <row r="340" spans="1:7" x14ac:dyDescent="0.3">
      <c r="A340" s="99">
        <f t="shared" si="10"/>
        <v>44142</v>
      </c>
      <c r="B340" s="100" t="s">
        <v>514</v>
      </c>
      <c r="C340" s="101">
        <v>41063</v>
      </c>
      <c r="D340" s="99">
        <f t="shared" si="11"/>
        <v>44142</v>
      </c>
      <c r="E340" s="102">
        <f>ISS_Data!MD22</f>
        <v>40212</v>
      </c>
      <c r="F340" s="103">
        <f>C340-E340</f>
        <v>851</v>
      </c>
      <c r="G340" s="98"/>
    </row>
    <row r="341" spans="1:7" x14ac:dyDescent="0.3">
      <c r="A341" s="99">
        <f t="shared" si="10"/>
        <v>44141</v>
      </c>
      <c r="B341" s="100" t="s">
        <v>514</v>
      </c>
      <c r="C341" s="101">
        <v>40638</v>
      </c>
      <c r="D341" s="99">
        <f t="shared" si="11"/>
        <v>44141</v>
      </c>
      <c r="E341" s="102"/>
      <c r="F341" s="103"/>
      <c r="G341" s="98"/>
    </row>
    <row r="342" spans="1:7" x14ac:dyDescent="0.3">
      <c r="A342" s="99">
        <f t="shared" si="10"/>
        <v>44140</v>
      </c>
      <c r="B342" s="100" t="s">
        <v>514</v>
      </c>
      <c r="C342" s="101">
        <v>40192</v>
      </c>
      <c r="D342" s="99">
        <f t="shared" si="11"/>
        <v>44140</v>
      </c>
      <c r="E342" s="102"/>
      <c r="F342" s="103"/>
      <c r="G342" s="98"/>
    </row>
    <row r="343" spans="1:7" x14ac:dyDescent="0.3">
      <c r="A343" s="99">
        <f t="shared" si="10"/>
        <v>44139</v>
      </c>
      <c r="B343" s="100" t="s">
        <v>514</v>
      </c>
      <c r="C343" s="101">
        <v>39747</v>
      </c>
      <c r="D343" s="99">
        <f t="shared" si="11"/>
        <v>44139</v>
      </c>
      <c r="E343" s="102">
        <f>ISS_Data!MK22</f>
        <v>39052</v>
      </c>
      <c r="F343" s="103">
        <f>C343-E343</f>
        <v>695</v>
      </c>
      <c r="G343" s="88" t="s">
        <v>564</v>
      </c>
    </row>
    <row r="344" spans="1:7" x14ac:dyDescent="0.3">
      <c r="A344" s="99">
        <f t="shared" si="10"/>
        <v>44138</v>
      </c>
      <c r="B344" s="100" t="s">
        <v>514</v>
      </c>
      <c r="C344" s="101">
        <v>39412</v>
      </c>
      <c r="D344" s="99">
        <f t="shared" si="11"/>
        <v>44138</v>
      </c>
      <c r="E344" s="102"/>
      <c r="F344" s="103"/>
      <c r="G344" s="98"/>
    </row>
    <row r="345" spans="1:7" x14ac:dyDescent="0.3">
      <c r="A345" s="99">
        <f t="shared" si="10"/>
        <v>44137</v>
      </c>
      <c r="B345" s="100" t="s">
        <v>514</v>
      </c>
      <c r="C345" s="101">
        <v>39059</v>
      </c>
      <c r="D345" s="99">
        <f t="shared" si="11"/>
        <v>44137</v>
      </c>
      <c r="E345" s="102"/>
      <c r="F345" s="103"/>
      <c r="G345" s="98"/>
    </row>
    <row r="346" spans="1:7" x14ac:dyDescent="0.3">
      <c r="A346" s="99">
        <f t="shared" si="10"/>
        <v>44136</v>
      </c>
      <c r="B346" s="100" t="s">
        <v>514</v>
      </c>
      <c r="C346" s="101">
        <v>38826</v>
      </c>
      <c r="D346" s="99">
        <f t="shared" si="11"/>
        <v>44136</v>
      </c>
      <c r="E346" s="102"/>
      <c r="F346" s="103"/>
      <c r="G346" s="98"/>
    </row>
    <row r="347" spans="1:7" x14ac:dyDescent="0.3">
      <c r="A347" s="99">
        <f t="shared" si="10"/>
        <v>44135</v>
      </c>
      <c r="B347" s="100" t="s">
        <v>514</v>
      </c>
      <c r="C347" s="101">
        <v>38618</v>
      </c>
      <c r="D347" s="99">
        <f t="shared" si="11"/>
        <v>44135</v>
      </c>
      <c r="E347" s="102"/>
      <c r="F347" s="103"/>
      <c r="G347" s="98"/>
    </row>
    <row r="348" spans="1:7" x14ac:dyDescent="0.3">
      <c r="A348" s="99">
        <f t="shared" si="10"/>
        <v>44134</v>
      </c>
      <c r="B348" s="100" t="s">
        <v>514</v>
      </c>
      <c r="C348" s="101">
        <v>38321</v>
      </c>
      <c r="D348" s="99">
        <f t="shared" si="11"/>
        <v>44134</v>
      </c>
      <c r="E348" s="102"/>
      <c r="F348" s="103"/>
      <c r="G348" s="98"/>
    </row>
    <row r="349" spans="1:7" x14ac:dyDescent="0.3">
      <c r="A349" s="99">
        <f t="shared" si="10"/>
        <v>44133</v>
      </c>
      <c r="B349" s="100" t="s">
        <v>514</v>
      </c>
      <c r="C349" s="101">
        <v>38122</v>
      </c>
      <c r="D349" s="99">
        <f t="shared" si="11"/>
        <v>44133</v>
      </c>
      <c r="E349" s="102"/>
      <c r="F349" s="103"/>
      <c r="G349" s="98"/>
    </row>
    <row r="350" spans="1:7" x14ac:dyDescent="0.3">
      <c r="A350" s="99">
        <f t="shared" si="10"/>
        <v>44132</v>
      </c>
      <c r="B350" s="100" t="s">
        <v>514</v>
      </c>
      <c r="C350" s="101">
        <v>37905</v>
      </c>
      <c r="D350" s="99">
        <f t="shared" si="11"/>
        <v>44132</v>
      </c>
      <c r="E350" s="102">
        <f>ISS_Data!MR22</f>
        <v>37468</v>
      </c>
      <c r="F350" s="103">
        <f>C350-E350</f>
        <v>437</v>
      </c>
      <c r="G350" s="98"/>
    </row>
    <row r="351" spans="1:7" x14ac:dyDescent="0.3">
      <c r="A351" s="99">
        <f t="shared" si="10"/>
        <v>44131</v>
      </c>
      <c r="B351" s="100" t="s">
        <v>514</v>
      </c>
      <c r="C351" s="101">
        <v>37700</v>
      </c>
      <c r="D351" s="99">
        <f t="shared" si="11"/>
        <v>44131</v>
      </c>
      <c r="E351" s="102">
        <f>ISS_Data!MY22</f>
        <v>37406</v>
      </c>
      <c r="F351" s="103">
        <f>C351-E351</f>
        <v>294</v>
      </c>
      <c r="G351" s="98"/>
    </row>
    <row r="352" spans="1:7" x14ac:dyDescent="0.3">
      <c r="A352" s="99">
        <f t="shared" si="10"/>
        <v>44130</v>
      </c>
      <c r="B352" s="100" t="s">
        <v>514</v>
      </c>
      <c r="C352" s="101">
        <v>37479</v>
      </c>
      <c r="D352" s="99">
        <f t="shared" si="11"/>
        <v>44130</v>
      </c>
      <c r="E352" s="102"/>
      <c r="F352" s="103"/>
      <c r="G352" s="98"/>
    </row>
    <row r="353" spans="1:7" x14ac:dyDescent="0.3">
      <c r="A353" s="99">
        <f t="shared" si="10"/>
        <v>44129</v>
      </c>
      <c r="B353" s="100" t="s">
        <v>514</v>
      </c>
      <c r="C353" s="101">
        <v>37338</v>
      </c>
      <c r="D353" s="99">
        <f t="shared" si="11"/>
        <v>44129</v>
      </c>
      <c r="E353" s="102"/>
      <c r="F353" s="103"/>
      <c r="G353" s="98"/>
    </row>
    <row r="354" spans="1:7" x14ac:dyDescent="0.3">
      <c r="A354" s="99">
        <f t="shared" si="10"/>
        <v>44128</v>
      </c>
      <c r="B354" s="100" t="s">
        <v>514</v>
      </c>
      <c r="C354" s="101">
        <v>37210</v>
      </c>
      <c r="D354" s="99">
        <f t="shared" si="11"/>
        <v>44128</v>
      </c>
      <c r="E354" s="102"/>
      <c r="F354" s="103"/>
      <c r="G354" s="98"/>
    </row>
    <row r="355" spans="1:7" x14ac:dyDescent="0.3">
      <c r="A355" s="99">
        <f t="shared" si="10"/>
        <v>44127</v>
      </c>
      <c r="B355" s="100" t="s">
        <v>514</v>
      </c>
      <c r="C355" s="101">
        <v>37059</v>
      </c>
      <c r="D355" s="99">
        <f t="shared" si="11"/>
        <v>44127</v>
      </c>
      <c r="E355" s="102"/>
      <c r="F355" s="103"/>
      <c r="G355" s="98"/>
    </row>
    <row r="356" spans="1:7" x14ac:dyDescent="0.3">
      <c r="A356" s="99">
        <f t="shared" si="10"/>
        <v>44126</v>
      </c>
      <c r="B356" s="100" t="s">
        <v>514</v>
      </c>
      <c r="C356" s="101">
        <v>36968</v>
      </c>
      <c r="D356" s="99">
        <f t="shared" si="11"/>
        <v>44126</v>
      </c>
      <c r="E356" s="102">
        <f>ISS_Data!NF22</f>
        <v>36806</v>
      </c>
      <c r="F356" s="103">
        <f>C356-E356</f>
        <v>162</v>
      </c>
      <c r="G356" s="98"/>
    </row>
    <row r="357" spans="1:7" x14ac:dyDescent="0.3">
      <c r="A357" s="99">
        <f t="shared" si="10"/>
        <v>44125</v>
      </c>
      <c r="B357" s="100" t="s">
        <v>514</v>
      </c>
      <c r="C357" s="101">
        <v>36832</v>
      </c>
      <c r="D357" s="99">
        <f t="shared" si="11"/>
        <v>44125</v>
      </c>
      <c r="E357" s="102"/>
      <c r="F357" s="103"/>
      <c r="G357" s="98"/>
    </row>
    <row r="358" spans="1:7" x14ac:dyDescent="0.3">
      <c r="A358" s="99">
        <f t="shared" si="10"/>
        <v>44124</v>
      </c>
      <c r="B358" s="100" t="s">
        <v>514</v>
      </c>
      <c r="C358" s="101">
        <v>36705</v>
      </c>
      <c r="D358" s="99">
        <f t="shared" si="11"/>
        <v>44124</v>
      </c>
      <c r="E358" s="102">
        <f>ISS_Data!NM22</f>
        <v>36641</v>
      </c>
      <c r="F358" s="103">
        <f>C358-E358</f>
        <v>64</v>
      </c>
      <c r="G358" s="98"/>
    </row>
    <row r="359" spans="1:7" x14ac:dyDescent="0.3">
      <c r="A359" s="99">
        <f t="shared" si="10"/>
        <v>44123</v>
      </c>
      <c r="B359" s="100" t="s">
        <v>514</v>
      </c>
      <c r="C359" s="101">
        <v>36616</v>
      </c>
      <c r="D359" s="99">
        <f t="shared" si="11"/>
        <v>44123</v>
      </c>
      <c r="E359" s="102"/>
      <c r="F359" s="103"/>
      <c r="G359" s="98"/>
    </row>
    <row r="360" spans="1:7" x14ac:dyDescent="0.3">
      <c r="A360" s="99">
        <f t="shared" si="10"/>
        <v>44122</v>
      </c>
      <c r="B360" s="100" t="s">
        <v>514</v>
      </c>
      <c r="C360" s="101">
        <v>36543</v>
      </c>
      <c r="D360" s="99">
        <f t="shared" si="11"/>
        <v>44122</v>
      </c>
      <c r="E360" s="102"/>
      <c r="F360" s="103"/>
      <c r="G360" s="98"/>
    </row>
    <row r="361" spans="1:7" x14ac:dyDescent="0.3">
      <c r="A361" s="99">
        <f t="shared" si="10"/>
        <v>44121</v>
      </c>
      <c r="B361" s="100" t="s">
        <v>514</v>
      </c>
      <c r="C361" s="101">
        <v>36474</v>
      </c>
      <c r="D361" s="99">
        <f t="shared" si="11"/>
        <v>44121</v>
      </c>
      <c r="E361" s="102"/>
      <c r="F361" s="103"/>
      <c r="G361" s="98"/>
    </row>
    <row r="362" spans="1:7" x14ac:dyDescent="0.3">
      <c r="A362" s="99">
        <f t="shared" si="10"/>
        <v>44120</v>
      </c>
      <c r="B362" s="100" t="s">
        <v>514</v>
      </c>
      <c r="C362" s="101">
        <v>36427</v>
      </c>
      <c r="D362" s="99">
        <f t="shared" si="11"/>
        <v>44120</v>
      </c>
      <c r="E362" s="102"/>
      <c r="F362" s="103"/>
      <c r="G362" s="98"/>
    </row>
    <row r="363" spans="1:7" x14ac:dyDescent="0.3">
      <c r="A363" s="99">
        <f t="shared" si="10"/>
        <v>44119</v>
      </c>
      <c r="B363" s="100" t="s">
        <v>514</v>
      </c>
      <c r="C363" s="101">
        <v>36372</v>
      </c>
      <c r="D363" s="99">
        <f t="shared" si="11"/>
        <v>44119</v>
      </c>
      <c r="E363" s="102"/>
      <c r="F363" s="103"/>
      <c r="G363" s="98"/>
    </row>
    <row r="364" spans="1:7" x14ac:dyDescent="0.3">
      <c r="A364" s="99">
        <f t="shared" si="10"/>
        <v>44118</v>
      </c>
      <c r="B364" s="100" t="s">
        <v>514</v>
      </c>
      <c r="C364" s="101">
        <v>36289</v>
      </c>
      <c r="D364" s="99">
        <f t="shared" si="11"/>
        <v>44118</v>
      </c>
      <c r="E364" s="102"/>
      <c r="F364" s="103"/>
      <c r="G364" s="98"/>
    </row>
    <row r="365" spans="1:7" x14ac:dyDescent="0.3">
      <c r="A365" s="99">
        <f t="shared" si="10"/>
        <v>44117</v>
      </c>
      <c r="B365" s="100" t="s">
        <v>514</v>
      </c>
      <c r="C365" s="101">
        <v>36246</v>
      </c>
      <c r="D365" s="99">
        <f t="shared" si="11"/>
        <v>44117</v>
      </c>
      <c r="E365" s="102">
        <f>ISS_Data!NT22</f>
        <v>36233</v>
      </c>
      <c r="F365" s="103">
        <f>C365-E365</f>
        <v>13</v>
      </c>
      <c r="G365" s="98"/>
    </row>
    <row r="366" spans="1:7" x14ac:dyDescent="0.3">
      <c r="A366" s="99">
        <f t="shared" si="10"/>
        <v>44116</v>
      </c>
      <c r="B366" s="100" t="s">
        <v>514</v>
      </c>
      <c r="C366" s="101">
        <v>36205</v>
      </c>
      <c r="D366" s="99">
        <f t="shared" si="11"/>
        <v>44116</v>
      </c>
      <c r="E366" s="102"/>
      <c r="F366" s="103"/>
      <c r="G366" s="98"/>
    </row>
    <row r="367" spans="1:7" x14ac:dyDescent="0.3">
      <c r="A367" s="99">
        <f t="shared" si="10"/>
        <v>44115</v>
      </c>
      <c r="B367" s="100" t="s">
        <v>514</v>
      </c>
      <c r="C367" s="101">
        <v>36166</v>
      </c>
      <c r="D367" s="99">
        <f t="shared" si="11"/>
        <v>44115</v>
      </c>
      <c r="E367" s="102"/>
      <c r="F367" s="103"/>
      <c r="G367" s="98"/>
    </row>
    <row r="368" spans="1:7" x14ac:dyDescent="0.3">
      <c r="A368" s="99">
        <f t="shared" si="10"/>
        <v>44114</v>
      </c>
      <c r="B368" s="100" t="s">
        <v>514</v>
      </c>
      <c r="C368" s="101">
        <v>36140</v>
      </c>
      <c r="D368" s="99">
        <f t="shared" si="11"/>
        <v>44114</v>
      </c>
      <c r="E368" s="102"/>
      <c r="F368" s="103"/>
      <c r="G368" s="98"/>
    </row>
    <row r="369" spans="1:7" x14ac:dyDescent="0.3">
      <c r="A369" s="99">
        <f t="shared" si="10"/>
        <v>44113</v>
      </c>
      <c r="B369" s="100" t="s">
        <v>514</v>
      </c>
      <c r="C369" s="101">
        <v>36111</v>
      </c>
      <c r="D369" s="99">
        <f t="shared" si="11"/>
        <v>44113</v>
      </c>
      <c r="E369" s="102"/>
      <c r="F369" s="103"/>
      <c r="G369" s="98"/>
    </row>
    <row r="370" spans="1:7" x14ac:dyDescent="0.3">
      <c r="A370" s="99">
        <f t="shared" si="10"/>
        <v>44112</v>
      </c>
      <c r="B370" s="100" t="s">
        <v>514</v>
      </c>
      <c r="C370" s="101">
        <v>36083</v>
      </c>
      <c r="D370" s="99">
        <f t="shared" si="11"/>
        <v>44112</v>
      </c>
      <c r="E370" s="102"/>
      <c r="F370" s="103"/>
      <c r="G370" s="98"/>
    </row>
    <row r="371" spans="1:7" x14ac:dyDescent="0.3">
      <c r="A371" s="99">
        <f t="shared" si="10"/>
        <v>44111</v>
      </c>
      <c r="B371" s="100" t="s">
        <v>514</v>
      </c>
      <c r="C371" s="101">
        <v>36061</v>
      </c>
      <c r="D371" s="99">
        <f t="shared" si="11"/>
        <v>44111</v>
      </c>
      <c r="E371" s="102"/>
      <c r="F371" s="103"/>
      <c r="G371" s="98"/>
    </row>
    <row r="372" spans="1:7" x14ac:dyDescent="0.3">
      <c r="A372" s="99">
        <f t="shared" si="10"/>
        <v>44110</v>
      </c>
      <c r="B372" s="100" t="s">
        <v>514</v>
      </c>
      <c r="C372" s="101">
        <v>36030</v>
      </c>
      <c r="D372" s="99">
        <f t="shared" si="11"/>
        <v>44110</v>
      </c>
      <c r="E372" s="102">
        <f>ISS_Data!OA22</f>
        <v>36051</v>
      </c>
      <c r="F372" s="103">
        <f>C372-E372</f>
        <v>-21</v>
      </c>
      <c r="G372" s="98"/>
    </row>
    <row r="373" spans="1:7" x14ac:dyDescent="0.3">
      <c r="A373" s="99">
        <f t="shared" si="10"/>
        <v>44109</v>
      </c>
      <c r="B373" s="100" t="s">
        <v>514</v>
      </c>
      <c r="C373" s="101">
        <v>36002</v>
      </c>
      <c r="D373" s="99">
        <f t="shared" si="11"/>
        <v>44109</v>
      </c>
      <c r="E373" s="102"/>
      <c r="F373" s="103"/>
      <c r="G373" s="98"/>
    </row>
    <row r="374" spans="1:7" x14ac:dyDescent="0.3">
      <c r="A374" s="99">
        <f t="shared" si="10"/>
        <v>44108</v>
      </c>
      <c r="B374" s="100" t="s">
        <v>514</v>
      </c>
      <c r="C374" s="101">
        <v>35986</v>
      </c>
      <c r="D374" s="99">
        <f t="shared" si="11"/>
        <v>44108</v>
      </c>
      <c r="E374" s="102">
        <f>ISS_Data!OH22</f>
        <v>36008</v>
      </c>
      <c r="F374" s="103">
        <f>C374-E374</f>
        <v>-22</v>
      </c>
      <c r="G374" s="98"/>
    </row>
    <row r="375" spans="1:7" x14ac:dyDescent="0.3">
      <c r="A375" s="99">
        <f t="shared" si="10"/>
        <v>44107</v>
      </c>
      <c r="B375" s="100" t="s">
        <v>514</v>
      </c>
      <c r="C375" s="101">
        <v>35968</v>
      </c>
      <c r="D375" s="99">
        <f t="shared" si="11"/>
        <v>44107</v>
      </c>
      <c r="E375" s="102"/>
      <c r="F375" s="103"/>
      <c r="G375" s="98"/>
    </row>
    <row r="376" spans="1:7" x14ac:dyDescent="0.3">
      <c r="A376" s="99">
        <f t="shared" si="10"/>
        <v>44106</v>
      </c>
      <c r="B376" s="100" t="s">
        <v>514</v>
      </c>
      <c r="C376" s="101">
        <v>35941</v>
      </c>
      <c r="D376" s="99">
        <f t="shared" si="11"/>
        <v>44106</v>
      </c>
      <c r="E376" s="102"/>
      <c r="F376" s="103"/>
      <c r="G376" s="98"/>
    </row>
    <row r="377" spans="1:7" x14ac:dyDescent="0.3">
      <c r="A377" s="99">
        <f t="shared" si="10"/>
        <v>44105</v>
      </c>
      <c r="B377" s="100" t="s">
        <v>514</v>
      </c>
      <c r="C377" s="101">
        <v>35918</v>
      </c>
      <c r="D377" s="99">
        <f t="shared" si="11"/>
        <v>44105</v>
      </c>
      <c r="E377" s="102"/>
      <c r="F377" s="103"/>
      <c r="G377" s="98"/>
    </row>
    <row r="378" spans="1:7" x14ac:dyDescent="0.3">
      <c r="A378" s="99">
        <f t="shared" si="10"/>
        <v>44104</v>
      </c>
      <c r="B378" s="100" t="s">
        <v>514</v>
      </c>
      <c r="C378" s="101">
        <v>35894</v>
      </c>
      <c r="D378" s="99">
        <f t="shared" si="11"/>
        <v>44104</v>
      </c>
      <c r="E378" s="102"/>
      <c r="F378" s="103"/>
      <c r="G378" s="98"/>
    </row>
    <row r="379" spans="1:7" x14ac:dyDescent="0.3">
      <c r="A379" s="99">
        <f t="shared" si="10"/>
        <v>44103</v>
      </c>
      <c r="B379" s="100" t="s">
        <v>514</v>
      </c>
      <c r="C379" s="101">
        <v>35875</v>
      </c>
      <c r="D379" s="99">
        <f t="shared" si="11"/>
        <v>44103</v>
      </c>
      <c r="E379" s="102">
        <f>ISS_Data!OO22</f>
        <v>35900</v>
      </c>
      <c r="F379" s="103">
        <f>C379-E379</f>
        <v>-25</v>
      </c>
      <c r="G379" s="98"/>
    </row>
    <row r="380" spans="1:7" x14ac:dyDescent="0.3">
      <c r="A380" s="99">
        <f t="shared" si="10"/>
        <v>44102</v>
      </c>
      <c r="B380" s="100" t="s">
        <v>514</v>
      </c>
      <c r="C380" s="101">
        <v>35851</v>
      </c>
      <c r="D380" s="99">
        <f t="shared" si="11"/>
        <v>44102</v>
      </c>
      <c r="E380" s="102"/>
      <c r="F380" s="103"/>
      <c r="G380" s="98"/>
    </row>
    <row r="381" spans="1:7" x14ac:dyDescent="0.3">
      <c r="A381" s="99">
        <f t="shared" si="10"/>
        <v>44101</v>
      </c>
      <c r="B381" s="100" t="s">
        <v>514</v>
      </c>
      <c r="C381" s="101">
        <v>35835</v>
      </c>
      <c r="D381" s="99">
        <f t="shared" si="11"/>
        <v>44101</v>
      </c>
      <c r="E381" s="102"/>
      <c r="F381" s="103"/>
      <c r="G381" s="98"/>
    </row>
    <row r="382" spans="1:7" x14ac:dyDescent="0.3">
      <c r="A382" s="99">
        <f t="shared" si="10"/>
        <v>44100</v>
      </c>
      <c r="B382" s="100" t="s">
        <v>514</v>
      </c>
      <c r="C382" s="101">
        <v>35818</v>
      </c>
      <c r="D382" s="99">
        <f t="shared" si="11"/>
        <v>44100</v>
      </c>
      <c r="E382" s="102"/>
      <c r="F382" s="103"/>
      <c r="G382" s="98"/>
    </row>
    <row r="383" spans="1:7" x14ac:dyDescent="0.3">
      <c r="A383" s="99">
        <f t="shared" si="10"/>
        <v>44099</v>
      </c>
      <c r="B383" s="100" t="s">
        <v>514</v>
      </c>
      <c r="C383" s="101">
        <v>35801</v>
      </c>
      <c r="D383" s="99">
        <f t="shared" si="11"/>
        <v>44099</v>
      </c>
      <c r="E383" s="102"/>
      <c r="F383" s="103"/>
      <c r="G383" s="98"/>
    </row>
    <row r="384" spans="1:7" x14ac:dyDescent="0.3">
      <c r="A384" s="99">
        <v>44098</v>
      </c>
      <c r="B384" s="100" t="s">
        <v>514</v>
      </c>
      <c r="C384" s="101">
        <v>35781</v>
      </c>
      <c r="D384" s="99">
        <v>44098</v>
      </c>
      <c r="E384" s="102"/>
      <c r="F384" s="103"/>
      <c r="G384" s="98"/>
    </row>
    <row r="385" spans="1:7" x14ac:dyDescent="0.3">
      <c r="A385" s="99">
        <v>44097</v>
      </c>
      <c r="B385" s="100" t="s">
        <v>514</v>
      </c>
      <c r="C385" s="101">
        <v>35758</v>
      </c>
      <c r="D385" s="99">
        <v>44097</v>
      </c>
      <c r="E385" s="102"/>
      <c r="F385" s="103"/>
      <c r="G385" s="98"/>
    </row>
    <row r="386" spans="1:7" x14ac:dyDescent="0.3">
      <c r="A386" s="99">
        <v>44096</v>
      </c>
      <c r="B386" s="100" t="s">
        <v>514</v>
      </c>
      <c r="C386" s="101">
        <v>35738</v>
      </c>
      <c r="D386" s="99">
        <v>44096</v>
      </c>
      <c r="E386" s="102">
        <f>ISS_Data!OV22</f>
        <v>35727</v>
      </c>
      <c r="F386" s="103">
        <f>C386-E386</f>
        <v>11</v>
      </c>
      <c r="G386" s="98"/>
    </row>
    <row r="387" spans="1:7" x14ac:dyDescent="0.3">
      <c r="A387" s="99">
        <v>44095</v>
      </c>
      <c r="B387" s="100" t="s">
        <v>514</v>
      </c>
      <c r="C387" s="101">
        <v>35724</v>
      </c>
      <c r="D387" s="99">
        <v>44095</v>
      </c>
      <c r="E387" s="102"/>
      <c r="F387" s="103"/>
      <c r="G387" s="98"/>
    </row>
    <row r="388" spans="1:7" x14ac:dyDescent="0.3">
      <c r="A388" s="99">
        <v>44094</v>
      </c>
      <c r="B388" s="100" t="s">
        <v>514</v>
      </c>
      <c r="C388" s="101">
        <v>35707</v>
      </c>
      <c r="D388" s="99">
        <v>44094</v>
      </c>
      <c r="E388" s="102"/>
      <c r="F388" s="103"/>
      <c r="G388" s="98"/>
    </row>
    <row r="389" spans="1:7" x14ac:dyDescent="0.3">
      <c r="A389" s="99">
        <v>44093</v>
      </c>
      <c r="B389" s="100" t="s">
        <v>514</v>
      </c>
      <c r="C389" s="101">
        <v>35692</v>
      </c>
      <c r="D389" s="99">
        <v>44093</v>
      </c>
      <c r="E389" s="102"/>
      <c r="F389" s="103"/>
      <c r="G389" s="98"/>
    </row>
    <row r="390" spans="1:7" x14ac:dyDescent="0.3">
      <c r="A390" s="99">
        <v>44092</v>
      </c>
      <c r="B390" s="100" t="s">
        <v>514</v>
      </c>
      <c r="C390" s="101">
        <v>35668</v>
      </c>
      <c r="D390" s="99">
        <v>44092</v>
      </c>
      <c r="E390" s="102"/>
      <c r="F390" s="103"/>
      <c r="G390" s="98"/>
    </row>
    <row r="391" spans="1:7" x14ac:dyDescent="0.3">
      <c r="A391" s="99">
        <v>44091</v>
      </c>
      <c r="B391" s="100" t="s">
        <v>514</v>
      </c>
      <c r="C391" s="101">
        <v>35658</v>
      </c>
      <c r="D391" s="99">
        <v>44091</v>
      </c>
      <c r="E391" s="102"/>
      <c r="F391" s="103"/>
      <c r="G391" s="98"/>
    </row>
    <row r="392" spans="1:7" x14ac:dyDescent="0.3">
      <c r="A392" s="99">
        <v>44090</v>
      </c>
      <c r="B392" s="100" t="s">
        <v>514</v>
      </c>
      <c r="C392" s="101">
        <v>35645</v>
      </c>
      <c r="D392" s="99">
        <v>44090</v>
      </c>
      <c r="E392" s="102"/>
      <c r="F392" s="103"/>
      <c r="G392" s="98"/>
    </row>
    <row r="393" spans="1:7" x14ac:dyDescent="0.3">
      <c r="A393" s="99">
        <v>44089</v>
      </c>
      <c r="B393" s="100" t="s">
        <v>514</v>
      </c>
      <c r="C393" s="101">
        <v>35633</v>
      </c>
      <c r="D393" s="99">
        <v>44089</v>
      </c>
      <c r="E393" s="102">
        <f>ISS_Data!PC22</f>
        <v>35641</v>
      </c>
      <c r="F393" s="103">
        <f>C393-E393</f>
        <v>-8</v>
      </c>
      <c r="G393" s="98"/>
    </row>
    <row r="394" spans="1:7" x14ac:dyDescent="0.3">
      <c r="A394" s="99">
        <v>44088</v>
      </c>
      <c r="B394" s="100" t="s">
        <v>514</v>
      </c>
      <c r="C394" s="101">
        <v>35624</v>
      </c>
      <c r="D394" s="99">
        <v>44088</v>
      </c>
      <c r="E394" s="102"/>
      <c r="F394" s="103"/>
      <c r="G394" s="98"/>
    </row>
    <row r="395" spans="1:7" x14ac:dyDescent="0.3">
      <c r="A395" s="99">
        <v>44087</v>
      </c>
      <c r="B395" s="100" t="s">
        <v>514</v>
      </c>
      <c r="C395" s="101">
        <v>35610</v>
      </c>
      <c r="D395" s="99">
        <v>44087</v>
      </c>
      <c r="E395" s="102"/>
      <c r="F395" s="103"/>
      <c r="G395" s="98"/>
    </row>
    <row r="396" spans="1:7" x14ac:dyDescent="0.3">
      <c r="A396" s="99">
        <v>44086</v>
      </c>
      <c r="B396" s="100" t="s">
        <v>514</v>
      </c>
      <c r="C396" s="101">
        <v>35603</v>
      </c>
      <c r="D396" s="99">
        <v>44086</v>
      </c>
      <c r="E396" s="102"/>
      <c r="F396" s="103"/>
      <c r="G396" s="98"/>
    </row>
    <row r="397" spans="1:7" x14ac:dyDescent="0.3">
      <c r="A397" s="99">
        <v>44085</v>
      </c>
      <c r="B397" s="100" t="s">
        <v>514</v>
      </c>
      <c r="C397" s="101">
        <v>35597</v>
      </c>
      <c r="D397" s="99">
        <v>44085</v>
      </c>
      <c r="E397" s="102"/>
      <c r="F397" s="103"/>
      <c r="G397" s="98"/>
    </row>
    <row r="398" spans="1:7" x14ac:dyDescent="0.3">
      <c r="A398" s="99">
        <v>44084</v>
      </c>
      <c r="B398" s="100" t="s">
        <v>514</v>
      </c>
      <c r="C398" s="101">
        <v>35587</v>
      </c>
      <c r="D398" s="99">
        <v>44084</v>
      </c>
      <c r="E398" s="102"/>
      <c r="F398" s="103"/>
      <c r="G398" s="98"/>
    </row>
    <row r="399" spans="1:7" x14ac:dyDescent="0.3">
      <c r="A399" s="99">
        <v>44083</v>
      </c>
      <c r="B399" s="100" t="s">
        <v>514</v>
      </c>
      <c r="C399" s="101">
        <v>35577</v>
      </c>
      <c r="D399" s="99">
        <v>44083</v>
      </c>
      <c r="E399" s="102"/>
      <c r="F399" s="103"/>
      <c r="G399" s="98"/>
    </row>
    <row r="400" spans="1:7" x14ac:dyDescent="0.3">
      <c r="A400" s="99">
        <v>44082</v>
      </c>
      <c r="B400" s="100" t="s">
        <v>514</v>
      </c>
      <c r="C400" s="101">
        <v>35563</v>
      </c>
      <c r="D400" s="99">
        <v>44082</v>
      </c>
      <c r="E400" s="102">
        <f>ISS_Data!PJ22</f>
        <v>35569</v>
      </c>
      <c r="F400" s="103">
        <f>C400-E400</f>
        <v>-6</v>
      </c>
      <c r="G400" s="98"/>
    </row>
    <row r="401" spans="1:7" x14ac:dyDescent="0.3">
      <c r="A401" s="99">
        <v>44081</v>
      </c>
      <c r="B401" s="100" t="s">
        <v>514</v>
      </c>
      <c r="C401" s="101">
        <v>35553</v>
      </c>
      <c r="D401" s="99">
        <v>44081</v>
      </c>
      <c r="E401" s="102">
        <f>ISS_Data!PQ22</f>
        <v>35957</v>
      </c>
      <c r="F401" s="103">
        <f>C401-E401</f>
        <v>-404</v>
      </c>
      <c r="G401" s="98"/>
    </row>
    <row r="402" spans="1:7" x14ac:dyDescent="0.3">
      <c r="A402" s="99">
        <v>44080</v>
      </c>
      <c r="B402" s="100" t="s">
        <v>514</v>
      </c>
      <c r="C402" s="101">
        <v>35541</v>
      </c>
      <c r="D402" s="99">
        <v>44080</v>
      </c>
      <c r="E402" s="102"/>
      <c r="F402" s="103"/>
      <c r="G402" s="98"/>
    </row>
    <row r="403" spans="1:7" x14ac:dyDescent="0.3">
      <c r="A403" s="99">
        <v>44079</v>
      </c>
      <c r="B403" s="100" t="s">
        <v>514</v>
      </c>
      <c r="C403" s="101">
        <v>35534</v>
      </c>
      <c r="D403" s="99">
        <v>44079</v>
      </c>
      <c r="E403" s="102"/>
      <c r="F403" s="103"/>
      <c r="G403" s="98"/>
    </row>
    <row r="404" spans="1:7" x14ac:dyDescent="0.3">
      <c r="A404" s="99">
        <v>44078</v>
      </c>
      <c r="B404" s="100" t="s">
        <v>514</v>
      </c>
      <c r="C404" s="101">
        <v>35518</v>
      </c>
      <c r="D404" s="99">
        <v>44078</v>
      </c>
      <c r="E404" s="102"/>
      <c r="F404" s="103"/>
      <c r="G404" s="98"/>
    </row>
    <row r="405" spans="1:7" x14ac:dyDescent="0.3">
      <c r="A405" s="99">
        <v>44077</v>
      </c>
      <c r="B405" s="100" t="s">
        <v>514</v>
      </c>
      <c r="C405" s="101">
        <v>35507</v>
      </c>
      <c r="D405" s="99">
        <v>44077</v>
      </c>
      <c r="E405" s="102"/>
      <c r="F405" s="103"/>
      <c r="G405" s="98"/>
    </row>
    <row r="406" spans="1:7" x14ac:dyDescent="0.3">
      <c r="A406" s="99">
        <v>44076</v>
      </c>
      <c r="B406" s="100" t="s">
        <v>514</v>
      </c>
      <c r="C406" s="101">
        <v>35497</v>
      </c>
      <c r="D406" s="99">
        <v>44076</v>
      </c>
      <c r="E406" s="102"/>
      <c r="F406" s="103"/>
      <c r="G406" s="98"/>
    </row>
    <row r="407" spans="1:7" x14ac:dyDescent="0.3">
      <c r="A407" s="99">
        <v>44075</v>
      </c>
      <c r="B407" s="100" t="s">
        <v>514</v>
      </c>
      <c r="C407" s="101">
        <v>35491</v>
      </c>
      <c r="D407" s="99">
        <v>44075</v>
      </c>
      <c r="E407" s="102">
        <f>ISS_Data!PX22</f>
        <v>35562</v>
      </c>
      <c r="F407" s="103">
        <f>C407-E407</f>
        <v>-71</v>
      </c>
      <c r="G407" s="98"/>
    </row>
    <row r="408" spans="1:7" x14ac:dyDescent="0.3">
      <c r="A408" s="99">
        <v>44074</v>
      </c>
      <c r="B408" s="100" t="s">
        <v>514</v>
      </c>
      <c r="C408" s="101">
        <v>35483</v>
      </c>
      <c r="D408" s="99">
        <v>44074</v>
      </c>
      <c r="E408" s="102"/>
      <c r="F408" s="103"/>
      <c r="G408" s="98"/>
    </row>
    <row r="409" spans="1:7" x14ac:dyDescent="0.3">
      <c r="A409" s="99">
        <v>44073</v>
      </c>
      <c r="B409" s="100" t="s">
        <v>514</v>
      </c>
      <c r="C409" s="101">
        <v>35477</v>
      </c>
      <c r="D409" s="99">
        <v>44073</v>
      </c>
      <c r="E409" s="102"/>
      <c r="F409" s="103"/>
      <c r="G409" s="98"/>
    </row>
    <row r="410" spans="1:7" x14ac:dyDescent="0.3">
      <c r="A410" s="99">
        <v>44072</v>
      </c>
      <c r="B410" s="100" t="s">
        <v>514</v>
      </c>
      <c r="C410" s="101">
        <v>35473</v>
      </c>
      <c r="D410" s="99">
        <v>44072</v>
      </c>
      <c r="E410" s="102"/>
      <c r="F410" s="103"/>
      <c r="G410" s="98"/>
    </row>
    <row r="411" spans="1:7" x14ac:dyDescent="0.3">
      <c r="A411" s="99">
        <v>44071</v>
      </c>
      <c r="B411" s="100" t="s">
        <v>514</v>
      </c>
      <c r="C411" s="101">
        <v>35472</v>
      </c>
      <c r="D411" s="99">
        <v>44071</v>
      </c>
      <c r="E411" s="102"/>
      <c r="F411" s="103"/>
      <c r="G411" s="98"/>
    </row>
    <row r="412" spans="1:7" x14ac:dyDescent="0.3">
      <c r="A412" s="99">
        <v>44070</v>
      </c>
      <c r="B412" s="100" t="s">
        <v>514</v>
      </c>
      <c r="C412" s="101">
        <v>35463</v>
      </c>
      <c r="D412" s="99">
        <v>44070</v>
      </c>
      <c r="E412" s="102"/>
      <c r="F412" s="103"/>
      <c r="G412" s="98"/>
    </row>
    <row r="413" spans="1:7" x14ac:dyDescent="0.3">
      <c r="A413" s="99">
        <v>44069</v>
      </c>
      <c r="B413" s="100" t="s">
        <v>514</v>
      </c>
      <c r="C413" s="101">
        <v>35458</v>
      </c>
      <c r="D413" s="99">
        <v>44069</v>
      </c>
      <c r="E413" s="102"/>
      <c r="F413" s="103"/>
      <c r="G413" s="98"/>
    </row>
    <row r="414" spans="1:7" x14ac:dyDescent="0.3">
      <c r="A414" s="99">
        <v>44068</v>
      </c>
      <c r="B414" s="100" t="s">
        <v>514</v>
      </c>
      <c r="C414" s="101">
        <v>35445</v>
      </c>
      <c r="D414" s="99">
        <v>44068</v>
      </c>
      <c r="E414" s="102">
        <f>ISS_Data!QE22</f>
        <v>35912</v>
      </c>
      <c r="F414" s="103">
        <f>C414-E414</f>
        <v>-467</v>
      </c>
      <c r="G414" s="88"/>
    </row>
    <row r="415" spans="1:7" x14ac:dyDescent="0.3">
      <c r="A415" s="99">
        <v>44067</v>
      </c>
      <c r="B415" s="100" t="s">
        <v>514</v>
      </c>
      <c r="C415" s="101">
        <v>35441</v>
      </c>
      <c r="D415" s="99">
        <v>44067</v>
      </c>
      <c r="E415" s="102"/>
      <c r="F415" s="103"/>
      <c r="G415" s="88"/>
    </row>
    <row r="416" spans="1:7" x14ac:dyDescent="0.3">
      <c r="A416" s="99">
        <v>44066</v>
      </c>
      <c r="B416" s="100" t="s">
        <v>514</v>
      </c>
      <c r="C416" s="101">
        <v>35437</v>
      </c>
      <c r="D416" s="99">
        <v>44066</v>
      </c>
      <c r="E416" s="102"/>
      <c r="F416" s="103"/>
      <c r="G416" s="88"/>
    </row>
    <row r="417" spans="1:7" x14ac:dyDescent="0.3">
      <c r="A417" s="99">
        <v>44065</v>
      </c>
      <c r="B417" s="100" t="s">
        <v>514</v>
      </c>
      <c r="C417" s="101">
        <v>35430</v>
      </c>
      <c r="D417" s="99">
        <v>44065</v>
      </c>
      <c r="E417" s="102"/>
      <c r="F417" s="103"/>
      <c r="G417" s="88"/>
    </row>
    <row r="418" spans="1:7" x14ac:dyDescent="0.3">
      <c r="A418" s="99">
        <v>44064</v>
      </c>
      <c r="B418" s="100" t="s">
        <v>514</v>
      </c>
      <c r="C418" s="101">
        <v>35427</v>
      </c>
      <c r="D418" s="99">
        <v>44064</v>
      </c>
      <c r="E418" s="102"/>
      <c r="F418" s="103"/>
      <c r="G418" s="88"/>
    </row>
    <row r="419" spans="1:7" x14ac:dyDescent="0.3">
      <c r="A419" s="99">
        <v>44063</v>
      </c>
      <c r="B419" s="100" t="s">
        <v>514</v>
      </c>
      <c r="C419" s="101">
        <v>35418</v>
      </c>
      <c r="D419" s="99">
        <v>44063</v>
      </c>
      <c r="E419" s="102"/>
      <c r="F419" s="103"/>
      <c r="G419" s="88"/>
    </row>
    <row r="420" spans="1:7" x14ac:dyDescent="0.3">
      <c r="A420" s="99">
        <v>44062</v>
      </c>
      <c r="B420" s="100" t="s">
        <v>514</v>
      </c>
      <c r="C420" s="101">
        <v>35412</v>
      </c>
      <c r="D420" s="99">
        <v>44062</v>
      </c>
      <c r="E420" s="102"/>
      <c r="F420" s="103"/>
      <c r="G420" s="88"/>
    </row>
    <row r="421" spans="1:7" x14ac:dyDescent="0.3">
      <c r="A421" s="99">
        <v>44061</v>
      </c>
      <c r="B421" s="100" t="s">
        <v>514</v>
      </c>
      <c r="C421" s="101">
        <v>35405</v>
      </c>
      <c r="D421" s="99">
        <v>44061</v>
      </c>
      <c r="E421" s="102">
        <f>ISS_Data!QL22</f>
        <v>35843</v>
      </c>
      <c r="F421" s="103">
        <f>C421-E421</f>
        <v>-438</v>
      </c>
      <c r="G421" s="88"/>
    </row>
    <row r="422" spans="1:7" x14ac:dyDescent="0.3">
      <c r="A422" s="99">
        <v>44060</v>
      </c>
      <c r="B422" s="100" t="s">
        <v>514</v>
      </c>
      <c r="C422" s="101">
        <v>35400</v>
      </c>
      <c r="D422" s="99">
        <v>44060</v>
      </c>
      <c r="E422" s="102"/>
      <c r="F422" s="103"/>
      <c r="G422" s="88"/>
    </row>
    <row r="423" spans="1:7" x14ac:dyDescent="0.3">
      <c r="A423" s="99">
        <v>44059</v>
      </c>
      <c r="B423" s="100" t="s">
        <v>514</v>
      </c>
      <c r="C423" s="101">
        <v>35396</v>
      </c>
      <c r="D423" s="99">
        <v>44059</v>
      </c>
      <c r="E423" s="102"/>
      <c r="F423" s="103"/>
      <c r="G423" s="88"/>
    </row>
    <row r="424" spans="1:7" x14ac:dyDescent="0.3">
      <c r="A424" s="99">
        <v>44058</v>
      </c>
      <c r="B424" s="100" t="s">
        <v>514</v>
      </c>
      <c r="C424" s="101">
        <v>35392</v>
      </c>
      <c r="D424" s="99">
        <v>44058</v>
      </c>
      <c r="E424" s="102"/>
      <c r="F424" s="103"/>
      <c r="G424" s="88" t="s">
        <v>565</v>
      </c>
    </row>
    <row r="425" spans="1:7" x14ac:dyDescent="0.3">
      <c r="A425" s="99">
        <v>44057</v>
      </c>
      <c r="B425" s="100" t="s">
        <v>514</v>
      </c>
      <c r="C425" s="101">
        <v>35234</v>
      </c>
      <c r="D425" s="99">
        <v>44057</v>
      </c>
      <c r="E425" s="102"/>
      <c r="F425" s="103"/>
      <c r="G425" s="88"/>
    </row>
    <row r="426" spans="1:7" x14ac:dyDescent="0.3">
      <c r="A426" s="99">
        <v>44056</v>
      </c>
      <c r="B426" s="100" t="s">
        <v>514</v>
      </c>
      <c r="C426" s="101">
        <v>35231</v>
      </c>
      <c r="D426" s="99">
        <v>44056</v>
      </c>
      <c r="E426" s="102"/>
      <c r="F426" s="103"/>
      <c r="G426" s="88"/>
    </row>
    <row r="427" spans="1:7" x14ac:dyDescent="0.3">
      <c r="A427" s="99">
        <v>44055</v>
      </c>
      <c r="B427" s="100" t="s">
        <v>514</v>
      </c>
      <c r="C427" s="101">
        <v>35225</v>
      </c>
      <c r="D427" s="99">
        <v>44055</v>
      </c>
      <c r="E427" s="102"/>
      <c r="F427" s="103"/>
      <c r="G427" s="88"/>
    </row>
    <row r="428" spans="1:7" x14ac:dyDescent="0.3">
      <c r="A428" s="99">
        <v>44054</v>
      </c>
      <c r="B428" s="100" t="s">
        <v>514</v>
      </c>
      <c r="C428" s="101">
        <v>35215</v>
      </c>
      <c r="D428" s="99">
        <v>44054</v>
      </c>
      <c r="E428" s="102">
        <f>ISS_Data!QS22</f>
        <v>35644</v>
      </c>
      <c r="F428" s="103">
        <f>C428-E428</f>
        <v>-429</v>
      </c>
      <c r="G428" s="88"/>
    </row>
    <row r="429" spans="1:7" x14ac:dyDescent="0.3">
      <c r="A429" s="99">
        <v>44053</v>
      </c>
      <c r="B429" s="100" t="s">
        <v>514</v>
      </c>
      <c r="C429" s="101">
        <v>35209</v>
      </c>
      <c r="D429" s="99">
        <v>44053</v>
      </c>
      <c r="E429" s="102"/>
      <c r="F429" s="103"/>
      <c r="G429" s="88"/>
    </row>
    <row r="430" spans="1:7" x14ac:dyDescent="0.3">
      <c r="A430" s="99">
        <v>44052</v>
      </c>
      <c r="B430" s="100" t="s">
        <v>514</v>
      </c>
      <c r="C430" s="101">
        <v>35205</v>
      </c>
      <c r="D430" s="99">
        <v>44052</v>
      </c>
      <c r="E430" s="102"/>
      <c r="F430" s="103"/>
      <c r="G430" s="88"/>
    </row>
    <row r="431" spans="1:7" x14ac:dyDescent="0.3">
      <c r="A431" s="99">
        <v>44051</v>
      </c>
      <c r="B431" s="100" t="s">
        <v>514</v>
      </c>
      <c r="C431" s="101">
        <v>35203</v>
      </c>
      <c r="D431" s="99">
        <v>44051</v>
      </c>
      <c r="E431" s="102"/>
      <c r="F431" s="103"/>
      <c r="G431" s="88"/>
    </row>
    <row r="432" spans="1:7" x14ac:dyDescent="0.3">
      <c r="A432" s="99">
        <v>44050</v>
      </c>
      <c r="B432" s="100" t="s">
        <v>514</v>
      </c>
      <c r="C432" s="101">
        <v>35190</v>
      </c>
      <c r="D432" s="99">
        <v>44050</v>
      </c>
      <c r="E432" s="102"/>
      <c r="F432" s="103"/>
      <c r="G432" s="88"/>
    </row>
    <row r="433" spans="1:7" x14ac:dyDescent="0.3">
      <c r="A433" s="99">
        <v>44049</v>
      </c>
      <c r="B433" s="100" t="s">
        <v>514</v>
      </c>
      <c r="C433" s="101">
        <v>35187</v>
      </c>
      <c r="D433" s="99">
        <v>44049</v>
      </c>
      <c r="E433" s="102"/>
      <c r="F433" s="103"/>
      <c r="G433" s="88"/>
    </row>
    <row r="434" spans="1:7" x14ac:dyDescent="0.3">
      <c r="A434" s="99">
        <v>44048</v>
      </c>
      <c r="B434" s="100" t="s">
        <v>514</v>
      </c>
      <c r="C434" s="101">
        <v>35181</v>
      </c>
      <c r="D434" s="99">
        <v>44048</v>
      </c>
      <c r="E434" s="102"/>
      <c r="F434" s="103"/>
      <c r="G434" s="88"/>
    </row>
    <row r="435" spans="1:7" x14ac:dyDescent="0.3">
      <c r="A435" s="99">
        <v>44047</v>
      </c>
      <c r="B435" s="100" t="s">
        <v>514</v>
      </c>
      <c r="C435" s="101">
        <v>35171</v>
      </c>
      <c r="D435" s="99">
        <v>44047</v>
      </c>
      <c r="E435" s="102">
        <f>ISS_Data!QZ22</f>
        <v>34320</v>
      </c>
      <c r="F435" s="103">
        <f>C435-E435</f>
        <v>851</v>
      </c>
      <c r="G435" s="88"/>
    </row>
    <row r="436" spans="1:7" x14ac:dyDescent="0.3">
      <c r="A436" s="99">
        <v>44046</v>
      </c>
      <c r="B436" s="100" t="s">
        <v>514</v>
      </c>
      <c r="C436" s="101">
        <v>35166</v>
      </c>
      <c r="D436" s="99">
        <v>44046</v>
      </c>
      <c r="E436" s="102"/>
      <c r="F436" s="103"/>
      <c r="G436" s="88"/>
    </row>
    <row r="437" spans="1:7" x14ac:dyDescent="0.3">
      <c r="A437" s="99">
        <v>44045</v>
      </c>
      <c r="B437" s="100" t="s">
        <v>514</v>
      </c>
      <c r="C437" s="101">
        <v>35154</v>
      </c>
      <c r="D437" s="99">
        <v>44045</v>
      </c>
      <c r="E437" s="102"/>
      <c r="F437" s="103"/>
      <c r="G437" s="88"/>
    </row>
    <row r="438" spans="1:7" x14ac:dyDescent="0.3">
      <c r="A438" s="99">
        <v>44044</v>
      </c>
      <c r="B438" s="100" t="s">
        <v>514</v>
      </c>
      <c r="C438" s="101">
        <v>35146</v>
      </c>
      <c r="D438" s="99">
        <v>44044</v>
      </c>
      <c r="E438" s="102"/>
      <c r="F438" s="103"/>
      <c r="G438" s="88"/>
    </row>
    <row r="439" spans="1:7" x14ac:dyDescent="0.3">
      <c r="A439" s="99">
        <v>44043</v>
      </c>
      <c r="B439" s="100" t="s">
        <v>514</v>
      </c>
      <c r="C439" s="101">
        <v>35141</v>
      </c>
      <c r="D439" s="99">
        <v>44043</v>
      </c>
      <c r="E439" s="102"/>
      <c r="F439" s="103"/>
      <c r="G439" s="88"/>
    </row>
    <row r="440" spans="1:7" x14ac:dyDescent="0.3">
      <c r="A440" s="99">
        <v>44042</v>
      </c>
      <c r="B440" s="100" t="s">
        <v>514</v>
      </c>
      <c r="C440" s="101">
        <v>35132</v>
      </c>
      <c r="D440" s="99">
        <v>44042</v>
      </c>
      <c r="E440" s="102"/>
      <c r="F440" s="103"/>
      <c r="G440" s="88"/>
    </row>
    <row r="441" spans="1:7" x14ac:dyDescent="0.3">
      <c r="A441" s="99">
        <v>44041</v>
      </c>
      <c r="B441" s="100" t="s">
        <v>514</v>
      </c>
      <c r="C441" s="101">
        <v>35129</v>
      </c>
      <c r="D441" s="99">
        <v>44041</v>
      </c>
      <c r="E441" s="102"/>
      <c r="F441" s="103"/>
      <c r="G441" s="88"/>
    </row>
    <row r="442" spans="1:7" x14ac:dyDescent="0.3">
      <c r="A442" s="99">
        <v>44040</v>
      </c>
      <c r="B442" s="100" t="s">
        <v>514</v>
      </c>
      <c r="C442" s="101">
        <v>35123</v>
      </c>
      <c r="D442" s="99">
        <v>44040</v>
      </c>
      <c r="E442" s="102">
        <f>ISS_Data!RG22</f>
        <v>34211</v>
      </c>
      <c r="F442" s="103">
        <f>C442-E442</f>
        <v>912</v>
      </c>
      <c r="G442" s="88"/>
    </row>
    <row r="443" spans="1:7" x14ac:dyDescent="0.3">
      <c r="A443" s="99">
        <v>44039</v>
      </c>
      <c r="B443" s="100" t="s">
        <v>514</v>
      </c>
      <c r="C443" s="101">
        <v>35112</v>
      </c>
      <c r="D443" s="99">
        <v>44039</v>
      </c>
      <c r="E443" s="102"/>
      <c r="F443" s="103"/>
      <c r="G443" s="88"/>
    </row>
    <row r="444" spans="1:7" x14ac:dyDescent="0.3">
      <c r="A444" s="99">
        <v>44038</v>
      </c>
      <c r="B444" s="100" t="s">
        <v>514</v>
      </c>
      <c r="C444" s="101">
        <v>35107</v>
      </c>
      <c r="D444" s="99">
        <v>44038</v>
      </c>
      <c r="E444" s="102"/>
      <c r="F444" s="103"/>
      <c r="G444" s="88"/>
    </row>
    <row r="445" spans="1:7" x14ac:dyDescent="0.3">
      <c r="A445" s="99">
        <v>44037</v>
      </c>
      <c r="B445" s="100" t="s">
        <v>514</v>
      </c>
      <c r="C445" s="101">
        <v>35102</v>
      </c>
      <c r="D445" s="99">
        <v>44037</v>
      </c>
      <c r="E445" s="102"/>
      <c r="F445" s="103"/>
      <c r="G445" s="88"/>
    </row>
    <row r="446" spans="1:7" x14ac:dyDescent="0.3">
      <c r="A446" s="99">
        <v>44036</v>
      </c>
      <c r="B446" s="100" t="s">
        <v>514</v>
      </c>
      <c r="C446" s="101">
        <v>35097</v>
      </c>
      <c r="D446" s="99">
        <v>44036</v>
      </c>
      <c r="E446" s="102"/>
      <c r="F446" s="103"/>
      <c r="G446" s="88"/>
    </row>
    <row r="447" spans="1:7" x14ac:dyDescent="0.3">
      <c r="A447" s="99">
        <v>44035</v>
      </c>
      <c r="B447" s="100" t="s">
        <v>514</v>
      </c>
      <c r="C447" s="101">
        <v>35092</v>
      </c>
      <c r="D447" s="99">
        <v>44035</v>
      </c>
      <c r="E447" s="102"/>
      <c r="F447" s="103"/>
      <c r="G447" s="88"/>
    </row>
    <row r="448" spans="1:7" x14ac:dyDescent="0.3">
      <c r="A448" s="99">
        <v>44034</v>
      </c>
      <c r="B448" s="100" t="s">
        <v>514</v>
      </c>
      <c r="C448" s="101">
        <v>35082</v>
      </c>
      <c r="D448" s="99">
        <v>44034</v>
      </c>
      <c r="E448" s="102">
        <f>ISS_Data!RN22</f>
        <v>34142</v>
      </c>
      <c r="F448" s="103">
        <f>C448-E448</f>
        <v>940</v>
      </c>
      <c r="G448" s="88"/>
    </row>
    <row r="449" spans="1:7" x14ac:dyDescent="0.3">
      <c r="A449" s="99">
        <v>44033</v>
      </c>
      <c r="B449" s="100" t="s">
        <v>514</v>
      </c>
      <c r="C449" s="101">
        <v>35073</v>
      </c>
      <c r="D449" s="99">
        <v>44033</v>
      </c>
      <c r="E449" s="102">
        <f>ISS_Data!RU22</f>
        <v>34066</v>
      </c>
      <c r="F449" s="104">
        <f>C449-E449</f>
        <v>1007</v>
      </c>
      <c r="G449" s="88"/>
    </row>
    <row r="450" spans="1:7" x14ac:dyDescent="0.3">
      <c r="A450" s="99">
        <v>44032</v>
      </c>
      <c r="B450" s="100" t="s">
        <v>514</v>
      </c>
      <c r="C450" s="101">
        <v>35058</v>
      </c>
      <c r="D450" s="99">
        <v>44032</v>
      </c>
      <c r="E450" s="105"/>
      <c r="F450" s="106"/>
      <c r="G450" s="88"/>
    </row>
    <row r="451" spans="1:7" x14ac:dyDescent="0.3">
      <c r="A451" s="99">
        <v>44031</v>
      </c>
      <c r="B451" s="100" t="s">
        <v>514</v>
      </c>
      <c r="C451" s="101">
        <v>35045</v>
      </c>
      <c r="D451" s="99">
        <v>44031</v>
      </c>
      <c r="E451" s="105"/>
      <c r="F451" s="106"/>
      <c r="G451" s="88"/>
    </row>
    <row r="452" spans="1:7" x14ac:dyDescent="0.3">
      <c r="A452" s="99">
        <v>44030</v>
      </c>
      <c r="B452" s="100" t="s">
        <v>514</v>
      </c>
      <c r="C452" s="101">
        <v>35042</v>
      </c>
      <c r="D452" s="99">
        <v>44030</v>
      </c>
      <c r="E452" s="105"/>
      <c r="F452" s="106"/>
      <c r="G452" s="88"/>
    </row>
    <row r="453" spans="1:7" x14ac:dyDescent="0.3">
      <c r="A453" s="99">
        <v>44029</v>
      </c>
      <c r="B453" s="100" t="s">
        <v>514</v>
      </c>
      <c r="C453" s="101">
        <v>35028</v>
      </c>
      <c r="D453" s="99">
        <v>44029</v>
      </c>
      <c r="E453" s="105"/>
      <c r="F453" s="106"/>
      <c r="G453" s="88"/>
    </row>
    <row r="454" spans="1:7" x14ac:dyDescent="0.3">
      <c r="A454" s="99">
        <v>44028</v>
      </c>
      <c r="B454" s="100" t="s">
        <v>514</v>
      </c>
      <c r="C454" s="101">
        <v>35017</v>
      </c>
      <c r="D454" s="99">
        <v>44028</v>
      </c>
      <c r="E454" s="105"/>
      <c r="F454" s="106"/>
      <c r="G454" s="88"/>
    </row>
    <row r="455" spans="1:7" x14ac:dyDescent="0.3">
      <c r="A455" s="99">
        <v>44027</v>
      </c>
      <c r="B455" s="100" t="s">
        <v>514</v>
      </c>
      <c r="C455" s="101">
        <v>34997</v>
      </c>
      <c r="D455" s="99">
        <v>44027</v>
      </c>
      <c r="E455" s="105"/>
      <c r="F455" s="106"/>
      <c r="G455" s="88"/>
    </row>
    <row r="456" spans="1:7" x14ac:dyDescent="0.3">
      <c r="A456" s="99">
        <v>44026</v>
      </c>
      <c r="B456" s="100" t="s">
        <v>514</v>
      </c>
      <c r="C456" s="101">
        <v>34984</v>
      </c>
      <c r="D456" s="99">
        <v>44026</v>
      </c>
      <c r="E456" s="102">
        <f>ISS_Data!RU22</f>
        <v>34066</v>
      </c>
      <c r="F456" s="103">
        <f>C456-E456</f>
        <v>918</v>
      </c>
      <c r="G456" s="88"/>
    </row>
    <row r="457" spans="1:7" x14ac:dyDescent="0.3">
      <c r="A457" s="99">
        <v>44025</v>
      </c>
      <c r="B457" s="100" t="s">
        <v>514</v>
      </c>
      <c r="C457" s="101">
        <v>34967</v>
      </c>
      <c r="D457" s="99">
        <v>44025</v>
      </c>
      <c r="E457" s="105"/>
      <c r="F457" s="106"/>
      <c r="G457" s="88"/>
    </row>
    <row r="458" spans="1:7" x14ac:dyDescent="0.3">
      <c r="A458" s="99">
        <v>44024</v>
      </c>
      <c r="B458" s="100" t="s">
        <v>514</v>
      </c>
      <c r="C458" s="101">
        <v>34954</v>
      </c>
      <c r="D458" s="99">
        <v>44024</v>
      </c>
      <c r="E458" s="105"/>
      <c r="F458" s="106"/>
      <c r="G458" s="88"/>
    </row>
    <row r="459" spans="1:7" x14ac:dyDescent="0.3">
      <c r="A459" s="99">
        <v>44023</v>
      </c>
      <c r="B459" s="100" t="s">
        <v>514</v>
      </c>
      <c r="C459" s="101">
        <v>34945</v>
      </c>
      <c r="D459" s="99">
        <v>44023</v>
      </c>
      <c r="E459" s="105"/>
      <c r="F459" s="106"/>
      <c r="G459" s="88"/>
    </row>
    <row r="460" spans="1:7" x14ac:dyDescent="0.3">
      <c r="A460" s="99">
        <v>44022</v>
      </c>
      <c r="B460" s="100" t="s">
        <v>514</v>
      </c>
      <c r="C460" s="101">
        <v>34938</v>
      </c>
      <c r="D460" s="99">
        <v>44022</v>
      </c>
      <c r="E460" s="105"/>
      <c r="F460" s="106"/>
      <c r="G460" s="88"/>
    </row>
    <row r="461" spans="1:7" x14ac:dyDescent="0.3">
      <c r="A461" s="99">
        <v>44021</v>
      </c>
      <c r="B461" s="100" t="s">
        <v>514</v>
      </c>
      <c r="C461" s="101">
        <v>34926</v>
      </c>
      <c r="D461" s="99">
        <v>44021</v>
      </c>
      <c r="E461" s="102">
        <f>ISS_Data!SB22</f>
        <v>34026</v>
      </c>
      <c r="F461" s="103">
        <f>C461-E461</f>
        <v>900</v>
      </c>
      <c r="G461" s="88"/>
    </row>
    <row r="462" spans="1:7" x14ac:dyDescent="0.3">
      <c r="A462" s="99">
        <v>44020</v>
      </c>
      <c r="B462" s="100" t="s">
        <v>514</v>
      </c>
      <c r="C462" s="101">
        <v>34914</v>
      </c>
      <c r="D462" s="99">
        <v>44020</v>
      </c>
      <c r="E462" s="105"/>
      <c r="F462" s="106"/>
      <c r="G462" s="88"/>
    </row>
    <row r="463" spans="1:7" x14ac:dyDescent="0.3">
      <c r="A463" s="99">
        <v>44019</v>
      </c>
      <c r="B463" s="100" t="s">
        <v>514</v>
      </c>
      <c r="C463" s="101">
        <v>34899</v>
      </c>
      <c r="D463" s="99">
        <v>44019</v>
      </c>
      <c r="E463" s="102">
        <f>ISS_Data!SI22</f>
        <v>33951</v>
      </c>
      <c r="F463" s="103">
        <f>C463-E463</f>
        <v>948</v>
      </c>
      <c r="G463" s="88"/>
    </row>
    <row r="464" spans="1:7" x14ac:dyDescent="0.3">
      <c r="A464" s="99">
        <v>44018</v>
      </c>
      <c r="B464" s="100" t="s">
        <v>514</v>
      </c>
      <c r="C464" s="101">
        <v>34869</v>
      </c>
      <c r="D464" s="99">
        <v>44018</v>
      </c>
      <c r="E464" s="105"/>
      <c r="F464" s="106"/>
      <c r="G464" s="88"/>
    </row>
    <row r="465" spans="1:7" x14ac:dyDescent="0.3">
      <c r="A465" s="99">
        <v>44017</v>
      </c>
      <c r="B465" s="100" t="s">
        <v>514</v>
      </c>
      <c r="C465" s="101">
        <v>34861</v>
      </c>
      <c r="D465" s="99">
        <v>44017</v>
      </c>
      <c r="E465" s="105"/>
      <c r="F465" s="106"/>
      <c r="G465" s="88"/>
    </row>
    <row r="466" spans="1:7" x14ac:dyDescent="0.3">
      <c r="A466" s="99">
        <v>44016</v>
      </c>
      <c r="B466" s="100" t="s">
        <v>514</v>
      </c>
      <c r="C466" s="101">
        <v>34854</v>
      </c>
      <c r="D466" s="99">
        <v>44016</v>
      </c>
      <c r="E466" s="105"/>
      <c r="F466" s="106"/>
      <c r="G466" s="88"/>
    </row>
    <row r="467" spans="1:7" x14ac:dyDescent="0.3">
      <c r="A467" s="99">
        <v>44015</v>
      </c>
      <c r="B467" s="100" t="s">
        <v>514</v>
      </c>
      <c r="C467" s="101">
        <v>34833</v>
      </c>
      <c r="D467" s="99">
        <v>44015</v>
      </c>
      <c r="E467" s="105"/>
      <c r="F467" s="106"/>
      <c r="G467" s="88"/>
    </row>
    <row r="468" spans="1:7" x14ac:dyDescent="0.3">
      <c r="A468" s="99">
        <v>44014</v>
      </c>
      <c r="B468" s="100" t="s">
        <v>514</v>
      </c>
      <c r="C468" s="101">
        <v>34818</v>
      </c>
      <c r="D468" s="99">
        <v>44014</v>
      </c>
      <c r="E468" s="105"/>
      <c r="F468" s="106"/>
      <c r="G468" s="88"/>
    </row>
    <row r="469" spans="1:7" x14ac:dyDescent="0.3">
      <c r="A469" s="99">
        <v>44013</v>
      </c>
      <c r="B469" s="100" t="s">
        <v>514</v>
      </c>
      <c r="C469" s="101">
        <v>34788</v>
      </c>
      <c r="D469" s="99">
        <v>44013</v>
      </c>
      <c r="E469" s="105"/>
      <c r="F469" s="106"/>
      <c r="G469" s="88"/>
    </row>
    <row r="470" spans="1:7" x14ac:dyDescent="0.3">
      <c r="A470" s="99">
        <v>44012</v>
      </c>
      <c r="B470" s="100" t="s">
        <v>514</v>
      </c>
      <c r="C470" s="101">
        <v>34767</v>
      </c>
      <c r="D470" s="99">
        <v>44012</v>
      </c>
      <c r="E470" s="102">
        <f>ISS_Data!SP22</f>
        <v>33736</v>
      </c>
      <c r="F470" s="103">
        <f>C470-E470</f>
        <v>1031</v>
      </c>
      <c r="G470" s="88"/>
    </row>
    <row r="471" spans="1:7" x14ac:dyDescent="0.3">
      <c r="A471" s="99">
        <v>44011</v>
      </c>
      <c r="B471" s="100" t="s">
        <v>514</v>
      </c>
      <c r="C471" s="101">
        <v>34744</v>
      </c>
      <c r="D471" s="99">
        <v>44011</v>
      </c>
      <c r="E471" s="105"/>
      <c r="F471" s="106"/>
      <c r="G471" s="88"/>
    </row>
    <row r="472" spans="1:7" x14ac:dyDescent="0.3">
      <c r="A472" s="99">
        <v>44010</v>
      </c>
      <c r="B472" s="100" t="s">
        <v>514</v>
      </c>
      <c r="C472" s="101">
        <v>34738</v>
      </c>
      <c r="D472" s="99">
        <v>44010</v>
      </c>
      <c r="E472" s="105"/>
      <c r="F472" s="106"/>
      <c r="G472" s="88"/>
    </row>
    <row r="473" spans="1:7" x14ac:dyDescent="0.3">
      <c r="A473" s="99">
        <v>44009</v>
      </c>
      <c r="B473" s="100" t="s">
        <v>514</v>
      </c>
      <c r="C473" s="101">
        <v>34716</v>
      </c>
      <c r="D473" s="99">
        <v>44009</v>
      </c>
      <c r="E473" s="105"/>
      <c r="F473" s="106"/>
      <c r="G473" s="88"/>
    </row>
    <row r="474" spans="1:7" x14ac:dyDescent="0.3">
      <c r="A474" s="99">
        <v>44008</v>
      </c>
      <c r="B474" s="100" t="s">
        <v>514</v>
      </c>
      <c r="C474" s="101">
        <v>34708</v>
      </c>
      <c r="D474" s="99">
        <v>44008</v>
      </c>
      <c r="E474" s="105"/>
      <c r="F474" s="106"/>
      <c r="G474" s="88"/>
    </row>
    <row r="475" spans="1:7" x14ac:dyDescent="0.3">
      <c r="A475" s="99">
        <v>44007</v>
      </c>
      <c r="B475" s="100" t="s">
        <v>514</v>
      </c>
      <c r="C475" s="101">
        <v>34678</v>
      </c>
      <c r="D475" s="99">
        <v>44007</v>
      </c>
      <c r="E475" s="102">
        <f>ISS_Data!SW22</f>
        <v>33532</v>
      </c>
      <c r="F475" s="103">
        <f>C475-E475</f>
        <v>1146</v>
      </c>
      <c r="G475" s="88"/>
    </row>
    <row r="476" spans="1:7" x14ac:dyDescent="0.3">
      <c r="A476" s="99">
        <v>44006</v>
      </c>
      <c r="B476" s="100" t="s">
        <v>514</v>
      </c>
      <c r="C476" s="101">
        <v>34644</v>
      </c>
      <c r="D476" s="99">
        <v>44006</v>
      </c>
      <c r="E476" s="105"/>
      <c r="F476" s="106"/>
      <c r="G476" s="88" t="s">
        <v>566</v>
      </c>
    </row>
    <row r="477" spans="1:7" x14ac:dyDescent="0.3">
      <c r="A477" s="99">
        <v>44005</v>
      </c>
      <c r="B477" s="100" t="s">
        <v>514</v>
      </c>
      <c r="C477" s="101">
        <v>34675</v>
      </c>
      <c r="D477" s="99">
        <v>44005</v>
      </c>
      <c r="E477" s="102">
        <f>ISS_Data!TD22</f>
        <v>33542</v>
      </c>
      <c r="F477" s="103">
        <f>C477-E477</f>
        <v>1133</v>
      </c>
      <c r="G477" s="88"/>
    </row>
    <row r="478" spans="1:7" x14ac:dyDescent="0.3">
      <c r="A478" s="99">
        <v>44004</v>
      </c>
      <c r="B478" s="100" t="s">
        <v>514</v>
      </c>
      <c r="C478" s="101">
        <v>34657</v>
      </c>
      <c r="D478" s="99">
        <v>44004</v>
      </c>
      <c r="E478" s="102">
        <f>ISS_Data!TK22</f>
        <v>33498</v>
      </c>
      <c r="F478" s="103">
        <f>C478-E478</f>
        <v>1159</v>
      </c>
      <c r="G478" s="88"/>
    </row>
    <row r="479" spans="1:7" x14ac:dyDescent="0.3">
      <c r="A479" s="99">
        <v>44003</v>
      </c>
      <c r="B479" s="100" t="s">
        <v>514</v>
      </c>
      <c r="C479" s="101">
        <v>34634</v>
      </c>
      <c r="D479" s="99">
        <v>44003</v>
      </c>
      <c r="E479" s="102"/>
      <c r="F479" s="103"/>
      <c r="G479" s="88"/>
    </row>
    <row r="480" spans="1:7" x14ac:dyDescent="0.3">
      <c r="A480" s="99">
        <v>44002</v>
      </c>
      <c r="B480" s="100" t="s">
        <v>514</v>
      </c>
      <c r="C480" s="101">
        <v>34610</v>
      </c>
      <c r="D480" s="99">
        <v>44002</v>
      </c>
      <c r="E480" s="102"/>
      <c r="F480" s="103"/>
      <c r="G480" s="88"/>
    </row>
    <row r="481" spans="1:7" x14ac:dyDescent="0.3">
      <c r="A481" s="99">
        <v>44001</v>
      </c>
      <c r="B481" s="100" t="s">
        <v>514</v>
      </c>
      <c r="C481" s="101">
        <v>34561</v>
      </c>
      <c r="D481" s="99">
        <v>44001</v>
      </c>
      <c r="E481" s="102">
        <f>ISS_Data!TR22</f>
        <v>33369</v>
      </c>
      <c r="F481" s="103">
        <f>C481-E481</f>
        <v>1192</v>
      </c>
      <c r="G481" s="88"/>
    </row>
    <row r="482" spans="1:7" x14ac:dyDescent="0.3">
      <c r="A482" s="99">
        <v>44000</v>
      </c>
      <c r="B482" s="100" t="s">
        <v>514</v>
      </c>
      <c r="C482" s="101">
        <v>34514</v>
      </c>
      <c r="D482" s="99">
        <v>44000</v>
      </c>
      <c r="E482" s="102">
        <f>ISS_Data!TY22</f>
        <v>33309</v>
      </c>
      <c r="F482" s="103">
        <f>C482-E482</f>
        <v>1205</v>
      </c>
      <c r="G482" s="88"/>
    </row>
    <row r="483" spans="1:7" x14ac:dyDescent="0.3">
      <c r="A483" s="99">
        <v>43999</v>
      </c>
      <c r="B483" s="100" t="s">
        <v>514</v>
      </c>
      <c r="C483" s="101">
        <v>34448</v>
      </c>
      <c r="D483" s="99">
        <v>43999</v>
      </c>
      <c r="E483" s="102"/>
      <c r="F483" s="103"/>
      <c r="G483" s="88"/>
    </row>
    <row r="484" spans="1:7" x14ac:dyDescent="0.3">
      <c r="A484" s="99">
        <v>43998</v>
      </c>
      <c r="B484" s="100" t="s">
        <v>514</v>
      </c>
      <c r="C484" s="101">
        <v>34405</v>
      </c>
      <c r="D484" s="99">
        <v>43998</v>
      </c>
      <c r="E484" s="102">
        <f>ISS_Data!UF22</f>
        <v>33209</v>
      </c>
      <c r="F484" s="103">
        <f>C484-E484</f>
        <v>1196</v>
      </c>
      <c r="G484" s="88"/>
    </row>
    <row r="485" spans="1:7" x14ac:dyDescent="0.3">
      <c r="A485" s="99">
        <v>43997</v>
      </c>
      <c r="B485" s="100" t="s">
        <v>514</v>
      </c>
      <c r="C485" s="101">
        <v>34371</v>
      </c>
      <c r="D485" s="99">
        <v>43997</v>
      </c>
      <c r="E485" s="102">
        <f>ISS_Data!UM22</f>
        <v>33168</v>
      </c>
      <c r="F485" s="103">
        <f>C485-E485</f>
        <v>1203</v>
      </c>
      <c r="G485" s="88"/>
    </row>
    <row r="486" spans="1:7" x14ac:dyDescent="0.3">
      <c r="A486" s="99">
        <v>43996</v>
      </c>
      <c r="B486" s="100" t="s">
        <v>514</v>
      </c>
      <c r="C486" s="101">
        <v>34345</v>
      </c>
      <c r="D486" s="99">
        <v>43996</v>
      </c>
      <c r="E486" s="102"/>
      <c r="F486" s="103"/>
      <c r="G486" s="88"/>
    </row>
    <row r="487" spans="1:7" x14ac:dyDescent="0.3">
      <c r="A487" s="99">
        <v>43995</v>
      </c>
      <c r="B487" s="100" t="s">
        <v>514</v>
      </c>
      <c r="C487" s="101">
        <v>34301</v>
      </c>
      <c r="D487" s="99">
        <v>43995</v>
      </c>
      <c r="E487" s="102"/>
      <c r="F487" s="103"/>
      <c r="G487" s="88" t="s">
        <v>567</v>
      </c>
    </row>
    <row r="488" spans="1:7" x14ac:dyDescent="0.3">
      <c r="A488" s="99">
        <v>43994</v>
      </c>
      <c r="B488" s="100" t="s">
        <v>514</v>
      </c>
      <c r="C488" s="101">
        <v>34223</v>
      </c>
      <c r="D488" s="99">
        <v>43994</v>
      </c>
      <c r="E488" s="102"/>
      <c r="F488" s="103"/>
      <c r="G488" s="88"/>
    </row>
    <row r="489" spans="1:7" x14ac:dyDescent="0.3">
      <c r="A489" s="99">
        <v>43993</v>
      </c>
      <c r="B489" s="100" t="s">
        <v>514</v>
      </c>
      <c r="C489" s="101">
        <v>34167</v>
      </c>
      <c r="D489" s="99">
        <v>43993</v>
      </c>
      <c r="E489" s="102">
        <f>ISS_Data!UT22</f>
        <v>32938</v>
      </c>
      <c r="F489" s="103">
        <f>C489-E489</f>
        <v>1229</v>
      </c>
      <c r="G489" s="88"/>
    </row>
    <row r="490" spans="1:7" x14ac:dyDescent="0.3">
      <c r="A490" s="99">
        <v>43992</v>
      </c>
      <c r="B490" s="100" t="s">
        <v>514</v>
      </c>
      <c r="C490" s="101">
        <v>34114</v>
      </c>
      <c r="D490" s="99">
        <v>43992</v>
      </c>
      <c r="E490" s="102">
        <f>ISS_Data!VA22</f>
        <v>32867</v>
      </c>
      <c r="F490" s="103">
        <f>C490-E490</f>
        <v>1247</v>
      </c>
      <c r="G490" s="88"/>
    </row>
    <row r="491" spans="1:7" x14ac:dyDescent="0.3">
      <c r="A491" s="99">
        <v>43991</v>
      </c>
      <c r="B491" s="100" t="s">
        <v>514</v>
      </c>
      <c r="C491" s="101">
        <v>34043</v>
      </c>
      <c r="D491" s="99">
        <v>43991</v>
      </c>
      <c r="E491" s="102">
        <f>ISS_Data!VH22</f>
        <v>32825</v>
      </c>
      <c r="F491" s="103">
        <f>C491-E491</f>
        <v>1218</v>
      </c>
      <c r="G491" s="88"/>
    </row>
    <row r="492" spans="1:7" x14ac:dyDescent="0.3">
      <c r="A492" s="99">
        <v>43990</v>
      </c>
      <c r="B492" s="100" t="s">
        <v>514</v>
      </c>
      <c r="C492" s="101">
        <v>33964</v>
      </c>
      <c r="D492" s="99">
        <v>43990</v>
      </c>
      <c r="E492" s="102">
        <f>ISS_Data!VO22</f>
        <v>32722</v>
      </c>
      <c r="F492" s="103">
        <f>C492-E492</f>
        <v>1242</v>
      </c>
      <c r="G492" s="88"/>
    </row>
    <row r="493" spans="1:7" x14ac:dyDescent="0.3">
      <c r="A493" s="99">
        <v>43989</v>
      </c>
      <c r="B493" s="100" t="s">
        <v>514</v>
      </c>
      <c r="C493" s="101">
        <v>33899</v>
      </c>
      <c r="D493" s="99">
        <v>43989</v>
      </c>
      <c r="E493" s="102"/>
      <c r="F493" s="103"/>
      <c r="G493" s="88"/>
    </row>
    <row r="494" spans="1:7" x14ac:dyDescent="0.3">
      <c r="A494" s="99">
        <v>43988</v>
      </c>
      <c r="B494" s="100" t="s">
        <v>514</v>
      </c>
      <c r="C494" s="101">
        <v>33846</v>
      </c>
      <c r="D494" s="99">
        <v>43988</v>
      </c>
      <c r="E494" s="102"/>
      <c r="F494" s="103"/>
      <c r="G494" s="88"/>
    </row>
    <row r="495" spans="1:7" x14ac:dyDescent="0.3">
      <c r="A495" s="99">
        <v>43987</v>
      </c>
      <c r="B495" s="100" t="s">
        <v>514</v>
      </c>
      <c r="C495" s="101">
        <v>33774</v>
      </c>
      <c r="D495" s="99">
        <v>43987</v>
      </c>
      <c r="E495" s="102"/>
      <c r="F495" s="103"/>
      <c r="G495" s="88"/>
    </row>
    <row r="496" spans="1:7" x14ac:dyDescent="0.3">
      <c r="A496" s="99">
        <v>43986</v>
      </c>
      <c r="B496" s="100" t="s">
        <v>514</v>
      </c>
      <c r="C496" s="101">
        <v>33689</v>
      </c>
      <c r="D496" s="99">
        <v>43986</v>
      </c>
      <c r="E496" s="102">
        <f>ISS_Data!VV22</f>
        <v>32448</v>
      </c>
      <c r="F496" s="103">
        <f>C496-E496</f>
        <v>1241</v>
      </c>
      <c r="G496" s="88"/>
    </row>
    <row r="497" spans="1:7" x14ac:dyDescent="0.3">
      <c r="A497" s="99">
        <v>43985</v>
      </c>
      <c r="B497" s="100" t="s">
        <v>514</v>
      </c>
      <c r="C497" s="101">
        <v>33601</v>
      </c>
      <c r="D497" s="99">
        <v>43985</v>
      </c>
      <c r="E497" s="102">
        <f>ISS_Data!WC22</f>
        <v>32354</v>
      </c>
      <c r="F497" s="103">
        <f>C497-E497</f>
        <v>1247</v>
      </c>
      <c r="G497" s="88"/>
    </row>
    <row r="498" spans="1:7" x14ac:dyDescent="0.3">
      <c r="A498" s="99">
        <v>43984</v>
      </c>
      <c r="B498" s="100" t="s">
        <v>514</v>
      </c>
      <c r="C498" s="101">
        <v>33530</v>
      </c>
      <c r="D498" s="99">
        <v>43984</v>
      </c>
      <c r="E498" s="102"/>
      <c r="F498" s="103"/>
      <c r="G498" s="88"/>
    </row>
    <row r="499" spans="1:7" x14ac:dyDescent="0.3">
      <c r="A499" s="99">
        <v>43983</v>
      </c>
      <c r="B499" s="100" t="s">
        <v>514</v>
      </c>
      <c r="C499" s="101">
        <v>33475</v>
      </c>
      <c r="D499" s="99">
        <v>43983</v>
      </c>
      <c r="E499" s="102">
        <f>ISS_Data!WJ22</f>
        <v>32235</v>
      </c>
      <c r="F499" s="103">
        <f>C499-E499</f>
        <v>1240</v>
      </c>
      <c r="G499" s="88"/>
    </row>
    <row r="500" spans="1:7" x14ac:dyDescent="0.3">
      <c r="A500" s="99">
        <v>43982</v>
      </c>
      <c r="B500" s="100" t="s">
        <v>514</v>
      </c>
      <c r="C500" s="101">
        <v>33415</v>
      </c>
      <c r="D500" s="99">
        <v>43982</v>
      </c>
      <c r="E500" s="102"/>
      <c r="F500" s="103"/>
      <c r="G500" s="88"/>
    </row>
    <row r="501" spans="1:7" x14ac:dyDescent="0.3">
      <c r="A501" s="99">
        <v>43981</v>
      </c>
      <c r="B501" s="100" t="s">
        <v>514</v>
      </c>
      <c r="C501" s="101">
        <v>33340</v>
      </c>
      <c r="D501" s="99">
        <v>43981</v>
      </c>
      <c r="E501" s="102"/>
      <c r="F501" s="103"/>
      <c r="G501" s="88"/>
    </row>
    <row r="502" spans="1:7" x14ac:dyDescent="0.3">
      <c r="A502" s="99">
        <v>43980</v>
      </c>
      <c r="B502" s="100" t="s">
        <v>514</v>
      </c>
      <c r="C502" s="101">
        <v>33229</v>
      </c>
      <c r="D502" s="99">
        <v>43980</v>
      </c>
      <c r="E502" s="102">
        <f>ISS_Data!WQ22</f>
        <v>31936</v>
      </c>
      <c r="F502" s="103">
        <f>C502-E502</f>
        <v>1293</v>
      </c>
      <c r="G502" s="88"/>
    </row>
    <row r="503" spans="1:7" x14ac:dyDescent="0.3">
      <c r="A503" s="99">
        <v>43979</v>
      </c>
      <c r="B503" s="100" t="s">
        <v>514</v>
      </c>
      <c r="C503" s="101">
        <v>33142</v>
      </c>
      <c r="D503" s="99">
        <v>43979</v>
      </c>
      <c r="E503" s="102">
        <f>ISS_Data!WX22</f>
        <v>31851</v>
      </c>
      <c r="F503" s="103">
        <f>C503-E503</f>
        <v>1291</v>
      </c>
      <c r="G503" s="88"/>
    </row>
    <row r="504" spans="1:7" x14ac:dyDescent="0.3">
      <c r="A504" s="99">
        <v>43978</v>
      </c>
      <c r="B504" s="100" t="s">
        <v>514</v>
      </c>
      <c r="C504" s="101">
        <v>33072</v>
      </c>
      <c r="D504" s="99">
        <v>43978</v>
      </c>
      <c r="E504" s="102"/>
      <c r="F504" s="103"/>
      <c r="G504" s="88"/>
    </row>
    <row r="505" spans="1:7" x14ac:dyDescent="0.3">
      <c r="A505" s="99">
        <v>43977</v>
      </c>
      <c r="B505" s="100" t="s">
        <v>514</v>
      </c>
      <c r="C505" s="101">
        <v>32955</v>
      </c>
      <c r="D505" s="99">
        <v>43977</v>
      </c>
      <c r="E505" s="102"/>
      <c r="F505" s="103"/>
      <c r="G505" s="88"/>
    </row>
    <row r="506" spans="1:7" x14ac:dyDescent="0.3">
      <c r="A506" s="99">
        <v>43976</v>
      </c>
      <c r="B506" s="100" t="s">
        <v>514</v>
      </c>
      <c r="C506" s="101">
        <v>32877</v>
      </c>
      <c r="D506" s="99">
        <v>43976</v>
      </c>
      <c r="E506" s="102">
        <f>ISS_Data!XL22</f>
        <v>31546</v>
      </c>
      <c r="F506" s="103">
        <f>C506-E506</f>
        <v>1331</v>
      </c>
      <c r="G506" s="88"/>
    </row>
    <row r="507" spans="1:7" x14ac:dyDescent="0.3">
      <c r="A507" s="99">
        <v>43975</v>
      </c>
      <c r="B507" s="100" t="s">
        <v>514</v>
      </c>
      <c r="C507" s="101">
        <v>32785</v>
      </c>
      <c r="D507" s="99">
        <v>43975</v>
      </c>
      <c r="E507" s="102"/>
      <c r="F507" s="103"/>
      <c r="G507" s="88" t="s">
        <v>15</v>
      </c>
    </row>
    <row r="508" spans="1:7" x14ac:dyDescent="0.3">
      <c r="A508" s="99">
        <v>43974</v>
      </c>
      <c r="B508" s="100" t="s">
        <v>514</v>
      </c>
      <c r="C508" s="101">
        <v>32735</v>
      </c>
      <c r="D508" s="99">
        <v>43974</v>
      </c>
      <c r="E508" s="102"/>
      <c r="F508" s="103"/>
      <c r="G508" s="88"/>
    </row>
    <row r="509" spans="1:7" x14ac:dyDescent="0.3">
      <c r="A509" s="99">
        <v>43973</v>
      </c>
      <c r="B509" s="100" t="s">
        <v>514</v>
      </c>
      <c r="C509" s="101">
        <v>32616</v>
      </c>
      <c r="D509" s="99">
        <v>43973</v>
      </c>
      <c r="E509" s="102">
        <f>ISS_Data!XS22</f>
        <v>31248</v>
      </c>
      <c r="F509" s="103">
        <f>C509-E509</f>
        <v>1368</v>
      </c>
      <c r="G509" s="88"/>
    </row>
    <row r="510" spans="1:7" x14ac:dyDescent="0.3">
      <c r="A510" s="99">
        <v>43972</v>
      </c>
      <c r="B510" s="100" t="s">
        <v>514</v>
      </c>
      <c r="C510" s="101">
        <v>32486</v>
      </c>
      <c r="D510" s="99">
        <v>43972</v>
      </c>
      <c r="E510" s="102">
        <f>ISS_Data!XZ22</f>
        <v>31096</v>
      </c>
      <c r="F510" s="103">
        <f>C510-E510</f>
        <v>1390</v>
      </c>
      <c r="G510" s="88"/>
    </row>
    <row r="511" spans="1:7" x14ac:dyDescent="0.3">
      <c r="A511" s="99">
        <v>43971</v>
      </c>
      <c r="B511" s="100" t="s">
        <v>514</v>
      </c>
      <c r="C511" s="101">
        <v>32330</v>
      </c>
      <c r="D511" s="99">
        <v>43971</v>
      </c>
      <c r="E511" s="105"/>
      <c r="F511" s="106"/>
      <c r="G511" s="88"/>
    </row>
    <row r="512" spans="1:7" x14ac:dyDescent="0.3">
      <c r="A512" s="99">
        <v>43970</v>
      </c>
      <c r="B512" s="100" t="s">
        <v>514</v>
      </c>
      <c r="C512" s="101">
        <v>32169</v>
      </c>
      <c r="D512" s="99">
        <v>43970</v>
      </c>
      <c r="E512" s="102"/>
      <c r="F512" s="103"/>
      <c r="G512" s="88"/>
    </row>
    <row r="513" spans="1:7" x14ac:dyDescent="0.3">
      <c r="A513" s="99">
        <v>43969</v>
      </c>
      <c r="B513" s="100" t="s">
        <v>514</v>
      </c>
      <c r="C513" s="101">
        <v>32007</v>
      </c>
      <c r="D513" s="99">
        <v>43969</v>
      </c>
      <c r="E513" s="102">
        <f>ISS_Data!YG22</f>
        <v>30332</v>
      </c>
      <c r="F513" s="103">
        <f>C513-E513</f>
        <v>1675</v>
      </c>
      <c r="G513" s="88"/>
    </row>
    <row r="514" spans="1:7" x14ac:dyDescent="0.3">
      <c r="A514" s="99">
        <v>43968</v>
      </c>
      <c r="B514" s="100" t="s">
        <v>514</v>
      </c>
      <c r="C514" s="101">
        <v>31908</v>
      </c>
      <c r="D514" s="99">
        <v>43968</v>
      </c>
      <c r="E514" s="105"/>
      <c r="F514" s="106"/>
      <c r="G514" s="88"/>
    </row>
    <row r="515" spans="1:7" x14ac:dyDescent="0.3">
      <c r="A515" s="99">
        <v>43967</v>
      </c>
      <c r="B515" s="100" t="s">
        <v>514</v>
      </c>
      <c r="C515" s="101">
        <v>31763</v>
      </c>
      <c r="D515" s="99">
        <v>43967</v>
      </c>
      <c r="E515" s="105"/>
      <c r="F515" s="106"/>
      <c r="G515" s="88"/>
    </row>
    <row r="516" spans="1:7" x14ac:dyDescent="0.3">
      <c r="A516" s="99">
        <v>43966</v>
      </c>
      <c r="B516" s="100" t="s">
        <v>514</v>
      </c>
      <c r="C516" s="101">
        <v>31610</v>
      </c>
      <c r="D516" s="99">
        <v>43966</v>
      </c>
      <c r="E516" s="102">
        <f>ISS_Data!YN22</f>
        <v>29884</v>
      </c>
      <c r="F516" s="103">
        <f>C516-E516</f>
        <v>1726</v>
      </c>
      <c r="G516" s="88"/>
    </row>
    <row r="517" spans="1:7" x14ac:dyDescent="0.3">
      <c r="A517" s="99">
        <v>43965</v>
      </c>
      <c r="B517" s="100" t="s">
        <v>514</v>
      </c>
      <c r="C517" s="101">
        <v>31368</v>
      </c>
      <c r="D517" s="99">
        <v>43965</v>
      </c>
      <c r="E517" s="102">
        <f>ISS_Data!YU22</f>
        <v>29691</v>
      </c>
      <c r="F517" s="103">
        <f>C517-E517</f>
        <v>1677</v>
      </c>
      <c r="G517" s="88"/>
    </row>
    <row r="518" spans="1:7" x14ac:dyDescent="0.3">
      <c r="A518" s="99">
        <v>43964</v>
      </c>
      <c r="B518" s="100" t="s">
        <v>514</v>
      </c>
      <c r="C518" s="101">
        <v>31106</v>
      </c>
      <c r="D518" s="99">
        <v>43964</v>
      </c>
      <c r="E518" s="102">
        <f>ISS_Data!ZB22</f>
        <v>29525</v>
      </c>
      <c r="F518" s="103">
        <f>C518-E518</f>
        <v>1581</v>
      </c>
      <c r="G518" s="88"/>
    </row>
    <row r="519" spans="1:7" x14ac:dyDescent="0.3">
      <c r="A519" s="99">
        <v>43963</v>
      </c>
      <c r="B519" s="100" t="s">
        <v>514</v>
      </c>
      <c r="C519" s="101">
        <v>30911</v>
      </c>
      <c r="D519" s="99">
        <v>43963</v>
      </c>
      <c r="E519" s="105"/>
      <c r="F519" s="106"/>
      <c r="G519" s="88"/>
    </row>
    <row r="520" spans="1:7" x14ac:dyDescent="0.3">
      <c r="A520" s="99">
        <v>43962</v>
      </c>
      <c r="B520" s="100" t="s">
        <v>514</v>
      </c>
      <c r="C520" s="101">
        <v>30739</v>
      </c>
      <c r="D520" s="99">
        <v>43962</v>
      </c>
      <c r="E520" s="102">
        <f>ISS_Data!ZI22</f>
        <v>28903</v>
      </c>
      <c r="F520" s="103">
        <f>C520-E520</f>
        <v>1836</v>
      </c>
      <c r="G520" s="88"/>
    </row>
    <row r="521" spans="1:7" x14ac:dyDescent="0.3">
      <c r="A521" s="99">
        <v>43961</v>
      </c>
      <c r="B521" s="100" t="s">
        <v>514</v>
      </c>
      <c r="C521" s="101">
        <v>30560</v>
      </c>
      <c r="D521" s="99">
        <v>43961</v>
      </c>
      <c r="E521" s="105"/>
      <c r="F521" s="103"/>
      <c r="G521" s="88"/>
    </row>
    <row r="522" spans="1:7" x14ac:dyDescent="0.3">
      <c r="A522" s="99">
        <v>43960</v>
      </c>
      <c r="B522" s="100" t="s">
        <v>514</v>
      </c>
      <c r="C522" s="101">
        <v>30395</v>
      </c>
      <c r="D522" s="99">
        <v>43960</v>
      </c>
      <c r="E522" s="105"/>
      <c r="F522" s="106"/>
      <c r="G522" s="88"/>
    </row>
    <row r="523" spans="1:7" x14ac:dyDescent="0.3">
      <c r="A523" s="99">
        <v>43959</v>
      </c>
      <c r="B523" s="100" t="s">
        <v>514</v>
      </c>
      <c r="C523" s="101">
        <v>30201</v>
      </c>
      <c r="D523" s="99">
        <v>43959</v>
      </c>
      <c r="E523" s="102">
        <f>ISS_Data!ZP22</f>
        <v>28274</v>
      </c>
      <c r="F523" s="103">
        <f>C523-E523</f>
        <v>1927</v>
      </c>
      <c r="G523" s="88"/>
    </row>
    <row r="524" spans="1:7" x14ac:dyDescent="0.3">
      <c r="A524" s="99">
        <v>43958</v>
      </c>
      <c r="B524" s="100" t="s">
        <v>514</v>
      </c>
      <c r="C524" s="101">
        <v>29958</v>
      </c>
      <c r="D524" s="99">
        <v>43958</v>
      </c>
      <c r="E524" s="102">
        <f>ISS_Data!ZW22</f>
        <v>27955</v>
      </c>
      <c r="F524" s="103">
        <f>C524-E524</f>
        <v>2003</v>
      </c>
      <c r="G524" s="88"/>
    </row>
    <row r="525" spans="1:7" x14ac:dyDescent="0.3">
      <c r="A525" s="99">
        <v>43957</v>
      </c>
      <c r="B525" s="100" t="s">
        <v>514</v>
      </c>
      <c r="C525" s="101">
        <v>29684</v>
      </c>
      <c r="D525" s="99">
        <v>43957</v>
      </c>
      <c r="E525" s="102">
        <f>ISS_Data!AAD22</f>
        <v>27402</v>
      </c>
      <c r="F525" s="103">
        <f>C525-E525</f>
        <v>2282</v>
      </c>
      <c r="G525" s="88"/>
    </row>
    <row r="526" spans="1:7" x14ac:dyDescent="0.3">
      <c r="A526" s="99">
        <v>43956</v>
      </c>
      <c r="B526" s="100" t="s">
        <v>514</v>
      </c>
      <c r="C526" s="101">
        <v>29315</v>
      </c>
      <c r="D526" s="99">
        <v>43956</v>
      </c>
      <c r="E526" s="102"/>
      <c r="F526" s="103"/>
      <c r="G526" s="88"/>
    </row>
    <row r="527" spans="1:7" x14ac:dyDescent="0.3">
      <c r="A527" s="99">
        <v>43955</v>
      </c>
      <c r="B527" s="100" t="s">
        <v>514</v>
      </c>
      <c r="C527" s="101">
        <v>29079</v>
      </c>
      <c r="D527" s="99">
        <v>43955</v>
      </c>
      <c r="E527" s="102">
        <f>ISS_Data!AAK22</f>
        <v>26892</v>
      </c>
      <c r="F527" s="103">
        <f>C527-E527</f>
        <v>2187</v>
      </c>
      <c r="G527" s="88"/>
    </row>
    <row r="528" spans="1:7" x14ac:dyDescent="0.3">
      <c r="A528" s="99">
        <v>43954</v>
      </c>
      <c r="B528" s="100" t="s">
        <v>514</v>
      </c>
      <c r="C528" s="101">
        <v>28884</v>
      </c>
      <c r="D528" s="99">
        <v>43954</v>
      </c>
      <c r="E528" s="105"/>
      <c r="F528" s="106"/>
      <c r="G528" s="88"/>
    </row>
    <row r="529" spans="1:7" x14ac:dyDescent="0.3">
      <c r="A529" s="99">
        <v>43953</v>
      </c>
      <c r="B529" s="100" t="s">
        <v>514</v>
      </c>
      <c r="C529" s="101">
        <v>28710</v>
      </c>
      <c r="D529" s="99">
        <v>43953</v>
      </c>
      <c r="E529" s="105"/>
      <c r="F529" s="106"/>
      <c r="G529" s="88" t="s">
        <v>16</v>
      </c>
    </row>
    <row r="530" spans="1:7" x14ac:dyDescent="0.3">
      <c r="A530" s="99">
        <v>43952</v>
      </c>
      <c r="B530" s="100" t="s">
        <v>514</v>
      </c>
      <c r="C530" s="107">
        <v>28236</v>
      </c>
      <c r="D530" s="99">
        <v>43952</v>
      </c>
      <c r="E530" s="108">
        <f>ISS_Data!AAR22</f>
        <v>26049</v>
      </c>
      <c r="F530" s="103">
        <f>C530-E530</f>
        <v>2187</v>
      </c>
    </row>
    <row r="531" spans="1:7" x14ac:dyDescent="0.3">
      <c r="A531" s="99">
        <v>43951</v>
      </c>
      <c r="B531" s="100" t="s">
        <v>514</v>
      </c>
      <c r="C531" s="107">
        <v>27967</v>
      </c>
      <c r="D531" s="99">
        <v>43951</v>
      </c>
      <c r="E531" s="108"/>
      <c r="F531" s="103"/>
    </row>
    <row r="532" spans="1:7" x14ac:dyDescent="0.3">
      <c r="A532" s="99">
        <v>43950</v>
      </c>
      <c r="B532" s="100" t="s">
        <v>514</v>
      </c>
      <c r="C532" s="107">
        <v>27682</v>
      </c>
      <c r="D532" s="99">
        <v>43950</v>
      </c>
      <c r="E532" s="108">
        <f>ISS_Data!AAY22</f>
        <v>25452</v>
      </c>
      <c r="F532" s="103">
        <f>C532-E532</f>
        <v>2230</v>
      </c>
    </row>
    <row r="533" spans="1:7" x14ac:dyDescent="0.3">
      <c r="A533" s="99">
        <v>43949</v>
      </c>
      <c r="B533" s="100" t="s">
        <v>514</v>
      </c>
      <c r="C533" s="107">
        <v>27359</v>
      </c>
      <c r="D533" s="99">
        <v>43949</v>
      </c>
      <c r="E533" s="108">
        <f>ISS_Data!ABF22</f>
        <v>25215</v>
      </c>
      <c r="F533" s="103"/>
    </row>
    <row r="534" spans="1:7" x14ac:dyDescent="0.3">
      <c r="A534" s="99">
        <v>43948</v>
      </c>
      <c r="B534" s="100" t="s">
        <v>514</v>
      </c>
      <c r="C534" s="107">
        <v>26977</v>
      </c>
      <c r="D534" s="99">
        <v>43948</v>
      </c>
      <c r="E534" s="108">
        <f>ISS_Data!ABM22</f>
        <v>24780</v>
      </c>
      <c r="F534" s="103">
        <f>C534-E534</f>
        <v>2197</v>
      </c>
    </row>
    <row r="535" spans="1:7" x14ac:dyDescent="0.3">
      <c r="A535" s="99">
        <v>43947</v>
      </c>
      <c r="B535" s="100" t="s">
        <v>514</v>
      </c>
      <c r="C535" s="107">
        <v>26664</v>
      </c>
      <c r="D535" s="99">
        <v>43947</v>
      </c>
      <c r="E535" s="107"/>
      <c r="F535" s="103"/>
    </row>
    <row r="536" spans="1:7" x14ac:dyDescent="0.3">
      <c r="A536" s="99">
        <v>43946</v>
      </c>
      <c r="B536" s="100" t="s">
        <v>514</v>
      </c>
      <c r="C536" s="107">
        <v>26384</v>
      </c>
      <c r="D536" s="99">
        <v>43946</v>
      </c>
      <c r="E536" s="107"/>
      <c r="F536" s="103"/>
    </row>
    <row r="537" spans="1:7" x14ac:dyDescent="0.3">
      <c r="A537" s="99">
        <v>43945</v>
      </c>
      <c r="B537" s="100" t="s">
        <v>514</v>
      </c>
      <c r="C537" s="107">
        <v>25969</v>
      </c>
      <c r="D537" s="99">
        <v>43945</v>
      </c>
      <c r="E537" s="108">
        <f>ISS_Data!ABT22</f>
        <v>23576</v>
      </c>
      <c r="F537" s="103">
        <f>C537-E537</f>
        <v>2393</v>
      </c>
    </row>
    <row r="538" spans="1:7" x14ac:dyDescent="0.3">
      <c r="A538" s="99">
        <v>43944</v>
      </c>
      <c r="B538" s="100" t="s">
        <v>514</v>
      </c>
      <c r="C538" s="107">
        <v>25549</v>
      </c>
      <c r="D538" s="99">
        <v>43944</v>
      </c>
      <c r="E538" s="108">
        <f>ISS_Data!ACA22</f>
        <v>23188</v>
      </c>
      <c r="F538" s="103">
        <f>C538-E538</f>
        <v>2361</v>
      </c>
    </row>
    <row r="539" spans="1:7" x14ac:dyDescent="0.3">
      <c r="A539" s="99">
        <v>43943</v>
      </c>
      <c r="B539" s="100" t="s">
        <v>514</v>
      </c>
      <c r="C539" s="107">
        <v>25085</v>
      </c>
      <c r="D539" s="99">
        <v>43943</v>
      </c>
      <c r="E539" s="109">
        <f>ISS_Data!ACH22</f>
        <v>22586</v>
      </c>
      <c r="F539" s="103">
        <f>C539-E539</f>
        <v>2499</v>
      </c>
    </row>
    <row r="540" spans="1:7" x14ac:dyDescent="0.3">
      <c r="A540" s="99">
        <v>43942</v>
      </c>
      <c r="B540" s="100" t="s">
        <v>514</v>
      </c>
      <c r="C540" s="110">
        <v>24648</v>
      </c>
      <c r="D540" s="99">
        <v>43942</v>
      </c>
      <c r="E540" s="111"/>
      <c r="F540" s="112"/>
    </row>
    <row r="541" spans="1:7" x14ac:dyDescent="0.3">
      <c r="A541" s="99">
        <v>43941</v>
      </c>
      <c r="B541" s="100" t="s">
        <v>514</v>
      </c>
      <c r="C541" s="110">
        <v>24114</v>
      </c>
      <c r="D541" s="99">
        <v>43941</v>
      </c>
      <c r="E541" s="109">
        <f>ISS_Data!ACO22</f>
        <v>21551</v>
      </c>
      <c r="F541" s="103">
        <f>C541-E541</f>
        <v>2563</v>
      </c>
    </row>
    <row r="542" spans="1:7" x14ac:dyDescent="0.3">
      <c r="A542" s="99">
        <v>43940</v>
      </c>
      <c r="B542" s="100" t="s">
        <v>514</v>
      </c>
      <c r="C542" s="110">
        <v>23660</v>
      </c>
      <c r="D542" s="99">
        <v>43940</v>
      </c>
      <c r="E542" s="107"/>
      <c r="F542" s="103"/>
    </row>
    <row r="543" spans="1:7" x14ac:dyDescent="0.3">
      <c r="A543" s="99">
        <v>43939</v>
      </c>
      <c r="B543" s="100" t="s">
        <v>514</v>
      </c>
      <c r="C543" s="110">
        <v>23227</v>
      </c>
      <c r="D543" s="99">
        <v>43939</v>
      </c>
      <c r="E543" s="107"/>
      <c r="F543" s="103"/>
    </row>
    <row r="544" spans="1:7" x14ac:dyDescent="0.3">
      <c r="A544" s="99">
        <v>43938</v>
      </c>
      <c r="B544" s="100" t="s">
        <v>514</v>
      </c>
      <c r="C544" s="110">
        <v>22745</v>
      </c>
      <c r="D544" s="99">
        <v>43938</v>
      </c>
      <c r="E544" s="108">
        <f>ISS_Data!ACV22</f>
        <v>20531</v>
      </c>
      <c r="F544" s="103">
        <f>C544-E544</f>
        <v>2214</v>
      </c>
    </row>
    <row r="545" spans="1:6" x14ac:dyDescent="0.3">
      <c r="A545" s="99">
        <v>43937</v>
      </c>
      <c r="B545" s="100" t="s">
        <v>514</v>
      </c>
      <c r="C545" s="110">
        <v>22170</v>
      </c>
      <c r="D545" s="99">
        <v>43937</v>
      </c>
      <c r="E545" s="108">
        <f>ISS_Data!ADC22</f>
        <v>19996</v>
      </c>
      <c r="F545" s="103">
        <f>C545-E545</f>
        <v>2174</v>
      </c>
    </row>
    <row r="546" spans="1:6" x14ac:dyDescent="0.3">
      <c r="A546" s="99">
        <v>43936</v>
      </c>
      <c r="B546" s="100" t="s">
        <v>514</v>
      </c>
      <c r="C546" s="110">
        <v>21645</v>
      </c>
      <c r="D546" s="99">
        <v>43936</v>
      </c>
      <c r="E546" s="108">
        <f>ISS_Data!ADJ22</f>
        <v>19508</v>
      </c>
      <c r="F546" s="103">
        <f>C546-E546</f>
        <v>2137</v>
      </c>
    </row>
    <row r="547" spans="1:6" x14ac:dyDescent="0.3">
      <c r="A547" s="99">
        <v>43935</v>
      </c>
      <c r="B547" s="100" t="s">
        <v>514</v>
      </c>
      <c r="C547" s="110">
        <v>21067</v>
      </c>
      <c r="D547" s="99">
        <v>43935</v>
      </c>
      <c r="E547" s="107"/>
      <c r="F547" s="103"/>
    </row>
    <row r="548" spans="1:6" x14ac:dyDescent="0.3">
      <c r="A548" s="99">
        <v>43934</v>
      </c>
      <c r="B548" s="100" t="s">
        <v>514</v>
      </c>
      <c r="C548" s="110">
        <v>20465</v>
      </c>
      <c r="D548" s="99">
        <v>43934</v>
      </c>
      <c r="E548" s="108">
        <f>ISS_Data!ADQ22</f>
        <v>18641</v>
      </c>
      <c r="F548" s="103">
        <f t="shared" ref="F548:F578" si="12">C548-E548</f>
        <v>1824</v>
      </c>
    </row>
    <row r="549" spans="1:6" x14ac:dyDescent="0.3">
      <c r="A549" s="99">
        <v>43933</v>
      </c>
      <c r="B549" s="100" t="s">
        <v>514</v>
      </c>
      <c r="C549" s="110">
        <v>19899</v>
      </c>
      <c r="D549" s="99">
        <v>43933</v>
      </c>
      <c r="E549" s="108">
        <f>ISS_Data!ADX22</f>
        <v>18366</v>
      </c>
      <c r="F549" s="103">
        <f t="shared" si="12"/>
        <v>1533</v>
      </c>
    </row>
    <row r="550" spans="1:6" x14ac:dyDescent="0.3">
      <c r="A550" s="99">
        <v>43932</v>
      </c>
      <c r="B550" s="100" t="s">
        <v>514</v>
      </c>
      <c r="C550" s="110">
        <v>19468</v>
      </c>
      <c r="D550" s="99">
        <v>43932</v>
      </c>
      <c r="E550" s="108">
        <f>ISS_Data!AEE22</f>
        <v>17916</v>
      </c>
      <c r="F550" s="103">
        <f t="shared" si="12"/>
        <v>1552</v>
      </c>
    </row>
    <row r="551" spans="1:6" x14ac:dyDescent="0.3">
      <c r="A551" s="99">
        <v>43931</v>
      </c>
      <c r="B551" s="100" t="s">
        <v>514</v>
      </c>
      <c r="C551" s="110">
        <v>18849</v>
      </c>
      <c r="D551" s="99">
        <v>43931</v>
      </c>
      <c r="E551" s="108">
        <f>ISS_Data!AEL22</f>
        <v>17364</v>
      </c>
      <c r="F551" s="103">
        <f t="shared" si="12"/>
        <v>1485</v>
      </c>
    </row>
    <row r="552" spans="1:6" x14ac:dyDescent="0.3">
      <c r="A552" s="99">
        <v>43930</v>
      </c>
      <c r="B552" s="100" t="s">
        <v>514</v>
      </c>
      <c r="C552" s="110">
        <v>18279</v>
      </c>
      <c r="D552" s="99">
        <v>43930</v>
      </c>
      <c r="E552" s="108">
        <f>ISS_Data!AES22</f>
        <v>16654</v>
      </c>
      <c r="F552" s="103">
        <f t="shared" si="12"/>
        <v>1625</v>
      </c>
    </row>
    <row r="553" spans="1:6" x14ac:dyDescent="0.3">
      <c r="A553" s="99">
        <v>43929</v>
      </c>
      <c r="B553" s="100" t="s">
        <v>514</v>
      </c>
      <c r="C553" s="110">
        <v>17669</v>
      </c>
      <c r="D553" s="99">
        <v>43929</v>
      </c>
      <c r="E553" s="108">
        <f>ISS_Data!AEZ22</f>
        <v>16162</v>
      </c>
      <c r="F553" s="103">
        <f t="shared" si="12"/>
        <v>1507</v>
      </c>
    </row>
    <row r="554" spans="1:6" x14ac:dyDescent="0.3">
      <c r="A554" s="99">
        <v>43928</v>
      </c>
      <c r="B554" s="100" t="s">
        <v>514</v>
      </c>
      <c r="C554" s="110">
        <v>17127</v>
      </c>
      <c r="D554" s="99">
        <v>43928</v>
      </c>
      <c r="E554" s="108">
        <f>ISS_Data!AFG22</f>
        <v>15571</v>
      </c>
      <c r="F554" s="103">
        <f t="shared" si="12"/>
        <v>1556</v>
      </c>
    </row>
    <row r="555" spans="1:6" x14ac:dyDescent="0.3">
      <c r="A555" s="99">
        <v>43927</v>
      </c>
      <c r="B555" s="100" t="s">
        <v>514</v>
      </c>
      <c r="C555" s="110">
        <v>16523</v>
      </c>
      <c r="D555" s="99">
        <v>43927</v>
      </c>
      <c r="E555" s="108">
        <f>ISS_Data!AFN22</f>
        <v>14860</v>
      </c>
      <c r="F555" s="103">
        <f t="shared" si="12"/>
        <v>1663</v>
      </c>
    </row>
    <row r="556" spans="1:6" x14ac:dyDescent="0.3">
      <c r="A556" s="99">
        <v>43926</v>
      </c>
      <c r="B556" s="100" t="s">
        <v>514</v>
      </c>
      <c r="C556" s="110">
        <v>15887</v>
      </c>
      <c r="D556" s="99">
        <v>43926</v>
      </c>
      <c r="E556" s="108">
        <f>ISS_Data!AFU22</f>
        <v>14381</v>
      </c>
      <c r="F556" s="103">
        <f t="shared" si="12"/>
        <v>1506</v>
      </c>
    </row>
    <row r="557" spans="1:6" x14ac:dyDescent="0.3">
      <c r="A557" s="99">
        <v>43925</v>
      </c>
      <c r="B557" s="100" t="s">
        <v>514</v>
      </c>
      <c r="C557" s="110">
        <v>15362</v>
      </c>
      <c r="D557" s="99">
        <v>43925</v>
      </c>
      <c r="E557" s="108">
        <f>ISS_Data!AGB22</f>
        <v>13828</v>
      </c>
      <c r="F557" s="103">
        <f t="shared" si="12"/>
        <v>1534</v>
      </c>
    </row>
    <row r="558" spans="1:6" x14ac:dyDescent="0.3">
      <c r="A558" s="99">
        <v>43924</v>
      </c>
      <c r="B558" s="100" t="s">
        <v>514</v>
      </c>
      <c r="C558" s="110">
        <v>14681</v>
      </c>
      <c r="D558" s="99">
        <v>43924</v>
      </c>
      <c r="E558" s="108">
        <f>ISS_Data!AGI22</f>
        <v>13241</v>
      </c>
      <c r="F558" s="103">
        <f t="shared" si="12"/>
        <v>1440</v>
      </c>
    </row>
    <row r="559" spans="1:6" x14ac:dyDescent="0.3">
      <c r="A559" s="99">
        <v>43923</v>
      </c>
      <c r="B559" s="100" t="s">
        <v>514</v>
      </c>
      <c r="C559" s="110">
        <v>13915</v>
      </c>
      <c r="D559" s="99">
        <v>43923</v>
      </c>
      <c r="E559" s="108">
        <f>ISS_Data!AGP22</f>
        <v>12550</v>
      </c>
      <c r="F559" s="103">
        <f t="shared" si="12"/>
        <v>1365</v>
      </c>
    </row>
    <row r="560" spans="1:6" x14ac:dyDescent="0.3">
      <c r="A560" s="99">
        <v>43922</v>
      </c>
      <c r="B560" s="100" t="s">
        <v>514</v>
      </c>
      <c r="C560" s="110">
        <v>13155</v>
      </c>
      <c r="D560" s="99">
        <v>43922</v>
      </c>
      <c r="E560" s="108">
        <f>ISS_Data!AGW22</f>
        <v>11857</v>
      </c>
      <c r="F560" s="103">
        <f t="shared" si="12"/>
        <v>1298</v>
      </c>
    </row>
    <row r="561" spans="1:6" x14ac:dyDescent="0.3">
      <c r="A561" s="99">
        <v>43921</v>
      </c>
      <c r="B561" s="100" t="s">
        <v>514</v>
      </c>
      <c r="C561" s="110">
        <v>12428</v>
      </c>
      <c r="D561" s="99">
        <v>43921</v>
      </c>
      <c r="E561" s="108">
        <f>ISS_Data!AHD22</f>
        <v>10943</v>
      </c>
      <c r="F561" s="103">
        <f t="shared" si="12"/>
        <v>1485</v>
      </c>
    </row>
    <row r="562" spans="1:6" x14ac:dyDescent="0.3">
      <c r="A562" s="99">
        <v>43920</v>
      </c>
      <c r="B562" s="100" t="s">
        <v>514</v>
      </c>
      <c r="C562" s="107">
        <v>11591</v>
      </c>
      <c r="D562" s="99">
        <v>43920</v>
      </c>
      <c r="E562" s="108">
        <f>ISS_Data!AHK22</f>
        <v>10026</v>
      </c>
      <c r="F562" s="103">
        <f t="shared" si="12"/>
        <v>1565</v>
      </c>
    </row>
    <row r="563" spans="1:6" x14ac:dyDescent="0.3">
      <c r="A563" s="99">
        <v>43919</v>
      </c>
      <c r="B563" s="100" t="s">
        <v>514</v>
      </c>
      <c r="C563" s="107">
        <v>10779</v>
      </c>
      <c r="D563" s="99">
        <v>43919</v>
      </c>
      <c r="E563" s="108">
        <f>ISS_Data!AHR22</f>
        <v>9220</v>
      </c>
      <c r="F563" s="103">
        <f t="shared" si="12"/>
        <v>1559</v>
      </c>
    </row>
    <row r="564" spans="1:6" x14ac:dyDescent="0.3">
      <c r="A564" s="99">
        <v>43918</v>
      </c>
      <c r="B564" s="100" t="s">
        <v>514</v>
      </c>
      <c r="C564" s="107">
        <v>10023</v>
      </c>
      <c r="D564" s="99">
        <v>43918</v>
      </c>
      <c r="E564" s="108">
        <f>ISS_Data!AHY22</f>
        <v>8460</v>
      </c>
      <c r="F564" s="103">
        <f t="shared" si="12"/>
        <v>1563</v>
      </c>
    </row>
    <row r="565" spans="1:6" x14ac:dyDescent="0.3">
      <c r="A565" s="99">
        <v>43917</v>
      </c>
      <c r="B565" s="100" t="s">
        <v>514</v>
      </c>
      <c r="C565" s="107">
        <v>9134</v>
      </c>
      <c r="D565" s="99">
        <v>43917</v>
      </c>
      <c r="E565" s="108">
        <f>ISS_Data!AIF22</f>
        <v>7590</v>
      </c>
      <c r="F565" s="103">
        <f t="shared" si="12"/>
        <v>1544</v>
      </c>
    </row>
    <row r="566" spans="1:6" x14ac:dyDescent="0.3">
      <c r="A566" s="99">
        <v>43916</v>
      </c>
      <c r="B566" s="100" t="s">
        <v>514</v>
      </c>
      <c r="C566" s="113">
        <v>8165</v>
      </c>
      <c r="D566" s="99">
        <v>43916</v>
      </c>
      <c r="E566" s="108">
        <f>ISS_Data!AIM22</f>
        <v>6801</v>
      </c>
      <c r="F566" s="103">
        <f t="shared" si="12"/>
        <v>1364</v>
      </c>
    </row>
    <row r="567" spans="1:6" x14ac:dyDescent="0.3">
      <c r="A567" s="99">
        <v>43915</v>
      </c>
      <c r="B567" s="100" t="s">
        <v>514</v>
      </c>
      <c r="C567" s="113">
        <v>7503</v>
      </c>
      <c r="D567" s="99">
        <v>43915</v>
      </c>
      <c r="E567" s="108">
        <f>ISS_Data!AIT22</f>
        <v>6157</v>
      </c>
      <c r="F567" s="103">
        <f t="shared" si="12"/>
        <v>1346</v>
      </c>
    </row>
    <row r="568" spans="1:6" x14ac:dyDescent="0.3">
      <c r="A568" s="99">
        <v>43914</v>
      </c>
      <c r="B568" s="100" t="s">
        <v>514</v>
      </c>
      <c r="C568" s="113">
        <v>6820</v>
      </c>
      <c r="D568" s="99">
        <v>43914</v>
      </c>
      <c r="E568" s="108">
        <f>ISS_Data!AJA22</f>
        <v>5542</v>
      </c>
      <c r="F568" s="103">
        <f t="shared" si="12"/>
        <v>1278</v>
      </c>
    </row>
    <row r="569" spans="1:6" x14ac:dyDescent="0.3">
      <c r="A569" s="99">
        <v>43913</v>
      </c>
      <c r="B569" s="100" t="s">
        <v>514</v>
      </c>
      <c r="C569" s="113">
        <v>6077</v>
      </c>
      <c r="D569" s="99">
        <v>43913</v>
      </c>
      <c r="E569" s="108">
        <f>ISS_Data!AJH22</f>
        <v>5019</v>
      </c>
      <c r="F569" s="103">
        <f t="shared" si="12"/>
        <v>1058</v>
      </c>
    </row>
    <row r="570" spans="1:6" x14ac:dyDescent="0.3">
      <c r="A570" s="99">
        <v>43912</v>
      </c>
      <c r="B570" s="100" t="s">
        <v>514</v>
      </c>
      <c r="C570" s="113">
        <v>5476</v>
      </c>
      <c r="D570" s="99">
        <v>43912</v>
      </c>
      <c r="E570" s="108">
        <f>ISS_Data!AJO22</f>
        <v>4465</v>
      </c>
      <c r="F570" s="103">
        <f t="shared" si="12"/>
        <v>1011</v>
      </c>
    </row>
    <row r="571" spans="1:6" x14ac:dyDescent="0.3">
      <c r="A571" s="99">
        <v>43911</v>
      </c>
      <c r="B571" s="100" t="s">
        <v>514</v>
      </c>
      <c r="C571" s="113">
        <v>4825</v>
      </c>
      <c r="D571" s="99">
        <v>43911</v>
      </c>
      <c r="E571" s="108">
        <f>ISS_Data!AJV22</f>
        <v>3770</v>
      </c>
      <c r="F571" s="103">
        <f t="shared" si="12"/>
        <v>1055</v>
      </c>
    </row>
    <row r="572" spans="1:6" x14ac:dyDescent="0.3">
      <c r="A572" s="99">
        <v>43910</v>
      </c>
      <c r="B572" s="100" t="s">
        <v>514</v>
      </c>
      <c r="C572" s="113">
        <v>4032</v>
      </c>
      <c r="D572" s="99">
        <v>43910</v>
      </c>
      <c r="E572" s="108">
        <f>ISS_Data!AKC22</f>
        <v>3200</v>
      </c>
      <c r="F572" s="103">
        <f t="shared" si="12"/>
        <v>832</v>
      </c>
    </row>
    <row r="573" spans="1:6" x14ac:dyDescent="0.3">
      <c r="A573" s="99">
        <v>43909</v>
      </c>
      <c r="B573" s="100" t="s">
        <v>514</v>
      </c>
      <c r="C573" s="113">
        <v>3405</v>
      </c>
      <c r="D573" s="99">
        <v>43909</v>
      </c>
      <c r="E573" s="108">
        <f>ISS_Data!AKJ22</f>
        <v>3047</v>
      </c>
      <c r="F573" s="103">
        <f t="shared" si="12"/>
        <v>358</v>
      </c>
    </row>
    <row r="574" spans="1:6" x14ac:dyDescent="0.3">
      <c r="A574" s="99">
        <v>43908</v>
      </c>
      <c r="B574" s="100" t="s">
        <v>514</v>
      </c>
      <c r="C574" s="113">
        <v>2978</v>
      </c>
      <c r="D574" s="99">
        <v>43908</v>
      </c>
      <c r="E574" s="108">
        <f>ISS_Data!AKQ22</f>
        <v>2390</v>
      </c>
      <c r="F574" s="103">
        <f t="shared" si="12"/>
        <v>588</v>
      </c>
    </row>
    <row r="575" spans="1:6" x14ac:dyDescent="0.3">
      <c r="A575" s="99">
        <v>43907</v>
      </c>
      <c r="B575" s="100" t="s">
        <v>514</v>
      </c>
      <c r="C575" s="113">
        <v>2503</v>
      </c>
      <c r="D575" s="99">
        <v>43907</v>
      </c>
      <c r="E575" s="108">
        <f>ISS_Data!AKX22</f>
        <v>2003</v>
      </c>
      <c r="F575" s="103">
        <f t="shared" si="12"/>
        <v>500</v>
      </c>
    </row>
    <row r="576" spans="1:6" x14ac:dyDescent="0.3">
      <c r="A576" s="99">
        <v>43906</v>
      </c>
      <c r="B576" s="100" t="s">
        <v>514</v>
      </c>
      <c r="C576" s="113">
        <v>2158</v>
      </c>
      <c r="D576" s="99">
        <v>43906</v>
      </c>
      <c r="E576" s="108">
        <f>ISS_Data!ALE22</f>
        <v>1697</v>
      </c>
      <c r="F576" s="103">
        <f t="shared" si="12"/>
        <v>461</v>
      </c>
    </row>
    <row r="577" spans="1:10" x14ac:dyDescent="0.3">
      <c r="A577" s="99">
        <v>43905</v>
      </c>
      <c r="B577" s="100" t="s">
        <v>514</v>
      </c>
      <c r="C577" s="113">
        <v>1809</v>
      </c>
      <c r="D577" s="99">
        <v>43905</v>
      </c>
      <c r="E577" s="108">
        <f>ISS_Data!ALL22</f>
        <v>1625</v>
      </c>
      <c r="F577" s="103">
        <f t="shared" si="12"/>
        <v>184</v>
      </c>
    </row>
    <row r="578" spans="1:10" x14ac:dyDescent="0.3">
      <c r="A578" s="99">
        <v>43904</v>
      </c>
      <c r="B578" s="100" t="s">
        <v>514</v>
      </c>
      <c r="C578" s="113">
        <v>1441</v>
      </c>
      <c r="D578" s="99">
        <v>43904</v>
      </c>
      <c r="E578" s="108">
        <f>ISS_Data!ALS22</f>
        <v>1235</v>
      </c>
      <c r="F578" s="103">
        <f t="shared" si="12"/>
        <v>206</v>
      </c>
    </row>
    <row r="579" spans="1:10" x14ac:dyDescent="0.3">
      <c r="A579" s="99">
        <v>43903</v>
      </c>
      <c r="B579" s="100" t="s">
        <v>514</v>
      </c>
      <c r="C579" s="113">
        <v>1266</v>
      </c>
      <c r="D579" s="99">
        <v>43903</v>
      </c>
      <c r="E579" s="107"/>
      <c r="F579" s="103"/>
    </row>
    <row r="580" spans="1:10" x14ac:dyDescent="0.3">
      <c r="A580" s="99">
        <v>43902</v>
      </c>
      <c r="B580" s="100" t="s">
        <v>514</v>
      </c>
      <c r="C580" s="113">
        <v>1016</v>
      </c>
      <c r="D580" s="99">
        <v>43902</v>
      </c>
      <c r="E580" s="108">
        <f>ISS_Data!ALZ22</f>
        <v>803</v>
      </c>
      <c r="F580" s="103">
        <f>C580-E580</f>
        <v>213</v>
      </c>
    </row>
    <row r="581" spans="1:10" x14ac:dyDescent="0.3">
      <c r="A581" s="99">
        <v>43901</v>
      </c>
      <c r="B581" s="100" t="s">
        <v>514</v>
      </c>
      <c r="C581" s="113">
        <v>827</v>
      </c>
      <c r="D581" s="99">
        <v>43901</v>
      </c>
      <c r="E581" s="107"/>
      <c r="F581" s="103">
        <f>C581-E581</f>
        <v>827</v>
      </c>
    </row>
    <row r="582" spans="1:10" x14ac:dyDescent="0.3">
      <c r="A582" s="99">
        <v>43900</v>
      </c>
      <c r="B582" s="100" t="s">
        <v>514</v>
      </c>
      <c r="C582" s="113">
        <v>631</v>
      </c>
      <c r="D582" s="99">
        <v>43900</v>
      </c>
      <c r="E582" s="107"/>
      <c r="F582" s="103">
        <f>C582-E582</f>
        <v>631</v>
      </c>
    </row>
    <row r="583" spans="1:10" x14ac:dyDescent="0.3">
      <c r="A583" s="99">
        <v>43899</v>
      </c>
      <c r="B583" s="100" t="s">
        <v>514</v>
      </c>
      <c r="C583" s="113">
        <v>463</v>
      </c>
      <c r="D583" s="99">
        <v>43899</v>
      </c>
      <c r="E583" s="108">
        <f>ISS_Data!AMG22</f>
        <v>357</v>
      </c>
      <c r="F583" s="103">
        <f>C583-E583</f>
        <v>106</v>
      </c>
    </row>
    <row r="584" spans="1:10" x14ac:dyDescent="0.3">
      <c r="A584" s="99">
        <v>43898</v>
      </c>
      <c r="B584" s="100" t="s">
        <v>514</v>
      </c>
      <c r="C584" s="113">
        <v>366</v>
      </c>
      <c r="D584" s="99">
        <v>43898</v>
      </c>
      <c r="E584" s="107"/>
      <c r="F584" s="103"/>
    </row>
    <row r="585" spans="1:10" x14ac:dyDescent="0.3">
      <c r="A585" s="99">
        <v>43897</v>
      </c>
      <c r="B585" s="100" t="s">
        <v>514</v>
      </c>
      <c r="C585" s="113">
        <v>233</v>
      </c>
      <c r="D585" s="99">
        <v>43897</v>
      </c>
      <c r="E585" s="107"/>
      <c r="F585" s="103"/>
    </row>
    <row r="586" spans="1:10" x14ac:dyDescent="0.3">
      <c r="A586" s="99">
        <v>43896</v>
      </c>
      <c r="B586" s="100" t="s">
        <v>514</v>
      </c>
      <c r="C586" s="113">
        <v>197</v>
      </c>
      <c r="D586" s="99">
        <v>43896</v>
      </c>
      <c r="E586" s="107"/>
      <c r="F586" s="103"/>
    </row>
    <row r="587" spans="1:10" x14ac:dyDescent="0.3">
      <c r="A587" s="99">
        <v>43895</v>
      </c>
      <c r="B587" s="100" t="s">
        <v>514</v>
      </c>
      <c r="C587" s="113">
        <v>148</v>
      </c>
      <c r="D587" s="99">
        <v>43895</v>
      </c>
      <c r="E587" s="107"/>
      <c r="F587" s="103"/>
    </row>
    <row r="588" spans="1:10" x14ac:dyDescent="0.3">
      <c r="A588" s="99">
        <v>43894</v>
      </c>
      <c r="B588" s="100" t="s">
        <v>514</v>
      </c>
      <c r="C588" s="113">
        <v>107</v>
      </c>
      <c r="D588" s="99">
        <v>43894</v>
      </c>
      <c r="E588" s="107"/>
      <c r="F588" s="103"/>
    </row>
    <row r="589" spans="1:10" x14ac:dyDescent="0.3">
      <c r="A589" s="99">
        <v>43893</v>
      </c>
      <c r="B589" s="100" t="s">
        <v>568</v>
      </c>
      <c r="C589" s="113">
        <v>79</v>
      </c>
      <c r="D589" s="99">
        <v>43893</v>
      </c>
      <c r="E589" s="107"/>
      <c r="F589" s="103"/>
      <c r="J589" s="13"/>
    </row>
    <row r="590" spans="1:10" x14ac:dyDescent="0.3">
      <c r="A590" s="99">
        <v>43892</v>
      </c>
      <c r="B590" s="100" t="s">
        <v>568</v>
      </c>
      <c r="C590" s="113">
        <v>52</v>
      </c>
      <c r="D590" s="99">
        <v>43892</v>
      </c>
      <c r="E590" s="107"/>
      <c r="F590" s="103"/>
    </row>
    <row r="591" spans="1:10" x14ac:dyDescent="0.3">
      <c r="A591" s="99">
        <v>43891</v>
      </c>
      <c r="B591" s="100" t="s">
        <v>568</v>
      </c>
      <c r="C591" s="113">
        <v>34</v>
      </c>
      <c r="D591" s="99">
        <v>43891</v>
      </c>
      <c r="E591" s="107"/>
      <c r="F591" s="103"/>
    </row>
    <row r="592" spans="1:10" x14ac:dyDescent="0.3">
      <c r="A592" s="99">
        <v>43890</v>
      </c>
      <c r="B592" s="100" t="s">
        <v>568</v>
      </c>
      <c r="C592" s="113">
        <v>29</v>
      </c>
      <c r="D592" s="99">
        <v>43890</v>
      </c>
      <c r="E592" s="107"/>
      <c r="F592" s="103"/>
    </row>
    <row r="593" spans="1:16" x14ac:dyDescent="0.3">
      <c r="A593" s="99">
        <v>43889</v>
      </c>
      <c r="B593" s="100" t="s">
        <v>568</v>
      </c>
      <c r="C593" s="113">
        <v>21</v>
      </c>
      <c r="D593" s="99">
        <v>43889</v>
      </c>
      <c r="E593" s="107"/>
      <c r="F593" s="103"/>
    </row>
    <row r="594" spans="1:16" x14ac:dyDescent="0.3">
      <c r="A594" s="99">
        <v>43888</v>
      </c>
      <c r="B594" s="100" t="s">
        <v>568</v>
      </c>
      <c r="C594" s="113">
        <v>17</v>
      </c>
      <c r="D594" s="99">
        <v>43888</v>
      </c>
      <c r="E594" s="107"/>
      <c r="F594" s="103"/>
    </row>
    <row r="595" spans="1:16" x14ac:dyDescent="0.3">
      <c r="A595" s="99">
        <v>43887</v>
      </c>
      <c r="B595" s="100" t="s">
        <v>568</v>
      </c>
      <c r="C595" s="113">
        <v>12</v>
      </c>
      <c r="D595" s="99">
        <v>43887</v>
      </c>
      <c r="E595" s="107"/>
      <c r="F595" s="103"/>
    </row>
    <row r="596" spans="1:16" x14ac:dyDescent="0.3">
      <c r="A596" s="99">
        <v>43886</v>
      </c>
      <c r="B596" s="100" t="s">
        <v>568</v>
      </c>
      <c r="C596" s="113">
        <v>10</v>
      </c>
      <c r="D596" s="99">
        <v>43886</v>
      </c>
      <c r="E596" s="107"/>
      <c r="F596" s="103"/>
    </row>
    <row r="597" spans="1:16" x14ac:dyDescent="0.3">
      <c r="A597" s="114">
        <v>43885</v>
      </c>
      <c r="B597" s="115" t="s">
        <v>568</v>
      </c>
      <c r="C597" s="116">
        <v>7</v>
      </c>
      <c r="D597" s="114">
        <v>43885</v>
      </c>
      <c r="E597" s="117"/>
      <c r="F597" s="118"/>
    </row>
    <row r="599" spans="1:16" x14ac:dyDescent="0.3">
      <c r="P599" s="13"/>
    </row>
    <row r="600" spans="1:16" x14ac:dyDescent="0.3">
      <c r="A600" s="13" t="s">
        <v>8</v>
      </c>
    </row>
    <row r="601" spans="1:16" x14ac:dyDescent="0.3">
      <c r="A601" s="84" t="s">
        <v>46</v>
      </c>
      <c r="B601" s="81" t="s">
        <v>47</v>
      </c>
    </row>
    <row r="602" spans="1:16" x14ac:dyDescent="0.3">
      <c r="A602" s="54" t="s">
        <v>44</v>
      </c>
      <c r="B602" s="119" t="s">
        <v>49</v>
      </c>
    </row>
    <row r="603" spans="1:16" x14ac:dyDescent="0.3">
      <c r="A603" s="54"/>
      <c r="B603" s="119"/>
    </row>
    <row r="604" spans="1:16" x14ac:dyDescent="0.3">
      <c r="A604" s="13" t="s">
        <v>50</v>
      </c>
      <c r="B604" s="85" t="s">
        <v>569</v>
      </c>
    </row>
    <row r="605" spans="1:16" x14ac:dyDescent="0.3">
      <c r="B605" s="85" t="s">
        <v>570</v>
      </c>
    </row>
    <row r="606" spans="1:16" x14ac:dyDescent="0.3">
      <c r="B606" s="85" t="s">
        <v>571</v>
      </c>
    </row>
    <row r="607" spans="1:16" x14ac:dyDescent="0.3">
      <c r="B607" s="85" t="s">
        <v>572</v>
      </c>
    </row>
    <row r="608" spans="1:16" x14ac:dyDescent="0.3">
      <c r="B608" s="85" t="s">
        <v>573</v>
      </c>
    </row>
    <row r="609" spans="2:2" x14ac:dyDescent="0.3">
      <c r="B609" s="85" t="s">
        <v>574</v>
      </c>
    </row>
    <row r="610" spans="2:2" x14ac:dyDescent="0.3">
      <c r="B610" s="85" t="s">
        <v>575</v>
      </c>
    </row>
    <row r="611" spans="2:2" x14ac:dyDescent="0.3">
      <c r="B611" s="85" t="s">
        <v>576</v>
      </c>
    </row>
    <row r="612" spans="2:2" x14ac:dyDescent="0.3">
      <c r="B612" s="85" t="s">
        <v>577</v>
      </c>
    </row>
    <row r="613" spans="2:2" x14ac:dyDescent="0.3">
      <c r="B613" s="85" t="s">
        <v>578</v>
      </c>
    </row>
    <row r="614" spans="2:2" x14ac:dyDescent="0.3">
      <c r="B614" s="85" t="s">
        <v>579</v>
      </c>
    </row>
    <row r="615" spans="2:2" x14ac:dyDescent="0.3">
      <c r="B615" s="85" t="s">
        <v>580</v>
      </c>
    </row>
    <row r="616" spans="2:2" x14ac:dyDescent="0.3">
      <c r="B616" s="85" t="s">
        <v>581</v>
      </c>
    </row>
    <row r="617" spans="2:2" x14ac:dyDescent="0.3">
      <c r="B617" s="85" t="s">
        <v>582</v>
      </c>
    </row>
    <row r="618" spans="2:2" x14ac:dyDescent="0.3">
      <c r="B618" s="85" t="s">
        <v>583</v>
      </c>
    </row>
    <row r="619" spans="2:2" x14ac:dyDescent="0.3">
      <c r="B619" s="85" t="s">
        <v>584</v>
      </c>
    </row>
    <row r="620" spans="2:2" x14ac:dyDescent="0.3">
      <c r="B620" s="85" t="s">
        <v>585</v>
      </c>
    </row>
    <row r="621" spans="2:2" x14ac:dyDescent="0.3">
      <c r="B621" s="85" t="s">
        <v>586</v>
      </c>
    </row>
    <row r="622" spans="2:2" x14ac:dyDescent="0.3">
      <c r="B622" s="85" t="s">
        <v>587</v>
      </c>
    </row>
    <row r="623" spans="2:2" x14ac:dyDescent="0.3">
      <c r="B623" s="85" t="s">
        <v>588</v>
      </c>
    </row>
    <row r="624" spans="2:2" x14ac:dyDescent="0.3">
      <c r="B624" s="85" t="s">
        <v>589</v>
      </c>
    </row>
    <row r="625" spans="2:2" x14ac:dyDescent="0.3">
      <c r="B625" s="85" t="s">
        <v>590</v>
      </c>
    </row>
    <row r="626" spans="2:2" x14ac:dyDescent="0.3">
      <c r="B626" s="85" t="s">
        <v>591</v>
      </c>
    </row>
    <row r="627" spans="2:2" x14ac:dyDescent="0.3">
      <c r="B627" s="85" t="s">
        <v>592</v>
      </c>
    </row>
    <row r="628" spans="2:2" x14ac:dyDescent="0.3">
      <c r="B628" s="85" t="s">
        <v>593</v>
      </c>
    </row>
    <row r="629" spans="2:2" x14ac:dyDescent="0.3">
      <c r="B629" s="85" t="s">
        <v>594</v>
      </c>
    </row>
    <row r="630" spans="2:2" x14ac:dyDescent="0.3">
      <c r="B630" s="85" t="s">
        <v>595</v>
      </c>
    </row>
    <row r="631" spans="2:2" x14ac:dyDescent="0.3">
      <c r="B631" s="85" t="s">
        <v>596</v>
      </c>
    </row>
    <row r="632" spans="2:2" x14ac:dyDescent="0.3">
      <c r="B632" s="85" t="s">
        <v>597</v>
      </c>
    </row>
    <row r="633" spans="2:2" x14ac:dyDescent="0.3">
      <c r="B633" s="85" t="s">
        <v>598</v>
      </c>
    </row>
    <row r="634" spans="2:2" x14ac:dyDescent="0.3">
      <c r="B634" s="85" t="s">
        <v>599</v>
      </c>
    </row>
    <row r="635" spans="2:2" x14ac:dyDescent="0.3">
      <c r="B635" s="85" t="s">
        <v>600</v>
      </c>
    </row>
    <row r="636" spans="2:2" x14ac:dyDescent="0.3">
      <c r="B636" s="85" t="s">
        <v>601</v>
      </c>
    </row>
    <row r="637" spans="2:2" x14ac:dyDescent="0.3">
      <c r="B637" s="85" t="s">
        <v>602</v>
      </c>
    </row>
    <row r="638" spans="2:2" x14ac:dyDescent="0.3">
      <c r="B638" s="85" t="s">
        <v>603</v>
      </c>
    </row>
    <row r="639" spans="2:2" x14ac:dyDescent="0.3">
      <c r="B639" s="85" t="s">
        <v>604</v>
      </c>
    </row>
    <row r="640" spans="2:2" x14ac:dyDescent="0.3">
      <c r="B640" s="85" t="s">
        <v>605</v>
      </c>
    </row>
    <row r="641" spans="2:2" x14ac:dyDescent="0.3">
      <c r="B641" s="85" t="s">
        <v>606</v>
      </c>
    </row>
    <row r="642" spans="2:2" x14ac:dyDescent="0.3">
      <c r="B642" s="85" t="s">
        <v>607</v>
      </c>
    </row>
    <row r="643" spans="2:2" x14ac:dyDescent="0.3">
      <c r="B643" s="85" t="s">
        <v>608</v>
      </c>
    </row>
    <row r="644" spans="2:2" x14ac:dyDescent="0.3">
      <c r="B644" s="85" t="s">
        <v>609</v>
      </c>
    </row>
    <row r="645" spans="2:2" x14ac:dyDescent="0.3">
      <c r="B645" s="85" t="s">
        <v>610</v>
      </c>
    </row>
    <row r="646" spans="2:2" x14ac:dyDescent="0.3">
      <c r="B646" s="85" t="s">
        <v>611</v>
      </c>
    </row>
    <row r="647" spans="2:2" x14ac:dyDescent="0.3">
      <c r="B647" s="85" t="s">
        <v>612</v>
      </c>
    </row>
    <row r="648" spans="2:2" x14ac:dyDescent="0.3">
      <c r="B648" s="85" t="s">
        <v>613</v>
      </c>
    </row>
    <row r="649" spans="2:2" x14ac:dyDescent="0.3">
      <c r="B649" s="85" t="s">
        <v>614</v>
      </c>
    </row>
    <row r="650" spans="2:2" x14ac:dyDescent="0.3">
      <c r="B650" s="85" t="s">
        <v>615</v>
      </c>
    </row>
    <row r="651" spans="2:2" x14ac:dyDescent="0.3">
      <c r="B651" s="85" t="s">
        <v>616</v>
      </c>
    </row>
    <row r="652" spans="2:2" x14ac:dyDescent="0.3">
      <c r="B652" s="85" t="s">
        <v>617</v>
      </c>
    </row>
    <row r="653" spans="2:2" x14ac:dyDescent="0.3">
      <c r="B653" s="85" t="s">
        <v>618</v>
      </c>
    </row>
    <row r="654" spans="2:2" x14ac:dyDescent="0.3">
      <c r="B654" s="85" t="s">
        <v>619</v>
      </c>
    </row>
    <row r="655" spans="2:2" x14ac:dyDescent="0.3">
      <c r="B655" s="85" t="s">
        <v>620</v>
      </c>
    </row>
    <row r="656" spans="2:2" x14ac:dyDescent="0.3">
      <c r="B656" s="85" t="s">
        <v>621</v>
      </c>
    </row>
    <row r="657" spans="2:2" x14ac:dyDescent="0.3">
      <c r="B657" s="85" t="s">
        <v>622</v>
      </c>
    </row>
    <row r="658" spans="2:2" x14ac:dyDescent="0.3">
      <c r="B658" s="85" t="s">
        <v>623</v>
      </c>
    </row>
  </sheetData>
  <hyperlinks>
    <hyperlink ref="B602" r:id="rId1"/>
    <hyperlink ref="B606" r:id="rId2" display="(3) According to main Italian newspapers, on this date, Italian Civil Protection added to the total 23 deaths occurred in March and April in Lazio (see https://www.repubblica.it/cronaca/2020/06/13/news/coronavirus_bollettino_13_giugno-259126972/)and https://www.corriere.it/salute/malattie_infettive/20_giugno_13/coronavirus-italia-bollettino-13-giugno-236651-casi-positivi-34301-morti-70def80e-ad7e-11ea-84a7-c6d5b5b928b0.shtml "/>
    <hyperlink ref="B608" r:id="rId3" display="(5) According to main Italian newspapers and Minister of Health, on this date, the region Emilia-Romagna added to the total 154 deaths occurred in March, April and May. This means that on August 15, Protezione Civile registered 4 additional deaths (35392-35234-154=4). Details are not given despite that it is a report from Hospitals in the province of Parma. (see https://www.corriere.it/salute/20_agosto_15/coronavirus-italia-629-nuovi-casi-4-morti-ultime-24-ore-52ded1b8-df00-11ea-a8ef-59f191bcf6be.shtml )"/>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3632</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Metadata</vt:lpstr>
      <vt:lpstr>ISS_Data</vt:lpstr>
      <vt:lpstr>Civil_Protection_Data</vt:lpstr>
      <vt:lpstr>Civil_Protection_Data!_FilterDatabase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Arianna CAPORALI</dc:creator>
  <dc:description/>
  <cp:lastModifiedBy>Arianna CAPORALI</cp:lastModifiedBy>
  <cp:revision>1278</cp:revision>
  <dcterms:created xsi:type="dcterms:W3CDTF">2020-03-25T21:26:52Z</dcterms:created>
  <dcterms:modified xsi:type="dcterms:W3CDTF">2021-10-08T16:19:02Z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