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etadata" sheetId="1" state="visible" r:id="rId2"/>
    <sheet name="ISS_Data" sheetId="2" state="visible" r:id="rId3"/>
    <sheet name="Civil_Protection_Data" sheetId="3" state="visible" r:id="rId4"/>
  </sheets>
  <definedNames>
    <definedName function="false" hidden="false" localSheetId="2" name="_xlnm._FilterDatabase" vbProcedure="false">Civil_Protection_Data!$A$5:$C$5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<sst xmlns="http://schemas.openxmlformats.org/spreadsheetml/2006/main" count="1998" uniqueCount="458">
  <si>
    <t xml:space="preserve">Cumulative number of deaths due to COVID-19 in Italy</t>
  </si>
  <si>
    <t xml:space="preserve">Sheet "ISS_Data"</t>
  </si>
  <si>
    <r>
      <rPr>
        <sz val="10"/>
        <color rgb="FF2E75B6"/>
        <rFont val="Calibri"/>
        <family val="2"/>
        <charset val="1"/>
      </rPr>
      <t xml:space="preserve">Coverage:</t>
    </r>
    <r>
      <rPr>
        <sz val="10"/>
        <color rgb="FF000000"/>
        <rFont val="Calibri"/>
        <family val="2"/>
        <charset val="1"/>
      </rPr>
      <t xml:space="preserve"> Data are published by 10-year age groups and by sex (the latter just as a percentage of the total). It includes deaths occurred in the hospitals or elsewhere.</t>
    </r>
  </si>
  <si>
    <t xml:space="preserve">Data Sources: </t>
  </si>
  <si>
    <t xml:space="preserve">Italian National Institute of Health (Istituto superiore di sanità - ISS); Daily Infographic; available here: https://www.epicentro.iss.it/coronavirus/</t>
  </si>
  <si>
    <t xml:space="preserve">Italian National Institute of Health (Istituto superiore di sanità - ISS); Biweekly report, available here: https://www.epicentro.iss.it/coronavirus/</t>
  </si>
  <si>
    <t xml:space="preserve">Sheet "Civil Protection Data"</t>
  </si>
  <si>
    <r>
      <rPr>
        <sz val="10"/>
        <color rgb="FF0070C0"/>
        <rFont val="Calibri"/>
        <family val="2"/>
        <charset val="1"/>
      </rPr>
      <t xml:space="preserve">Coverage: </t>
    </r>
    <r>
      <rPr>
        <sz val="10"/>
        <rFont val="Calibri"/>
        <family val="2"/>
        <charset val="1"/>
      </rPr>
      <t xml:space="preserve">This sheet provides cumulative deaths by COVID-19 since 24th of February in Italy published by the Civil Protection Department, as well as cumulative deaths as in Combined_Information sheet provided by ISS; it  includes deaths occurred in the hospitals or elsewhere.</t>
    </r>
  </si>
  <si>
    <t xml:space="preserve">Data Source: </t>
  </si>
  <si>
    <t xml:space="preserve">Web site of "Ministry of Health": http://www.salute.gov.it/portale/nuovocoronavirus/</t>
  </si>
  <si>
    <t xml:space="preserve">Since June 23, 2020, death counts  by sex and age has not been published in the daily Infogaphics of the Instituto Superiore di Sanita. Death counts attributable to COVID-19 by age and sex are only published in the Biweekly report</t>
  </si>
  <si>
    <t xml:space="preserve">Cumulative number of death due to COVID-19 in Italy by age groups &amp; sex</t>
  </si>
  <si>
    <r>
      <rPr>
        <sz val="14"/>
        <color rgb="FF2E75B6"/>
        <rFont val="Calibri"/>
        <family val="2"/>
        <charset val="1"/>
      </rPr>
      <t xml:space="preserve">Coverage: </t>
    </r>
    <r>
      <rPr>
        <sz val="14"/>
        <color rgb="FF000000"/>
        <rFont val="Calibri"/>
        <family val="2"/>
        <charset val="1"/>
      </rPr>
      <t xml:space="preserve">Data are published by 10-year age groups and by sex (the latter just as a percentage of the total). It includes deaths occurred in the hospitals or elsewhere.</t>
    </r>
  </si>
  <si>
    <t xml:space="preserve">Warning: the data provided below are imperfect and incomplete. Please consider them with caution.</t>
  </si>
  <si>
    <t xml:space="preserve">Footnotes</t>
  </si>
  <si>
    <t xml:space="preserve">(2)</t>
  </si>
  <si>
    <t xml:space="preserve">(1)</t>
  </si>
  <si>
    <t xml:space="preserve">Reported cumulative COVID-19 deaths by date</t>
  </si>
  <si>
    <t xml:space="preserve">Age Group</t>
  </si>
  <si>
    <t xml:space="preserve">Population on 01/01/2019</t>
  </si>
  <si>
    <t xml:space="preserve">Males</t>
  </si>
  <si>
    <t xml:space="preserve">%</t>
  </si>
  <si>
    <t xml:space="preserve">Females</t>
  </si>
  <si>
    <t xml:space="preserve">Both sexes</t>
  </si>
  <si>
    <t xml:space="preserve">Unknown</t>
  </si>
  <si>
    <t xml:space="preserve">0-9</t>
  </si>
  <si>
    <t xml:space="preserve">1</t>
  </si>
  <si>
    <t xml:space="preserve">3</t>
  </si>
  <si>
    <t xml:space="preserve">0</t>
  </si>
  <si>
    <t xml:space="preserve">10-19</t>
  </si>
  <si>
    <t xml:space="preserve">20-29</t>
  </si>
  <si>
    <t xml:space="preserve">30-39</t>
  </si>
  <si>
    <t xml:space="preserve">40-49</t>
  </si>
  <si>
    <t xml:space="preserve">50-59</t>
  </si>
  <si>
    <t xml:space="preserve">60-69</t>
  </si>
  <si>
    <t xml:space="preserve">70-79</t>
  </si>
  <si>
    <t xml:space="preserve">80-89</t>
  </si>
  <si>
    <t xml:space="preserve">90+</t>
  </si>
  <si>
    <t xml:space="preserve">Total known</t>
  </si>
  <si>
    <t xml:space="preserve">Total unknown</t>
  </si>
  <si>
    <t xml:space="preserve">Total</t>
  </si>
  <si>
    <t xml:space="preserve">Data Source:</t>
  </si>
  <si>
    <t xml:space="preserve">Population:</t>
  </si>
  <si>
    <t xml:space="preserve">Italian National Institute of Statistics (Istat),  Data downloaded in April 2020.</t>
  </si>
  <si>
    <t xml:space="preserve">Website</t>
  </si>
  <si>
    <t xml:space="preserve">https://www.istat.it/it/popolazione-e-famiglie.</t>
  </si>
  <si>
    <t xml:space="preserve">Death counts:</t>
  </si>
  <si>
    <t xml:space="preserve">Italian National Institute of Health (Istituto superiore di sanità - ISS); This sheet combines the data published by ISS in the Daily Infographics and in the Biweekly report.</t>
  </si>
  <si>
    <t xml:space="preserve">https://www.istat.it/it/popolazione-e-famiglie </t>
  </si>
  <si>
    <t xml:space="preserve">https://www.epicentro.iss.it/coronavirus/ </t>
  </si>
  <si>
    <t xml:space="preserve">Footnotes: </t>
  </si>
  <si>
    <t xml:space="preserve">(1)  Since June 23, 2020, death counts  by sex and age has not been published in the daily Infogaphics of the Instituto Superiore di Sanità. Death counts attributable to COVID-19 by age and sex are only published in the Biweekly report </t>
  </si>
  <si>
    <t xml:space="preserve">(2)  During the week before August 11, the region Piedmont added 1200 deaths that occurred in the previous months (see p. 4 of the associated report). No further details are given.</t>
  </si>
  <si>
    <t xml:space="preserve">Detailed sources:</t>
  </si>
  <si>
    <t xml:space="preserve">31.03.2021</t>
  </si>
  <si>
    <t xml:space="preserve">File:</t>
  </si>
  <si>
    <t xml:space="preserve">Bollettino-sorveglianza-integrata-COVID-19_31-marzo-2021.pdf</t>
  </si>
  <si>
    <t xml:space="preserve">Webpage:</t>
  </si>
  <si>
    <t xml:space="preserve">https://www.epicentro.iss.it/coronavirus/bollettino/Bollettino-sorveglianza-integrata-COVID-19_31-marzo-2021.pdf</t>
  </si>
  <si>
    <t xml:space="preserve">24.03.2021</t>
  </si>
  <si>
    <t xml:space="preserve">Bollettino-sorveglianza-integrata-COVID-19_24-marzo-2021.pdf</t>
  </si>
  <si>
    <t xml:space="preserve">https://www.epicentro.iss.it/coronavirus/bollettino/Bollettino-sorveglianza-integrata-COVID-19_24-marzo-2021.pdf</t>
  </si>
  <si>
    <t xml:space="preserve">17.03.2021</t>
  </si>
  <si>
    <t xml:space="preserve">Bollettino-sorveglianza-integrata-COVID-19_17-marzo-2021.pdf</t>
  </si>
  <si>
    <t xml:space="preserve">https://www.epicentro.iss.it/coronavirus/bollettino/Bollettino-sorveglianza-integrata-COVID-19_17-marzo-2021.pdf</t>
  </si>
  <si>
    <t xml:space="preserve">10.03.2021</t>
  </si>
  <si>
    <t xml:space="preserve">Bollettino-sorveglianza-integrata-COVID-19_10-marzo-2021.pdf</t>
  </si>
  <si>
    <t xml:space="preserve">https://www.epicentro.iss.it/coronavirus/bollettino/Bollettino-sorveglianza-integrata-COVID-19_10-marzo-2021.pdf</t>
  </si>
  <si>
    <t xml:space="preserve">03.03.2021</t>
  </si>
  <si>
    <t xml:space="preserve">Bollettino-sorveglianza-integrata-COVID-19_3-marzo-2021.pdf</t>
  </si>
  <si>
    <t xml:space="preserve">https://www.epicentro.iss.it/coronavirus/bollettino/Bollettino-sorveglianza-integrata-COVID-19_3-marzo-2021.pdf</t>
  </si>
  <si>
    <t xml:space="preserve">24.02.2021</t>
  </si>
  <si>
    <t xml:space="preserve">Bollettino-sorveglianza-integrata-COVID-19_24-febbraio-2021.pdf</t>
  </si>
  <si>
    <t xml:space="preserve">https://www.epicentro.iss.it/coronavirus/bollettino/Bollettino-sorveglianza-integrata-COVID-19_24-febbraio-2021.pdf</t>
  </si>
  <si>
    <t xml:space="preserve">17.02.2021</t>
  </si>
  <si>
    <t xml:space="preserve">Bollettino-sorveglianza-integrata-COVID-19_17-febbraio-2021.pdf</t>
  </si>
  <si>
    <t xml:space="preserve">https://www.epicentro.iss.it/coronavirus/bollettino/Bollettino-sorveglianza-integrata-COVID-19_17-febbraio-2021.pdf</t>
  </si>
  <si>
    <t xml:space="preserve">10.02.2021</t>
  </si>
  <si>
    <t xml:space="preserve">Bollettino-sorveglianza-integrata-COVID-19_10-febbraio-2021.pdf</t>
  </si>
  <si>
    <t xml:space="preserve">https://www.epicentro.iss.it/coronavirus/bollettino/Bollettino-sorveglianza-integrata-COVID-19_10-febbraio-2021.pdf</t>
  </si>
  <si>
    <t xml:space="preserve">03.02.2021</t>
  </si>
  <si>
    <t xml:space="preserve">Bollettino-sorveglianza-integrata-COVID-19_3-febbraio-2021.pdf</t>
  </si>
  <si>
    <t xml:space="preserve">https://www.epicentro.iss.it/coronavirus/bollettino/Bollettino-sorveglianza-integrata-COVID-19_3-febbraio-2021.pdf</t>
  </si>
  <si>
    <t xml:space="preserve">27.01.2021</t>
  </si>
  <si>
    <t xml:space="preserve">Bollettino-sorveglianza-integrata-COVID-19_27-gennaio-2021.pdf</t>
  </si>
  <si>
    <t xml:space="preserve">https://www.epicentro.iss.it/coronavirus/bollettino/Bollettino-sorveglianza-integrata-COVID-19_27-gennaio-2021.pdf</t>
  </si>
  <si>
    <t xml:space="preserve">20.01.2021</t>
  </si>
  <si>
    <t xml:space="preserve">Bollettino-sorveglianza-integrata-COVID-19_20-gennaio-2021.pdf</t>
  </si>
  <si>
    <t xml:space="preserve">https://www.epicentro.iss.it/coronavirus/bollettino/Bollettino-sorveglianza-integrata-COVID-19_20-gennaio-2021.pdf</t>
  </si>
  <si>
    <t xml:space="preserve">13.01.2021</t>
  </si>
  <si>
    <t xml:space="preserve">Bollettino-sorveglianza-integrata-COVID-19_13-gennaio-2021.pdf</t>
  </si>
  <si>
    <t xml:space="preserve">https://www.epicentro.iss.it/coronavirus/bollettino/Bollettino-sorveglianza-integrata-COVID-19_13-gennaio-2021.pdf</t>
  </si>
  <si>
    <t xml:space="preserve">05.01.2021</t>
  </si>
  <si>
    <t xml:space="preserve">Bollettino-sorveglianza-integrata-COVID-19_5-gennaio-2021.pdf</t>
  </si>
  <si>
    <t xml:space="preserve">https://www.epicentro.iss.it/coronavirus/bollettino/Bollettino-sorveglianza-integrata-COVID-19_5-gennaio-2021.pdf</t>
  </si>
  <si>
    <t xml:space="preserve">29.12.2020</t>
  </si>
  <si>
    <t xml:space="preserve">Bollettino-sorveglianza-integrata-COVID-19_29-dicembre-2020.pdf</t>
  </si>
  <si>
    <t xml:space="preserve">https://www.epicentro.iss.it/coronavirus/bollettino/Bollettino-sorveglianza-integrata-COVID-19_29-dicembre-2020.pdf</t>
  </si>
  <si>
    <t xml:space="preserve">22.12.2020</t>
  </si>
  <si>
    <t xml:space="preserve">Bollettino-sorveglianza-integrata-COVID-19_22-dicembre-2020.pdf</t>
  </si>
  <si>
    <t xml:space="preserve">https://www.epicentro.iss.it/coronavirus/bollettino/Bollettino-sorveglianza-integrata-COVID-19_22-dicembre-2020.pdf</t>
  </si>
  <si>
    <t xml:space="preserve">16.12.2020</t>
  </si>
  <si>
    <t xml:space="preserve">Bollettino-sorveglianza-integrata-COVID-19_16-dicembre-2020.pdf</t>
  </si>
  <si>
    <t xml:space="preserve">https://www.epicentro.iss.it/coronavirus/bollettino/Bollettino-sorveglianza-integrata-COVID-19_16-dicembre-2020.pdf</t>
  </si>
  <si>
    <t xml:space="preserve">09.12.2020</t>
  </si>
  <si>
    <t xml:space="preserve">Bollettino-sorveglianza-integrata-COVID-19_9-dicembre-2020.pdf</t>
  </si>
  <si>
    <t xml:space="preserve">https://www.epicentro.iss.it/coronavirus/bollettino/Bollettino-sorveglianza-integrata-COVID-19_9-dicembre-2020.pdf</t>
  </si>
  <si>
    <t xml:space="preserve">02.12.2020</t>
  </si>
  <si>
    <t xml:space="preserve">Bollettino-sorveglianza-integrata-COVID-19_2-dicembre-2020.pdf</t>
  </si>
  <si>
    <t xml:space="preserve">https://www.epicentro.iss.it/coronavirus/bollettino/Bollettino-sorveglianza-integrata-COVID-19_2-dicembre-2020.pdf</t>
  </si>
  <si>
    <t xml:space="preserve">25.11.2020</t>
  </si>
  <si>
    <t xml:space="preserve">Bollettino-sorveglianza-integrata-COVID-19_25-novembre-2020.pdf</t>
  </si>
  <si>
    <t xml:space="preserve">https://www.epicentro.iss.it/coronavirus/bollettino/Bollettino-sorveglianza-integrata-COVID-19_25-novembre-2020.pdf</t>
  </si>
  <si>
    <t xml:space="preserve">18.11.2020</t>
  </si>
  <si>
    <t xml:space="preserve">Bollettino-sorveglianza-integrata-COVID-19_18-novembre-2020.pdf</t>
  </si>
  <si>
    <t xml:space="preserve">https://www.epicentro.iss.it/coronavirus/bollettino/Bollettino-sorveglianza-integrata-COVID-19_18-novembre-2020.pdf</t>
  </si>
  <si>
    <t xml:space="preserve">11.11.2020</t>
  </si>
  <si>
    <t xml:space="preserve">Bollettino-sorveglianza-integrata-COVID-19_11-novembre-2020.pdf</t>
  </si>
  <si>
    <t xml:space="preserve">https://www.epicentro.iss.it/coronavirus/bollettino/Bollettino-sorveglianza-integrata-COVID-19_11-novembre-2020.pdf</t>
  </si>
  <si>
    <t xml:space="preserve">07.11.2020</t>
  </si>
  <si>
    <t xml:space="preserve">Bollettino-sorveglianza-integrata-COVID-19_7-novembre-2020.pdf</t>
  </si>
  <si>
    <t xml:space="preserve">https://www.epicentro.iss.it/coronavirus/bollettino/Bollettino-sorveglianza-integrata-COVID-19_7-novembre-2020.pdf</t>
  </si>
  <si>
    <t xml:space="preserve">04.11.2020</t>
  </si>
  <si>
    <t xml:space="preserve">Report-COVID-2019_4_novembre</t>
  </si>
  <si>
    <t xml:space="preserve">https://www.epicentro.iss.it/coronavirus/bollettino/Report-COVID-2019_4_novembre.pdf</t>
  </si>
  <si>
    <t xml:space="preserve">28.10.2020</t>
  </si>
  <si>
    <t xml:space="preserve">Report-COVID-2019_28_ottobre</t>
  </si>
  <si>
    <t xml:space="preserve">https://www.epicentro.iss.it/coronavirus/bollettino/Report-COVID-2019_28_ottobre.pdf</t>
  </si>
  <si>
    <t xml:space="preserve">27.10.2020</t>
  </si>
  <si>
    <t xml:space="preserve">Bollettino-sorveglianza-integrata-COVID-19_27-ottobre-2020.pdf</t>
  </si>
  <si>
    <t xml:space="preserve">https://www.epicentro.iss.it/coronavirus/bollettino/Bollettino-sorveglianza-integrata-COVID-19_27-ottobre-2020.pdf</t>
  </si>
  <si>
    <t xml:space="preserve">22.10.2020</t>
  </si>
  <si>
    <t xml:space="preserve">Report-COVID-2019_22_ottobre_2020.pdf</t>
  </si>
  <si>
    <t xml:space="preserve">https://www.epicentro.iss.it/coronavirus/bollettino/Report-COVID-2019_22_ottobre.pdf</t>
  </si>
  <si>
    <t xml:space="preserve">20.10.2020</t>
  </si>
  <si>
    <t xml:space="preserve">Bollettino-sorveglianza-integrata-COVID-19_20-ottbre-2020.pdf</t>
  </si>
  <si>
    <t xml:space="preserve">https://www.epicentro.iss.it/coronavirus/bollettino/Bollettino-sorveglianza-integrata-COVID-19_20-ottobre-2020.pdf</t>
  </si>
  <si>
    <t xml:space="preserve">13.10.2020</t>
  </si>
  <si>
    <t xml:space="preserve">Bollettino-sorveglianza-integrata-COVID-19_13-ottbre-2020.pdf</t>
  </si>
  <si>
    <t xml:space="preserve">https://www.epicentro.iss.it/coronavirus/bollettino/Bollettino-sorveglianza-integrata-COVID-19_13-ottobre-2020.pdf</t>
  </si>
  <si>
    <t xml:space="preserve">06.10.2020</t>
  </si>
  <si>
    <t xml:space="preserve">Bollettino-sorveglianza-integrata-COVID-19_6-ottbre-2020.pdf</t>
  </si>
  <si>
    <t xml:space="preserve">https://www.epicentro.iss.it/coronavirus/bollettino/Bollettino-sorveglianza-integrata-COVID-19_6-ottobre-2020.pdf</t>
  </si>
  <si>
    <t xml:space="preserve">04.10.2020</t>
  </si>
  <si>
    <t xml:space="preserve">Report-COVID-2019_4_ottobre_2020.pdf</t>
  </si>
  <si>
    <t xml:space="preserve">https://www.epicentro.iss.it/coronavirus/bollettino/Report-COVID-2019_4_ottobre.pdf</t>
  </si>
  <si>
    <t xml:space="preserve">29.09.2020</t>
  </si>
  <si>
    <t xml:space="preserve">Bollettino-sorveglianza-integrata-COVID-19_29-settembre-2020.pdf</t>
  </si>
  <si>
    <t xml:space="preserve">https://www.epicentro.iss.it/coronavirus/bollettino/Bollettino-sorveglianza-integrata-COVID-19_29-settembre-2020.pdf</t>
  </si>
  <si>
    <t xml:space="preserve">22.09.2020</t>
  </si>
  <si>
    <t xml:space="preserve">Bollettino-sorveglianza-integrata-COVID-19_22-settembre-2020.pdf</t>
  </si>
  <si>
    <t xml:space="preserve">https://www.epicentro.iss.it/coronavirus/bollettino/Bollettino-sorveglianza-integrata-COVID-19_22-settembre-2020.pdf</t>
  </si>
  <si>
    <t xml:space="preserve">15.09.2020</t>
  </si>
  <si>
    <t xml:space="preserve">Bollettino-sorveglianza-integrata-COVID-19_15-settembre-2020.pdf</t>
  </si>
  <si>
    <t xml:space="preserve">https://www.epicentro.iss.it/coronavirus/bollettino/Bollettino-sorveglianza-integrata-COVID-19_15-settembre-2020.pdf</t>
  </si>
  <si>
    <t xml:space="preserve">08.09.2020</t>
  </si>
  <si>
    <t xml:space="preserve">Bollettino-sorveglianza-integrata-COVID-19_8-settembre-2020.pdf</t>
  </si>
  <si>
    <t xml:space="preserve">https://www.epicentro.iss.it/coronavirus/bollettino/Bollettino-sorveglianza-integrata-COVID-19_8-settembre-2020.pdf</t>
  </si>
  <si>
    <t xml:space="preserve">07.09.2020</t>
  </si>
  <si>
    <t xml:space="preserve">Report-COVID-2019_7_settembre.pdf</t>
  </si>
  <si>
    <t xml:space="preserve">https://www.epicentro.iss.it/coronavirus/bollettino/Report-COVID-2019_7_settembre.pdf</t>
  </si>
  <si>
    <t xml:space="preserve">01.09.2020</t>
  </si>
  <si>
    <t xml:space="preserve">Bollettino-sorveglianza-integrata-COVID-19_1-settembre-2020.pdf</t>
  </si>
  <si>
    <t xml:space="preserve">https://www.epicentro.iss.it/coronavirus/bollettino/Bollettino-sorveglianza-integrata-COVID-19_1-settembre-2020.pdf</t>
  </si>
  <si>
    <t xml:space="preserve">25.08.2020</t>
  </si>
  <si>
    <t xml:space="preserve">Bollettino-sorveglianza-integrata-COVID-19_25-agosto-2020.pdf</t>
  </si>
  <si>
    <t xml:space="preserve">https://www.epicentro.iss.it/coronavirus/bollettino/Bollettino-sorveglianza-integrata-COVID-19_25-agosto-2020.pdf</t>
  </si>
  <si>
    <t xml:space="preserve">18.08.2020</t>
  </si>
  <si>
    <t xml:space="preserve">Bollettino-sorveglianza-integrata-COVID-19_18-agosto-2020.pdf</t>
  </si>
  <si>
    <t xml:space="preserve">https://www.epicentro.iss.it/coronavirus/bollettino/Bollettino-sorveglianza-integrata-COVID-19_18-agosto-2020.pdf</t>
  </si>
  <si>
    <t xml:space="preserve">11.08.2020</t>
  </si>
  <si>
    <t xml:space="preserve">Bollettino-sorveglianza-integrata-COVID-19_11-agosto-2020.pdf</t>
  </si>
  <si>
    <t xml:space="preserve">https://www.epicentro.iss.it/coronavirus/bollettino/Bollettino-sorveglianza-integrata-COVID-19_11-agosto-2020.pdf</t>
  </si>
  <si>
    <t xml:space="preserve">04.08.2020</t>
  </si>
  <si>
    <t xml:space="preserve">Bollettino-sorveglianza-integrata-COVID-19_4-agosto-2020.pdf</t>
  </si>
  <si>
    <t xml:space="preserve">https://www.epicentro.iss.it/coronavirus/bollettino/Bollettino-sorveglianza-integrata-COVID-19_4-agosto-2020.pdf</t>
  </si>
  <si>
    <t xml:space="preserve">28.07.2020</t>
  </si>
  <si>
    <t xml:space="preserve">Bollettino-sorveglianza-integrata-COVID-19_28-luglio-2020.pdf</t>
  </si>
  <si>
    <t xml:space="preserve">https://www.epicentro.iss.it/coronavirus/bollettino/Bollettino-sorveglianza-integrata-COVID-19_28-luglio-2020.pdf</t>
  </si>
  <si>
    <t xml:space="preserve">22.07.2020</t>
  </si>
  <si>
    <t xml:space="preserve">Report-COVID-2019_22_luglio.pdf</t>
  </si>
  <si>
    <t xml:space="preserve">https://www.epicentro.iss.it/coronavirus/bollettino/Report-COVID-2019_22_luglio.pdf</t>
  </si>
  <si>
    <t xml:space="preserve">21.07.2020</t>
  </si>
  <si>
    <t xml:space="preserve">Bollettino-sorveglianza-integrata-COVID-19_21-luglio-2020.pdf</t>
  </si>
  <si>
    <t xml:space="preserve">https://www.epicentro.iss.it/coronavirus/bollettino/Bollettino-sorveglianza-integrata-COVID-19_21-luglio-2020.pdf</t>
  </si>
  <si>
    <t xml:space="preserve">14.07.2020</t>
  </si>
  <si>
    <t xml:space="preserve">Bollettino-sorveglianza-integrata-COVID-19_14-luglio-2020.pdf</t>
  </si>
  <si>
    <t xml:space="preserve">https://www.epicentro.iss.it/coronavirus/bollettino/Bollettino-sorveglianza-integrata-COVID-19_14-luglio-2020.pdf</t>
  </si>
  <si>
    <t xml:space="preserve">09.07.2020</t>
  </si>
  <si>
    <t xml:space="preserve">Report-COVID-2019_9_luglio.pdf</t>
  </si>
  <si>
    <t xml:space="preserve">https://www.epicentro.iss.it/coronavirus/bollettino/Report-COVID-2019_9_luglio.pdf</t>
  </si>
  <si>
    <t xml:space="preserve">07.07.2020</t>
  </si>
  <si>
    <t xml:space="preserve">Bollettino-sorveglianza-integrata-COVID-19_7-luglio-2020.pdf</t>
  </si>
  <si>
    <t xml:space="preserve">https://www.epicentro.iss.it/coronavirus/bollettino/Bollettino-sorveglianza-integrata-COVID-19_7-luglio-2020.pdf</t>
  </si>
  <si>
    <t xml:space="preserve">30.06.2020</t>
  </si>
  <si>
    <t xml:space="preserve">Bollettino-sorveglianza-integrata-COVID-19_30-giugno-2020.pdf</t>
  </si>
  <si>
    <t xml:space="preserve">https://www.epicentro.iss.it/coronavirus/bollettino/Bollettino-sorveglianza-integrata-COVID-19_30-giugno-2020.pdf</t>
  </si>
  <si>
    <t xml:space="preserve">25.06.2020</t>
  </si>
  <si>
    <t xml:space="preserve">Report-COVID-2019_25_giugno.pdf</t>
  </si>
  <si>
    <t xml:space="preserve">https://www.epicentro.iss.it/coronavirus/bollettino/Report-COVID-2019_25_giugno.pdf</t>
  </si>
  <si>
    <t xml:space="preserve">23.06.2020</t>
  </si>
  <si>
    <t xml:space="preserve">Bollettino-sorveglianza-integrata-COVID-19_23-giugno-2020.pdf</t>
  </si>
  <si>
    <t xml:space="preserve">https://www.epicentro.iss.it/coronavirus/bollettino/Bollettino-sorveglianza-integrata-COVID-19_23-giugno-2020.pdf</t>
  </si>
  <si>
    <t xml:space="preserve">22.06.2020</t>
  </si>
  <si>
    <t xml:space="preserve">Infografica_22giugno ITA.pdf</t>
  </si>
  <si>
    <t xml:space="preserve">file:///home/camarda_cg/WORK/Covid19/Italy/Infografica_22giugno%20ITA.pdf</t>
  </si>
  <si>
    <t xml:space="preserve">19.06.2020</t>
  </si>
  <si>
    <t xml:space="preserve">Infografica_19giugno ITA.pdf</t>
  </si>
  <si>
    <t xml:space="preserve">https://www.epicentro.iss.it/coronavirus/bollettino/Infografica_19giugno%20ITA.pdf</t>
  </si>
  <si>
    <t xml:space="preserve">18.06.2020</t>
  </si>
  <si>
    <t xml:space="preserve">Report-COVID-2019_18_giugno.pdf</t>
  </si>
  <si>
    <t xml:space="preserve">https://www.epicentro.iss.it/coronavirus/bollettino/Report-COVID-2019_18_giugno.pdf</t>
  </si>
  <si>
    <t xml:space="preserve">16.06.2020</t>
  </si>
  <si>
    <t xml:space="preserve">Bollettino-sorveglianza-integrata-COVID-19_16-giugno-2020.pdf</t>
  </si>
  <si>
    <t xml:space="preserve">https://www.epicentro.iss.it/coronavirus/bollettino/Bollettino-sorveglianza-integrata-COVID-19_16-giugno-2020.pdf</t>
  </si>
  <si>
    <t xml:space="preserve">15.06.2020</t>
  </si>
  <si>
    <t xml:space="preserve">Infografica_15giugno ITA.pdf</t>
  </si>
  <si>
    <t xml:space="preserve">https://www.epicentro.iss.it/coronavirus/bollettino/Infografica_15giugno%20ITA.pdf</t>
  </si>
  <si>
    <t xml:space="preserve">11.06.2020</t>
  </si>
  <si>
    <t xml:space="preserve">Report-COVID-2019_11_giugno.pdf</t>
  </si>
  <si>
    <t xml:space="preserve">https://www.epicentro.iss.it/coronavirus/bollettino/Report-COVID-2019_11_giugno.pdf</t>
  </si>
  <si>
    <t xml:space="preserve">10.06.2020</t>
  </si>
  <si>
    <t xml:space="preserve">Infografica_10giugno ITA.pdf</t>
  </si>
  <si>
    <t xml:space="preserve">https://www.epicentro.iss.it/coronavirus/bollettino/Infografica_10giugno%20ITA.pdf</t>
  </si>
  <si>
    <t xml:space="preserve">09.06.2020</t>
  </si>
  <si>
    <t xml:space="preserve">Bollettino-sorveglianza-integrata-COVID-19_9-giugno-2020.pdf</t>
  </si>
  <si>
    <t xml:space="preserve">https://www.epicentro.iss.it/coronavirus/bollettino/Bollettino-sorveglianza-integrata-COVID-19_9-giugno-2020.pdf</t>
  </si>
  <si>
    <t xml:space="preserve">08.06.2020</t>
  </si>
  <si>
    <t xml:space="preserve">Infografica_8giugno ITA.pdf</t>
  </si>
  <si>
    <t xml:space="preserve">https://www.epicentro.iss.it/coronavirus/bollettino/Infografica_8giugno%20ITA.pdf</t>
  </si>
  <si>
    <t xml:space="preserve">04.06.2020</t>
  </si>
  <si>
    <t xml:space="preserve">Report-COVID-2019_4_giugno.pdf</t>
  </si>
  <si>
    <t xml:space="preserve">https://www.epicentro.iss.it/coronavirus/bollettino/Report-COVID-2019_4_giugno.pdf</t>
  </si>
  <si>
    <t xml:space="preserve">03.06.2020</t>
  </si>
  <si>
    <t xml:space="preserve">Infografica_3giugno ITA.pdf</t>
  </si>
  <si>
    <t xml:space="preserve">https://www.epicentro.iss.it/coronavirus/bollettino/Infografica_3giugno%20ITA.pdf</t>
  </si>
  <si>
    <t xml:space="preserve">Bollettino-sorveglianza-integrata-COVID-19_3-giugno-2020.pdf</t>
  </si>
  <si>
    <t xml:space="preserve">https://www.epicentro.iss.it/coronavirus/bollettino/Bollettino-sorveglianza-integrata-COVID-19_3-giugno-2020.pdf</t>
  </si>
  <si>
    <t xml:space="preserve">01.06.2020</t>
  </si>
  <si>
    <t xml:space="preserve">Infografica_1giugno ITA.pdf</t>
  </si>
  <si>
    <t xml:space="preserve">https://www.epicentro.iss.it/coronavirus/bollettino/Infografica_1giugno%20ITA.pdf</t>
  </si>
  <si>
    <t xml:space="preserve">29.05.2020</t>
  </si>
  <si>
    <t xml:space="preserve">Infografica_29maggio ITA.pdf</t>
  </si>
  <si>
    <t xml:space="preserve">https://www.epicentro.iss.it/coronavirus/bollettino/Infografica_29maggio%20ITA.pdf</t>
  </si>
  <si>
    <t xml:space="preserve">28.05.2020</t>
  </si>
  <si>
    <t xml:space="preserve">Report-COVID-2019_28_maggio.pdf</t>
  </si>
  <si>
    <t xml:space="preserve">https://www.epicentro.iss.it/coronavirus/bollettino/Report-COVID-2019_28_maggio.pdf</t>
  </si>
  <si>
    <t xml:space="preserve">27.05.2020</t>
  </si>
  <si>
    <t xml:space="preserve">Infografica_27maggio ITA.pdf</t>
  </si>
  <si>
    <t xml:space="preserve">https://www.epicentro.iss.it/coronavirus/bollettino/Infografica_27maggio%20ITA.pdf</t>
  </si>
  <si>
    <t xml:space="preserve">25.05.2020</t>
  </si>
  <si>
    <t xml:space="preserve">Infografica_25maggio ITA.pdf</t>
  </si>
  <si>
    <t xml:space="preserve">https://www.epicentro.iss.it/coronavirus/bollettino/Infografica_25maggio%20ITA.pdf</t>
  </si>
  <si>
    <t xml:space="preserve">22.05.2020</t>
  </si>
  <si>
    <t xml:space="preserve">Infografica_22maggio ITA.pdf</t>
  </si>
  <si>
    <t xml:space="preserve">https://www.epicentro.iss.it/coronavirus/bollettino/Infografica_22maggio%20ITA.pdf</t>
  </si>
  <si>
    <t xml:space="preserve">21.05.2020</t>
  </si>
  <si>
    <t xml:space="preserve">Report-COVID-2019_21_maggio.pdf</t>
  </si>
  <si>
    <t xml:space="preserve">https://www.epicentro.iss.it/coronavirus/bollettino/Report-COVID-2019_21_maggio.pdf</t>
  </si>
  <si>
    <t xml:space="preserve">18.05.2020</t>
  </si>
  <si>
    <t xml:space="preserve">Infografica_18maggio ITA.pdf</t>
  </si>
  <si>
    <t xml:space="preserve">https://www.epicentro.iss.it/coronavirus/bollettino/Infografica_18maggio%20ITA.pdf</t>
  </si>
  <si>
    <t xml:space="preserve">15.05.2020</t>
  </si>
  <si>
    <t xml:space="preserve">Infografica_15maggio ITA.pdf</t>
  </si>
  <si>
    <t xml:space="preserve">https://www.epicentro.iss.it/coronavirus/bollettino/Infografica_15maggio%20ITA.pdf</t>
  </si>
  <si>
    <t xml:space="preserve">14.05.2020</t>
  </si>
  <si>
    <t xml:space="preserve">Report-COVID-2019_14_maggio.pdf</t>
  </si>
  <si>
    <t xml:space="preserve">https://www.epicentro.iss.it/coronavirus/bollettino/Report-COVID-2019_14_maggio.pdf</t>
  </si>
  <si>
    <t xml:space="preserve">13.05.2020</t>
  </si>
  <si>
    <t xml:space="preserve">Infografica_13maggio ITA.pdf</t>
  </si>
  <si>
    <t xml:space="preserve">https://www.epicentro.iss.it/coronavirus/bollettino/Infografica_13maggio%20ITA.pdf</t>
  </si>
  <si>
    <t xml:space="preserve">11.05.2020</t>
  </si>
  <si>
    <t xml:space="preserve">Infografica_11maggio ITA.pdf</t>
  </si>
  <si>
    <t xml:space="preserve">https://www.epicentro.iss.it/coronavirus/bollettino/Infografica_11maggio%20ITA.pdf</t>
  </si>
  <si>
    <t xml:space="preserve">08.05.2020</t>
  </si>
  <si>
    <t xml:space="preserve">Infografica_7maggio ITA.pdf</t>
  </si>
  <si>
    <t xml:space="preserve">https://www.epicentro.iss.it/coronavirus/bollettino/Infografica_8maggio%20ITA.pdf</t>
  </si>
  <si>
    <t xml:space="preserve">07.05.2020</t>
  </si>
  <si>
    <t xml:space="preserve">Bollettino-sorveglianza-integrata-COVID-19_7-maggio-2020.pdf</t>
  </si>
  <si>
    <t xml:space="preserve">https://www.epicentro.iss.it/coronavirus/bollettino/Bollettino-sorveglianza-integrata-COVID-19_7-maggio-2020.pdf</t>
  </si>
  <si>
    <t xml:space="preserve">06.05.2020</t>
  </si>
  <si>
    <t xml:space="preserve">Infografica_6maggio ITA.pdf</t>
  </si>
  <si>
    <t xml:space="preserve">https://www.epicentro.iss.it/coronavirus/bollettino/Infografica_6maggio%20ITA.pdf</t>
  </si>
  <si>
    <t xml:space="preserve">04.05.2020</t>
  </si>
  <si>
    <t xml:space="preserve">Infografica_4maggio ITA.pdf</t>
  </si>
  <si>
    <t xml:space="preserve">https://www.epicentro.iss.it/coronavirus/bollettino/Infografica_4maggio%20ITA.pdf</t>
  </si>
  <si>
    <t xml:space="preserve">01.05.2020</t>
  </si>
  <si>
    <t xml:space="preserve">Infografica_1maggio ITA.pdf</t>
  </si>
  <si>
    <t xml:space="preserve">https://www.epicentro.iss.it/coronavirus/bollettino/Infografica_1maggio%20ITA.pdf</t>
  </si>
  <si>
    <t xml:space="preserve">29.04.2020</t>
  </si>
  <si>
    <t xml:space="preserve">Infografica_29aprile ITA.pdf</t>
  </si>
  <si>
    <t xml:space="preserve">https://www.epicentro.iss.it/coronavirus/bollettino/Infografica_29aprile%20ITA.pdf</t>
  </si>
  <si>
    <t xml:space="preserve">Report-COVID-2019_29_aprile.pdf</t>
  </si>
  <si>
    <t xml:space="preserve">https://www.epicentro.iss.it/coronavirus/bollettino/Report-COVID-2019_29_aprile.pdf</t>
  </si>
  <si>
    <t xml:space="preserve">28.04.2020</t>
  </si>
  <si>
    <t xml:space="preserve">Bollettino-sorveglianza-integrata-COVID-19_28-aprile-2020.pdf</t>
  </si>
  <si>
    <t xml:space="preserve">https://www.epicentro.iss.it/coronavirus/bollettino/Bollettino-sorveglianza-integrata-COVID-19_28-aprile-2020.pdf</t>
  </si>
  <si>
    <t xml:space="preserve">27.04.2020</t>
  </si>
  <si>
    <t xml:space="preserve">Infografica_27aprile ITA.pdf</t>
  </si>
  <si>
    <t xml:space="preserve">https://www.epicentro.iss.it/coronavirus/bollettino/Infografica_27aprile%20ITA.pdf</t>
  </si>
  <si>
    <t xml:space="preserve">24.04.2020</t>
  </si>
  <si>
    <t xml:space="preserve">Infografica_24aprile ITA.pdf</t>
  </si>
  <si>
    <t xml:space="preserve">https://www.epicentro.iss.it/coronavirus/bollettino/Infografica_24aprile%20ITA.pdf</t>
  </si>
  <si>
    <t xml:space="preserve">23.04.2020</t>
  </si>
  <si>
    <t xml:space="preserve">Bollettino-sorveglianza-integrata-COVID-19_23-aprile-2020.pdf</t>
  </si>
  <si>
    <t xml:space="preserve">https://www.epicentro.iss.it/coronavirus/bollettino/Bollettino-sorveglianza-integrata-COVID-19_23-aprile-2020.pdf</t>
  </si>
  <si>
    <t xml:space="preserve">22.04.2020</t>
  </si>
  <si>
    <t xml:space="preserve">Infografica_22aprile ITA.pdf</t>
  </si>
  <si>
    <t xml:space="preserve">https://www.epicentro.iss.it/coronavirus/bollettino/Infografica_22aprile%20ITA.pdf</t>
  </si>
  <si>
    <t xml:space="preserve">20.04.2020</t>
  </si>
  <si>
    <t xml:space="preserve">Infografica_20aprile ITA.pdf</t>
  </si>
  <si>
    <t xml:space="preserve">https://www.epicentro.iss.it/coronavirus/bollettino/Infografica_20aprile%20ITA.pdf</t>
  </si>
  <si>
    <t xml:space="preserve">17.04.2020</t>
  </si>
  <si>
    <t xml:space="preserve">Infografica_17aprile ITA.pdf</t>
  </si>
  <si>
    <t xml:space="preserve">https://www.epicentro.iss.it/coronavirus/bollettino/Infografica_17aprile%20ITA.pdf</t>
  </si>
  <si>
    <t xml:space="preserve">16.04.2020</t>
  </si>
  <si>
    <t xml:space="preserve">Bollettino-sorveglianza-integrata-COVID-19_16-aprile-2020.pdf</t>
  </si>
  <si>
    <t xml:space="preserve">https://www.epicentro.iss.it/coronavirus/bollettino/Bollettino-sorveglianza-integrata-COVID-19_16-aprile-2020.pdf</t>
  </si>
  <si>
    <t xml:space="preserve">15.04.2020</t>
  </si>
  <si>
    <t xml:space="preserve">Infografica_15aprile ITA.pdf</t>
  </si>
  <si>
    <t xml:space="preserve">https://www.epicentro.iss.it/coronavirus/bollettino/Infografica_15aprile%20ITA.pdf</t>
  </si>
  <si>
    <t xml:space="preserve">13.04.2020</t>
  </si>
  <si>
    <t xml:space="preserve">Infografica_13aprile ITA.pdf</t>
  </si>
  <si>
    <t xml:space="preserve">https://www.epicentro.iss.it/coronavirus/bollettino/Infografica_13aprile%20ITA.pdf</t>
  </si>
  <si>
    <t xml:space="preserve">Report-COVID-2019_13_april_2020.pdf</t>
  </si>
  <si>
    <t xml:space="preserve">https://www.epicentro.iss.it/en/coronavirus/bollettino/Report-COVID-2019_13_april_2020.pdf</t>
  </si>
  <si>
    <t xml:space="preserve">12.04.2020</t>
  </si>
  <si>
    <t xml:space="preserve">Infografica_12aprile ITA.pdf</t>
  </si>
  <si>
    <t xml:space="preserve">https://www.epicentro.iss.it/coronavirus/bollettino/Infografica_12aprile%20ITA.pdf</t>
  </si>
  <si>
    <t xml:space="preserve">11.04.2020</t>
  </si>
  <si>
    <t xml:space="preserve">Infografica_11aprile ITA.pdf</t>
  </si>
  <si>
    <t xml:space="preserve">https://www.epicentro.iss.it/coronavirus/bollettino/Infografica_11aprile%20ITA.pdf</t>
  </si>
  <si>
    <t xml:space="preserve">10.04.2020</t>
  </si>
  <si>
    <t xml:space="preserve">Infografica_10aprile ITA.pdf</t>
  </si>
  <si>
    <t xml:space="preserve">https://www.epicentro.iss.it/coronavirus/bollettino/Infografica_10aprile%20ITA.pdf</t>
  </si>
  <si>
    <t xml:space="preserve">09.04.2020</t>
  </si>
  <si>
    <t xml:space="preserve">Infografica_9aprile ITA.pdf</t>
  </si>
  <si>
    <t xml:space="preserve">https://www.epicentro.iss.it/coronavirus/bollettino/Infografica_9aprile%20ITA.pdf</t>
  </si>
  <si>
    <t xml:space="preserve">Bollettino-sorveglianza-integrata-COVID-19_9-aprile-2020.pdf</t>
  </si>
  <si>
    <t xml:space="preserve">https://www.epicentro.iss.it/coronavirus/bollettino/Bollettino-sorveglianza-integrata-COVID-19_9-aprile-2020.pdf</t>
  </si>
  <si>
    <t xml:space="preserve">08.04.2020</t>
  </si>
  <si>
    <t xml:space="preserve">Infografica_8aprile ITA.pdf</t>
  </si>
  <si>
    <t xml:space="preserve">https://www.epicentro.iss.it/coronavirus/bollettino/Infografica_8aprile%20ITA.pdf</t>
  </si>
  <si>
    <t xml:space="preserve">07.04.2020</t>
  </si>
  <si>
    <t xml:space="preserve">Infografica_7aprile ITA.pdf</t>
  </si>
  <si>
    <t xml:space="preserve">https://www.epicentro.iss.it/coronavirus/bollettino/Infografica_7aprile%20ITA.pdf</t>
  </si>
  <si>
    <t xml:space="preserve">06.04.2020</t>
  </si>
  <si>
    <t xml:space="preserve">Infografica_6aprile ITA.pdf</t>
  </si>
  <si>
    <t xml:space="preserve">https://www.epicentro.iss.it/coronavirus/bollettino/Infografica_6aprile%20ITA.pdf</t>
  </si>
  <si>
    <t xml:space="preserve">Bollettino-sorveglianza-integrata-COVID-19_6-aprile-2020.pdf</t>
  </si>
  <si>
    <t xml:space="preserve">https://www.epicentro.iss.it/coronavirus/bollettino/Bollettino-sorveglianza-integrata-COVID-19_6-aprile-2020.pdf</t>
  </si>
  <si>
    <t xml:space="preserve">05.04.2020</t>
  </si>
  <si>
    <t xml:space="preserve">Infografica_5aprile ITA.pdf</t>
  </si>
  <si>
    <t xml:space="preserve">https://www.epicentro.iss.it/coronavirus/bollettino/Infografica_5aprile%20ITA.pdf</t>
  </si>
  <si>
    <t xml:space="preserve">04.04.2020</t>
  </si>
  <si>
    <t xml:space="preserve">Infografica_4aprile ITA.pdf</t>
  </si>
  <si>
    <t xml:space="preserve">https://www.epicentro.iss.it/coronavirus/bollettino/Infografica_4aprile%20ITA.pdf</t>
  </si>
  <si>
    <t xml:space="preserve">03.04.2020</t>
  </si>
  <si>
    <t xml:space="preserve">Infografica_3aprile ITA.pdf</t>
  </si>
  <si>
    <t xml:space="preserve">https://www.epicentro.iss.it/coronavirus/bollettino/Infografica_3aprile%20ITA.pdf</t>
  </si>
  <si>
    <t xml:space="preserve">02.04.2020</t>
  </si>
  <si>
    <t xml:space="preserve">Infografica_2aprile ITA.pdf</t>
  </si>
  <si>
    <t xml:space="preserve">https://www.epicentro.iss.it/coronavirus/bollettino/Infografica_2aprile%20ITA.pdf</t>
  </si>
  <si>
    <t xml:space="preserve">Bollettino-sorveglianza-integrata-COVID-19_2-aprile-2020.pdf</t>
  </si>
  <si>
    <t xml:space="preserve">https://www.epicentro.iss.it/coronavirus/bollettino/Bollettino-sorveglianza-integrata-COVID-19_2-aprile-2020.pdf</t>
  </si>
  <si>
    <t xml:space="preserve">01.04.2020</t>
  </si>
  <si>
    <t xml:space="preserve">Infografica_1aprile ITA.pdf</t>
  </si>
  <si>
    <t xml:space="preserve">https://www.epicentro.iss.it/coronavirus/bollettino/Infografica_1aprile%20ITA.pdf</t>
  </si>
  <si>
    <t xml:space="preserve">31.03.2020</t>
  </si>
  <si>
    <t xml:space="preserve">Infografica_31marzo ITA.pdf</t>
  </si>
  <si>
    <t xml:space="preserve">https://www.epicentro.iss.it/coronavirus/bollettino/Infografica_31marzo%20ITA.pdf</t>
  </si>
  <si>
    <t xml:space="preserve">30.03.2020</t>
  </si>
  <si>
    <t xml:space="preserve">Bollettino-sorveglianza-integrata-COVID-19_30-marzo 2020.pdf</t>
  </si>
  <si>
    <t xml:space="preserve">https://www.epicentro.iss.it/coronavirus/bollettino/Bollettino-sorveglianza-integrata-COVID-19_30-marzo-2020.pdf</t>
  </si>
  <si>
    <t xml:space="preserve">Infografica_30marzo ITA.pdf</t>
  </si>
  <si>
    <t xml:space="preserve">https://www.epicentro.iss.it/coronavirus/bollettino/Infografica_30marzo%20ITA.pdf</t>
  </si>
  <si>
    <t xml:space="preserve">29.03.2020</t>
  </si>
  <si>
    <t xml:space="preserve">Infografica_29marzo ITA.pdf</t>
  </si>
  <si>
    <t xml:space="preserve">https://www.epicentro.iss.it/coronavirus/bollettino/Infografica_29marzo%20ITA.pdf</t>
  </si>
  <si>
    <t xml:space="preserve">28.03.2020</t>
  </si>
  <si>
    <t xml:space="preserve">Infografica_28marzo ITA.pdf</t>
  </si>
  <si>
    <t xml:space="preserve">https://www.epicentro.iss.it/coronavirus/bollettino/Infografica_28marzo%20ITA.pdf</t>
  </si>
  <si>
    <t xml:space="preserve">27.03.2020</t>
  </si>
  <si>
    <t xml:space="preserve">Infografica_27marzo ITA.pdf</t>
  </si>
  <si>
    <t xml:space="preserve">https://www.epicentro.iss.it/coronavirus/bollettino/Infografica_27marzo%20ITA.pdf</t>
  </si>
  <si>
    <t xml:space="preserve">26.03.2020</t>
  </si>
  <si>
    <t xml:space="preserve">Infografica_26marzo ITA.pdf</t>
  </si>
  <si>
    <t xml:space="preserve">https://www.epicentro.iss.it/coronavirus/bollettino/Infografica_26marzo%20ITA.pdf</t>
  </si>
  <si>
    <t xml:space="preserve">Bollettino-sorveglianza-integrata-COVID-19_26-marzo 2020.pdf</t>
  </si>
  <si>
    <t xml:space="preserve">https://www.epicentro.iss.it/coronavirus/bollettino/Bollettino-sorveglianza-integrata-COVID-19_26-marzo%202020.pdf</t>
  </si>
  <si>
    <t xml:space="preserve">25.03.2020</t>
  </si>
  <si>
    <t xml:space="preserve">Infografica_25marzo ITA.pdf</t>
  </si>
  <si>
    <t xml:space="preserve">https://www.epicentro.iss.it/coronavirus/bollettino/Infografica_25marzo%20ITA.pdf</t>
  </si>
  <si>
    <t xml:space="preserve">24.03.2020</t>
  </si>
  <si>
    <t xml:space="preserve">Infografica_24marzo ITA.pdf</t>
  </si>
  <si>
    <t xml:space="preserve">https://www.epicentro.iss.it/coronavirus/bollettino/Infografica_24marzo%20ITA.pdf</t>
  </si>
  <si>
    <t xml:space="preserve">23.03.2020</t>
  </si>
  <si>
    <t xml:space="preserve">Bollettino-sorveglianza-integrata-COVID-19_23-marzo 2020.pdf</t>
  </si>
  <si>
    <t xml:space="preserve">https://www.epicentro.iss.it/coronavirus/bollettino/Bollettino-sorveglianza-integrata-COVID-19_23-marzo%202020.pdf</t>
  </si>
  <si>
    <t xml:space="preserve">Infografica_23marzo ITA.pdf</t>
  </si>
  <si>
    <t xml:space="preserve">https://www.epicentro.iss.it/coronavirus/bollettino/Infografica_23marzo%20ITA.pdf</t>
  </si>
  <si>
    <t xml:space="preserve">22.03.2020</t>
  </si>
  <si>
    <t xml:space="preserve">Infografica_22marzo ITA.pdf</t>
  </si>
  <si>
    <t xml:space="preserve">https://www.epicentro.iss.it/coronavirus/bollettino/Infografica_22marzo%20ITA.pdf</t>
  </si>
  <si>
    <t xml:space="preserve">21.03.2020</t>
  </si>
  <si>
    <t xml:space="preserve">Infografica_21marzo ITA.pdf</t>
  </si>
  <si>
    <t xml:space="preserve">https://www.epicentro.iss.it/coronavirus/bollettino/Infografica_21marzo%20ITA.pdf</t>
  </si>
  <si>
    <t xml:space="preserve">20.03.2020</t>
  </si>
  <si>
    <t xml:space="preserve">Infografica_20marzo ITA.pdf</t>
  </si>
  <si>
    <t xml:space="preserve">https://www.epicentro.iss.it/coronavirus/bollettino/Infografica_20marzo%20ITA.pdf</t>
  </si>
  <si>
    <t xml:space="preserve">19.03.2020</t>
  </si>
  <si>
    <t xml:space="preserve">Bollettino-sorveglianza-integrata-COVID-19_19-marzo 2020.pdf</t>
  </si>
  <si>
    <t xml:space="preserve">https://www.iss.it/documents/20126/0/Bollettino+sorveglianza+integrata+COVID-19_19+marzo+2020.pdf/e56791f7-820c-555e-8b0c-750c9db2883d?t=1584728196303</t>
  </si>
  <si>
    <t xml:space="preserve">Infografica_19marzo ITA.pdf</t>
  </si>
  <si>
    <t xml:space="preserve">https://www.epicentro.iss.it/coronavirus/bollettino/Infografica_19marzo%20ITA.pdf</t>
  </si>
  <si>
    <t xml:space="preserve">18.03.2020</t>
  </si>
  <si>
    <t xml:space="preserve">Infografica_18marzo ITA.pdf</t>
  </si>
  <si>
    <t xml:space="preserve">https://www.epicentro.iss.it/coronavirus/bollettino/Infografica_18marzo%20ITA.pdf</t>
  </si>
  <si>
    <t xml:space="preserve">17.03.2020</t>
  </si>
  <si>
    <t xml:space="preserve">Infografica_17marzo ITA.pdf</t>
  </si>
  <si>
    <t xml:space="preserve">https://www.epicentro.iss.it/coronavirus/bollettino/Infografica_17marzo%20ITA.pdf</t>
  </si>
  <si>
    <t xml:space="preserve">16.03.2020</t>
  </si>
  <si>
    <t xml:space="preserve">Infografica_16marzo ITA.pdf</t>
  </si>
  <si>
    <t xml:space="preserve">NA</t>
  </si>
  <si>
    <t xml:space="preserve">15.03.2020</t>
  </si>
  <si>
    <t xml:space="preserve">Infografica_15marzo ITA.pdf</t>
  </si>
  <si>
    <t xml:space="preserve">https://www.iss.it/documents/20126/0/Infografica_15marzo+ITA+%281%29.pdf/da4decec-5288-fe1f-cc39-0720ec611f02?t=1584298869714</t>
  </si>
  <si>
    <t xml:space="preserve">14.03.2020</t>
  </si>
  <si>
    <t xml:space="preserve">Infografica_14marzo ITA.pdf</t>
  </si>
  <si>
    <t xml:space="preserve">12.03.2020</t>
  </si>
  <si>
    <t xml:space="preserve">Bollettino-sorveglianza-integrata-COVID-19_12-marzo-2020.pdf</t>
  </si>
  <si>
    <t xml:space="preserve">https://www.epicentro.iss.it/coronavirus/bollettino/Bollettino-sorveglianza-integrata-COVID-19_12-marzo-2020.pdf</t>
  </si>
  <si>
    <t xml:space="preserve">09.03.2020</t>
  </si>
  <si>
    <t xml:space="preserve">Bollettino-sorveglianza-integrata-COVID-19_09-marzo-2020.pdf</t>
  </si>
  <si>
    <t xml:space="preserve">https://www.epicentro.iss.it/coronavirus/bollettino/Bollettino-sorveglianza-integrata-COVID-19_09-marzo-2020.pdf</t>
  </si>
  <si>
    <r>
      <rPr>
        <sz val="14"/>
        <color rgb="FF2E75B6"/>
        <rFont val="Calibri"/>
        <family val="2"/>
        <charset val="1"/>
      </rPr>
      <t xml:space="preserve">Coverage:</t>
    </r>
    <r>
      <rPr>
        <sz val="14"/>
        <rFont val="Calibri"/>
        <family val="2"/>
        <charset val="1"/>
      </rPr>
      <t xml:space="preserve"> This sheet provides cumulative deaths by COVID-19 since 24th of February in Italy published by the Civil Protection Department, as well as cumulative deaths as in Combined_Information sheet provided by ISS; it  includes deaths occurred in the hospitals or elsewhere.</t>
    </r>
  </si>
  <si>
    <t xml:space="preserve">Date Reference</t>
  </si>
  <si>
    <t xml:space="preserve">Time</t>
  </si>
  <si>
    <t xml:space="preserve">CumDeaths</t>
  </si>
  <si>
    <t xml:space="preserve">Date Publication</t>
  </si>
  <si>
    <t xml:space="preserve">CumDeaths from ISS</t>
  </si>
  <si>
    <t xml:space="preserve">Difference between Civil Protection &amp; ISS Data</t>
  </si>
  <si>
    <t xml:space="preserve">17:00</t>
  </si>
  <si>
    <t xml:space="preserve">(8)</t>
  </si>
  <si>
    <t xml:space="preserve">(7)</t>
  </si>
  <si>
    <t xml:space="preserve">(6)</t>
  </si>
  <si>
    <t xml:space="preserve">(5)</t>
  </si>
  <si>
    <t xml:space="preserve">(4)</t>
  </si>
  <si>
    <t xml:space="preserve">(3)</t>
  </si>
  <si>
    <t xml:space="preserve">18:00</t>
  </si>
  <si>
    <t xml:space="preserve">(1) According to main Italian newspapers, on this date, Italian Civil Protection added to the total 282 deaths occurred in April in places other than hospitals in Lombardy (see https://www.repubblica.it/cronaca/2020/05/02/news/coronavirus_bilancio_2_maggio-255485773 and https://milano.corriere.it/notizie/cronaca/20_maggio_02/coronavirus-lombardia-329-morti-ultime-24-ore-contagi-calo-milano-zero-casi-sondrio-fc646462-8c50-11ea-9e0f-452c0463a855.shtml)</t>
  </si>
  <si>
    <t xml:space="preserve">(2) According to Protezione Civile, on this date, data from Lombardy were only partial. See ScreeshotProtezioneCivile_24may.png</t>
  </si>
  <si>
    <t xml:space="preserve">(3) According to main Italian newspapers, on this date, Italian Civil Protection added to the total 23 deaths occurred in March and April in Lazio (see https://www.repubblica.it/cronaca/2020/06/13/news/coronavirus_bollettino_13_giugno-259126972/)and https://www.corriere.it/salute/malattie_infettive/20_giugno_13/coronavirus-italia-bollettino-13-giugno-236651-casi-positivi-34301-morti-70def80e-ad7e-11ea-84a7-c6d5b5b928b0.shtml </t>
  </si>
  <si>
    <t xml:space="preserve">(4) According to main Italian newspapers, on this date, the province of Trento subtracts 61 deaths from previous period. This means that on June 24, Protezione Civile registered 30 additional deaths (34644-34675+61=30). Details are not given. (see https://www.repubblica.it/cronaca/2020/06/24/news/coronavirus_bollettino_24_giugno-260063172 and https://www.corriere.it/salute/malattie_infettive/20_giugno_24/coronavirus-italia-bollettino-24-giugno-239410-casi-positivi-34644-morti-95e56252-b62d-11ea-9dea-5ac3c9ec7c08.shtml</t>
  </si>
  <si>
    <t xml:space="preserve">(5) According to main Italian newspapers and Minister of Health, on this date, the region Emilia-Romagna added to the total 154 deaths occurred in March, April and May. This means that on August 15, Protezione Civile registered 4 additional deaths (35392-35234-154=4). Details are not given despite that it is a report from Hospitals in the province of Parma. (see https://www.corriere.it/salute/20_agosto_15/coronavirus-italia-629-nuovi-casi-4-morti-ultime-24-ore-52ded1b8-df00-11ea-a8ef-59f191bcf6be.shtml )</t>
  </si>
  <si>
    <t xml:space="preserve">(6) On this date, Protezione Civile have modified data from the 39764 deaths (as presented in the associated pdf document) to 39747 deaths (as presented on November 05 in their website). See ScreenshotProtezioneCivile_05nov.png</t>
  </si>
  <si>
    <t xml:space="preserve">(7) According to the pdf file associated to this day, the region Emilia-Romagna corrected its previous day report by substracting 5 deaths. Therefore the daily deaths toll is equal to 353, whereas for February 18 is equal to 342</t>
  </si>
  <si>
    <t xml:space="preserve">(8) According to the pdf file associated to this day, the region Basilicata informed that the day report on 24 February 2021 should be referred to a death occurred on 23 February 2021.</t>
  </si>
</sst>
</file>

<file path=xl/styles.xml><?xml version="1.0" encoding="utf-8"?>
<styleSheet xmlns="http://schemas.openxmlformats.org/spreadsheetml/2006/main">
  <numFmts count="8">
    <numFmt numFmtId="164" formatCode="General"/>
    <numFmt numFmtId="165" formatCode="@"/>
    <numFmt numFmtId="166" formatCode="m/d/yyyy"/>
    <numFmt numFmtId="167" formatCode="[$-40C]dd/mm/yyyy"/>
    <numFmt numFmtId="168" formatCode="0.0"/>
    <numFmt numFmtId="169" formatCode="General"/>
    <numFmt numFmtId="170" formatCode="0"/>
    <numFmt numFmtId="171" formatCode="#"/>
  </numFmts>
  <fonts count="24">
    <font>
      <sz val="10"/>
      <name val="Arial"/>
      <family val="2"/>
      <charset val="1"/>
    </font>
    <font>
      <sz val="10"/>
      <name val="Arial"/>
      <family val="0"/>
    </font>
    <font>
      <sz val="10"/>
      <name val="Arial"/>
      <family val="0"/>
    </font>
    <font>
      <sz val="10"/>
      <name val="Arial"/>
      <family val="0"/>
    </font>
    <font>
      <sz val="10"/>
      <name val="Calibri"/>
      <family val="2"/>
      <charset val="1"/>
    </font>
    <font>
      <b val="true"/>
      <sz val="14"/>
      <color rgb="FF0070C0"/>
      <name val="Calibri"/>
      <family val="2"/>
      <charset val="1"/>
    </font>
    <font>
      <b val="true"/>
      <sz val="10"/>
      <name val="Calibri"/>
      <family val="2"/>
      <charset val="1"/>
    </font>
    <font>
      <u val="single"/>
      <sz val="10"/>
      <color rgb="FF0563C1"/>
      <name val="Arial"/>
      <family val="2"/>
      <charset val="1"/>
    </font>
    <font>
      <sz val="10"/>
      <color rgb="FF2E75B6"/>
      <name val="Calibri"/>
      <family val="2"/>
      <charset val="1"/>
    </font>
    <font>
      <sz val="10"/>
      <color rgb="FF000000"/>
      <name val="Calibri"/>
      <family val="2"/>
      <charset val="1"/>
    </font>
    <font>
      <u val="single"/>
      <sz val="10"/>
      <color rgb="FF0563C1"/>
      <name val="Calibri"/>
      <family val="2"/>
      <charset val="1"/>
    </font>
    <font>
      <sz val="10"/>
      <color rgb="FF0070C0"/>
      <name val="Calibri"/>
      <family val="2"/>
      <charset val="1"/>
    </font>
    <font>
      <b val="true"/>
      <sz val="12"/>
      <color rgb="FFFF0000"/>
      <name val="Calibri"/>
      <family val="2"/>
      <charset val="1"/>
    </font>
    <font>
      <b val="true"/>
      <sz val="14"/>
      <name val="Calibri"/>
      <family val="2"/>
      <charset val="1"/>
    </font>
    <font>
      <sz val="14"/>
      <color rgb="FF2E75B6"/>
      <name val="Calibri"/>
      <family val="2"/>
      <charset val="1"/>
    </font>
    <font>
      <sz val="14"/>
      <color rgb="FF000000"/>
      <name val="Calibri"/>
      <family val="2"/>
      <charset val="1"/>
    </font>
    <font>
      <b val="true"/>
      <sz val="10"/>
      <color rgb="FF000000"/>
      <name val="Calibri"/>
      <family val="2"/>
      <charset val="1"/>
    </font>
    <font>
      <sz val="10"/>
      <color rgb="FF4472C4"/>
      <name val="Calibri"/>
      <family val="2"/>
      <charset val="1"/>
    </font>
    <font>
      <i val="true"/>
      <sz val="10"/>
      <color rgb="FF000000"/>
      <name val="Calibri"/>
      <family val="2"/>
      <charset val="1"/>
    </font>
    <font>
      <i val="true"/>
      <sz val="10"/>
      <color rgb="FF4472C4"/>
      <name val="Calibri"/>
      <family val="2"/>
      <charset val="1"/>
    </font>
    <font>
      <i val="true"/>
      <sz val="10"/>
      <name val="Calibri"/>
      <family val="2"/>
      <charset val="1"/>
    </font>
    <font>
      <sz val="10"/>
      <color rgb="FF0000FF"/>
      <name val="Calibri"/>
      <family val="2"/>
      <charset val="1"/>
    </font>
    <font>
      <sz val="14"/>
      <name val="Calibri"/>
      <family val="2"/>
      <charset val="1"/>
    </font>
    <font>
      <b val="true"/>
      <sz val="10"/>
      <name val="Arial"/>
      <family val="2"/>
      <charset val="1"/>
    </font>
  </fonts>
  <fills count="3">
    <fill>
      <patternFill patternType="none"/>
    </fill>
    <fill>
      <patternFill patternType="gray125"/>
    </fill>
    <fill>
      <patternFill patternType="solid">
        <fgColor rgb="FFFFFFFF"/>
        <bgColor rgb="FFFFFFCC"/>
      </patternFill>
    </fill>
  </fills>
  <borders count="30">
    <border diagonalUp="false" diagonalDown="false">
      <left/>
      <right/>
      <top/>
      <bottom/>
      <diagonal/>
    </border>
    <border diagonalUp="false" diagonalDown="false">
      <left style="thin"/>
      <right style="thin"/>
      <top style="thin"/>
      <bottom style="thin"/>
      <diagonal/>
    </border>
    <border diagonalUp="false" diagonalDown="false">
      <left/>
      <right/>
      <top style="thin"/>
      <bottom/>
      <diagonal/>
    </border>
    <border diagonalUp="false" diagonalDown="false">
      <left style="hair"/>
      <right/>
      <top style="thin"/>
      <bottom/>
      <diagonal/>
    </border>
    <border diagonalUp="false" diagonalDown="false">
      <left/>
      <right/>
      <top style="hair"/>
      <bottom/>
      <diagonal/>
    </border>
    <border diagonalUp="false" diagonalDown="false">
      <left style="thin"/>
      <right/>
      <top style="thin"/>
      <bottom/>
      <diagonal/>
    </border>
    <border diagonalUp="false" diagonalDown="false">
      <left style="hair"/>
      <right/>
      <top/>
      <bottom/>
      <diagonal/>
    </border>
    <border diagonalUp="false" diagonalDown="false">
      <left style="thin"/>
      <right style="thin"/>
      <top/>
      <bottom/>
      <diagonal/>
    </border>
    <border diagonalUp="false" diagonalDown="false">
      <left style="thin"/>
      <right/>
      <top style="thin"/>
      <bottom style="hair"/>
      <diagonal/>
    </border>
    <border diagonalUp="false" diagonalDown="false">
      <left style="thin"/>
      <right style="thin"/>
      <top style="hair"/>
      <bottom style="hair"/>
      <diagonal/>
    </border>
    <border diagonalUp="false" diagonalDown="false">
      <left style="thin"/>
      <right style="thin"/>
      <top/>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hair"/>
      <bottom style="thin"/>
      <diagonal/>
    </border>
    <border diagonalUp="false" diagonalDown="false">
      <left/>
      <right/>
      <top/>
      <bottom style="thin"/>
      <diagonal/>
    </border>
    <border diagonalUp="false" diagonalDown="false">
      <left/>
      <right style="hair"/>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hair"/>
      <top style="thin"/>
      <bottom style="thin"/>
      <diagonal/>
    </border>
    <border diagonalUp="false" diagonalDown="false">
      <left style="hair"/>
      <right style="hair"/>
      <top style="thin"/>
      <bottom style="thin"/>
      <diagonal/>
    </border>
    <border diagonalUp="false" diagonalDown="false">
      <left style="hair"/>
      <right style="thin"/>
      <top style="thin"/>
      <bottom style="thin"/>
      <diagonal/>
    </border>
    <border diagonalUp="false" diagonalDown="false">
      <left style="thin"/>
      <right style="hair"/>
      <top/>
      <bottom/>
      <diagonal/>
    </border>
    <border diagonalUp="false" diagonalDown="false">
      <left style="hair"/>
      <right style="hair"/>
      <top/>
      <bottom/>
      <diagonal/>
    </border>
    <border diagonalUp="false" diagonalDown="false">
      <left style="hair"/>
      <right style="thin"/>
      <top/>
      <bottom/>
      <diagonal/>
    </border>
    <border diagonalUp="false" diagonalDown="false">
      <left style="thin"/>
      <right style="hair"/>
      <top/>
      <bottom style="thin"/>
      <diagonal/>
    </border>
    <border diagonalUp="false" diagonalDown="false">
      <left style="hair"/>
      <right style="hair"/>
      <top/>
      <bottom style="thin"/>
      <diagonal/>
    </border>
    <border diagonalUp="false" diagonalDown="false">
      <left style="hair"/>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false" applyProtection="tru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false" applyProtection="tru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16" fillId="2" borderId="2" xfId="0" applyFont="true" applyBorder="true" applyAlignment="true" applyProtection="false">
      <alignment horizontal="right" vertical="bottom" textRotation="0" wrapText="false" indent="0" shrinkToFit="false"/>
      <protection locked="true" hidden="false"/>
    </xf>
    <xf numFmtId="164" fontId="16" fillId="2" borderId="2" xfId="0" applyFont="true" applyBorder="true" applyAlignment="false" applyProtection="false">
      <alignment horizontal="general" vertical="bottom" textRotation="0" wrapText="false" indent="0" shrinkToFit="false"/>
      <protection locked="true" hidden="false"/>
    </xf>
    <xf numFmtId="164" fontId="16" fillId="2" borderId="3" xfId="0" applyFont="true" applyBorder="true" applyAlignment="false" applyProtection="false">
      <alignment horizontal="general" vertical="bottom" textRotation="0" wrapText="false" indent="0" shrinkToFit="false"/>
      <protection locked="true" hidden="false"/>
    </xf>
    <xf numFmtId="164" fontId="16" fillId="2" borderId="4" xfId="0" applyFont="true" applyBorder="true" applyAlignment="false" applyProtection="false">
      <alignment horizontal="general" vertical="bottom" textRotation="0" wrapText="false" indent="0" shrinkToFit="false"/>
      <protection locked="true" hidden="false"/>
    </xf>
    <xf numFmtId="164" fontId="16" fillId="2" borderId="5" xfId="0" applyFont="true" applyBorder="true" applyAlignment="false" applyProtection="false">
      <alignment horizontal="general" vertical="bottom" textRotation="0" wrapText="false" indent="0" shrinkToFit="false"/>
      <protection locked="true" hidden="false"/>
    </xf>
    <xf numFmtId="164" fontId="16" fillId="2" borderId="4" xfId="0" applyFont="true" applyBorder="true" applyAlignment="true" applyProtection="false">
      <alignment horizontal="center" vertical="center" textRotation="0" wrapText="false" indent="0" shrinkToFit="false"/>
      <protection locked="true" hidden="false"/>
    </xf>
    <xf numFmtId="165" fontId="0" fillId="0" borderId="2" xfId="0" applyFont="true" applyBorder="true" applyAlignment="true" applyProtection="false">
      <alignment horizontal="center" vertical="center" textRotation="0" wrapText="false" indent="0" shrinkToFit="false"/>
      <protection locked="true" hidden="false"/>
    </xf>
    <xf numFmtId="164" fontId="16" fillId="2" borderId="2" xfId="0" applyFont="true" applyBorder="true" applyAlignment="true" applyProtection="false">
      <alignment horizontal="left" vertical="center"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6" fillId="2" borderId="6" xfId="0" applyFont="true" applyBorder="true" applyAlignment="true" applyProtection="false">
      <alignment horizontal="left" vertical="center" textRotation="0" wrapText="false" indent="0" shrinkToFit="false"/>
      <protection locked="true" hidden="false"/>
    </xf>
    <xf numFmtId="166" fontId="16" fillId="2" borderId="7" xfId="0" applyFont="true" applyBorder="true" applyAlignment="true" applyProtection="false">
      <alignment horizontal="right" vertical="bottom" textRotation="0" wrapText="false" indent="0" shrinkToFit="false"/>
      <protection locked="true" hidden="false"/>
    </xf>
    <xf numFmtId="166" fontId="16" fillId="2" borderId="8" xfId="0" applyFont="true" applyBorder="true" applyAlignment="true" applyProtection="false">
      <alignment horizontal="center" vertical="bottom" textRotation="0" wrapText="false" indent="0" shrinkToFit="false"/>
      <protection locked="true" hidden="false"/>
    </xf>
    <xf numFmtId="167" fontId="16" fillId="2" borderId="9" xfId="0" applyFont="true" applyBorder="true" applyAlignment="true" applyProtection="false">
      <alignment horizontal="center" vertical="bottom" textRotation="0" wrapText="false" indent="0" shrinkToFit="false"/>
      <protection locked="true" hidden="false"/>
    </xf>
    <xf numFmtId="166" fontId="4" fillId="2" borderId="0" xfId="0" applyFont="true" applyBorder="false" applyAlignment="false" applyProtection="false">
      <alignment horizontal="general" vertical="bottom" textRotation="0" wrapText="false" indent="0" shrinkToFit="false"/>
      <protection locked="true" hidden="false"/>
    </xf>
    <xf numFmtId="164" fontId="16" fillId="2" borderId="10" xfId="0" applyFont="true" applyBorder="true" applyAlignment="true" applyProtection="false">
      <alignment horizontal="right" vertical="bottom" textRotation="0" wrapText="false" indent="0" shrinkToFit="false"/>
      <protection locked="true" hidden="false"/>
    </xf>
    <xf numFmtId="164" fontId="9" fillId="2" borderId="11" xfId="0" applyFont="true" applyBorder="true" applyAlignment="true" applyProtection="false">
      <alignment horizontal="center" vertical="bottom" textRotation="0" wrapText="false" indent="0" shrinkToFit="false"/>
      <protection locked="true" hidden="false"/>
    </xf>
    <xf numFmtId="164" fontId="17" fillId="2" borderId="11" xfId="0" applyFont="true" applyBorder="true" applyAlignment="true" applyProtection="false">
      <alignment horizontal="center" vertical="bottom" textRotation="0" wrapText="false" indent="0" shrinkToFit="false"/>
      <protection locked="true" hidden="false"/>
    </xf>
    <xf numFmtId="164" fontId="9" fillId="2" borderId="4" xfId="0" applyFont="true" applyBorder="true" applyAlignment="true" applyProtection="false">
      <alignment horizontal="center" vertical="bottom" textRotation="0" wrapText="false" indent="0" shrinkToFit="false"/>
      <protection locked="true" hidden="false"/>
    </xf>
    <xf numFmtId="164" fontId="9" fillId="2" borderId="12" xfId="0" applyFont="true" applyBorder="true" applyAlignment="true" applyProtection="false">
      <alignment horizontal="center" vertical="bottom" textRotation="0" wrapText="false" indent="0" shrinkToFit="false"/>
      <protection locked="true" hidden="false"/>
    </xf>
    <xf numFmtId="164" fontId="17" fillId="2" borderId="13" xfId="0" applyFont="true" applyBorder="true" applyAlignment="true" applyProtection="false">
      <alignment horizontal="center" vertical="bottom" textRotation="0" wrapText="false" indent="0" shrinkToFit="false"/>
      <protection locked="true" hidden="false"/>
    </xf>
    <xf numFmtId="164" fontId="16" fillId="2" borderId="7"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8" fontId="17" fillId="2" borderId="0" xfId="0" applyFont="true" applyBorder="true" applyAlignment="false" applyProtection="false">
      <alignment horizontal="general" vertical="bottom" textRotation="0" wrapText="false" indent="0" shrinkToFit="false"/>
      <protection locked="true" hidden="false"/>
    </xf>
    <xf numFmtId="169" fontId="4" fillId="2" borderId="4" xfId="0" applyFont="true" applyBorder="true" applyAlignment="false" applyProtection="false">
      <alignment horizontal="general" vertical="bottom" textRotation="0" wrapText="false" indent="0" shrinkToFit="false"/>
      <protection locked="true" hidden="false"/>
    </xf>
    <xf numFmtId="164" fontId="4" fillId="2" borderId="14"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right" vertical="bottom" textRotation="0" wrapText="false" indent="0" shrinkToFit="false"/>
      <protection locked="true" hidden="false"/>
    </xf>
    <xf numFmtId="169" fontId="9" fillId="2" borderId="0" xfId="0" applyFont="true" applyBorder="true" applyAlignment="true" applyProtection="false">
      <alignment horizontal="right" vertical="bottom" textRotation="0" wrapText="false" indent="0" shrinkToFit="false"/>
      <protection locked="true" hidden="false"/>
    </xf>
    <xf numFmtId="168" fontId="17" fillId="2" borderId="15" xfId="0" applyFont="true" applyBorder="true" applyAlignment="false" applyProtection="false">
      <alignment horizontal="general" vertical="bottom" textRotation="0" wrapText="false" indent="0" shrinkToFit="false"/>
      <protection locked="true" hidden="false"/>
    </xf>
    <xf numFmtId="165" fontId="4" fillId="2" borderId="14" xfId="0" applyFont="true" applyBorder="true" applyAlignment="true" applyProtection="false">
      <alignment horizontal="right" vertical="bottom" textRotation="0" wrapText="false" indent="0" shrinkToFit="false"/>
      <protection locked="true" hidden="false"/>
    </xf>
    <xf numFmtId="165" fontId="4" fillId="2" borderId="0" xfId="0" applyFont="true" applyBorder="true" applyAlignment="true" applyProtection="false">
      <alignment horizontal="right" vertical="bottom" textRotation="0" wrapText="false" indent="0" shrinkToFit="false"/>
      <protection locked="true" hidden="false"/>
    </xf>
    <xf numFmtId="170" fontId="4" fillId="2" borderId="0" xfId="0" applyFont="true" applyBorder="true" applyAlignment="true" applyProtection="false">
      <alignment horizontal="right" vertical="bottom" textRotation="0" wrapText="false" indent="0" shrinkToFit="false"/>
      <protection locked="true" hidden="false"/>
    </xf>
    <xf numFmtId="165" fontId="16" fillId="2" borderId="7"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fals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false">
      <alignment horizontal="right" vertical="center"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9" fillId="2" borderId="14" xfId="0" applyFont="true" applyBorder="true" applyAlignment="false" applyProtection="false">
      <alignment horizontal="general" vertical="bottom" textRotation="0" wrapText="false" indent="0" shrinkToFit="false"/>
      <protection locked="true" hidden="false"/>
    </xf>
    <xf numFmtId="170" fontId="9" fillId="2" borderId="0" xfId="0" applyFont="true" applyBorder="true" applyAlignment="false" applyProtection="false">
      <alignment horizontal="general" vertical="bottom" textRotation="0" wrapText="false" indent="0" shrinkToFit="false"/>
      <protection locked="true" hidden="false"/>
    </xf>
    <xf numFmtId="164" fontId="17" fillId="2" borderId="15" xfId="0" applyFont="true" applyBorder="true" applyAlignment="false" applyProtection="false">
      <alignment horizontal="general" vertical="bottom" textRotation="0" wrapText="false" indent="0" shrinkToFit="false"/>
      <protection locked="true" hidden="false"/>
    </xf>
    <xf numFmtId="164" fontId="18" fillId="2" borderId="7" xfId="0" applyFont="true" applyBorder="true" applyAlignment="true" applyProtection="false">
      <alignment horizontal="right" vertical="bottom" textRotation="0" wrapText="false" indent="0" shrinkToFit="false"/>
      <protection locked="true" hidden="false"/>
    </xf>
    <xf numFmtId="170" fontId="19" fillId="2" borderId="0" xfId="0" applyFont="true" applyBorder="true" applyAlignment="false" applyProtection="false">
      <alignment horizontal="general" vertical="bottom" textRotation="0" wrapText="false" indent="0" shrinkToFit="false"/>
      <protection locked="true" hidden="false"/>
    </xf>
    <xf numFmtId="169" fontId="18" fillId="2" borderId="14" xfId="0" applyFont="true" applyBorder="true" applyAlignment="false" applyProtection="false">
      <alignment horizontal="general" vertical="bottom" textRotation="0" wrapText="false" indent="0" shrinkToFit="false"/>
      <protection locked="true" hidden="false"/>
    </xf>
    <xf numFmtId="169" fontId="18" fillId="2" borderId="0" xfId="0" applyFont="true" applyBorder="true" applyAlignment="false" applyProtection="false">
      <alignment horizontal="general" vertical="bottom" textRotation="0" wrapText="false" indent="0" shrinkToFit="false"/>
      <protection locked="true" hidden="false"/>
    </xf>
    <xf numFmtId="170" fontId="18" fillId="2" borderId="0" xfId="0" applyFont="true" applyBorder="true" applyAlignment="false" applyProtection="false">
      <alignment horizontal="general" vertical="bottom" textRotation="0" wrapText="false" indent="0" shrinkToFit="false"/>
      <protection locked="true" hidden="false"/>
    </xf>
    <xf numFmtId="169" fontId="19" fillId="2" borderId="15"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2" borderId="7" xfId="0" applyFont="true" applyBorder="true" applyAlignment="true" applyProtection="false">
      <alignment horizontal="right" vertical="bottom" textRotation="0" wrapText="false" indent="0" shrinkToFit="false"/>
      <protection locked="true" hidden="false"/>
    </xf>
    <xf numFmtId="164" fontId="9" fillId="2" borderId="15" xfId="0" applyFont="true" applyBorder="true" applyAlignment="false" applyProtection="false">
      <alignment horizontal="general" vertical="bottom" textRotation="0" wrapText="false" indent="0" shrinkToFit="false"/>
      <protection locked="true" hidden="false"/>
    </xf>
    <xf numFmtId="164" fontId="16" fillId="2" borderId="16" xfId="0" applyFont="true" applyBorder="true" applyAlignment="true" applyProtection="false">
      <alignment horizontal="right" vertical="bottom" textRotation="0" wrapText="false" indent="0" shrinkToFit="false"/>
      <protection locked="true" hidden="false"/>
    </xf>
    <xf numFmtId="164" fontId="9" fillId="2" borderId="11" xfId="0" applyFont="true" applyBorder="true" applyAlignment="false" applyProtection="false">
      <alignment horizontal="general" vertical="bottom" textRotation="0" wrapText="false" indent="0" shrinkToFit="false"/>
      <protection locked="true" hidden="false"/>
    </xf>
    <xf numFmtId="164" fontId="9" fillId="2" borderId="12" xfId="0" applyFont="true" applyBorder="true" applyAlignment="false" applyProtection="false">
      <alignment horizontal="general" vertical="bottom" textRotation="0" wrapText="false" indent="0" shrinkToFit="false"/>
      <protection locked="true" hidden="false"/>
    </xf>
    <xf numFmtId="170" fontId="9" fillId="2" borderId="11" xfId="0" applyFont="true" applyBorder="true" applyAlignment="false" applyProtection="false">
      <alignment horizontal="general" vertical="bottom" textRotation="0" wrapText="false" indent="0" shrinkToFit="false"/>
      <protection locked="true" hidden="false"/>
    </xf>
    <xf numFmtId="164" fontId="9" fillId="2" borderId="13" xfId="0" applyFont="true" applyBorder="true" applyAlignment="false" applyProtection="false">
      <alignment horizontal="general" vertical="bottom" textRotation="0" wrapText="false" indent="0" shrinkToFit="false"/>
      <protection locked="true" hidden="false"/>
    </xf>
    <xf numFmtId="169" fontId="16" fillId="2" borderId="17" xfId="0" applyFont="true" applyBorder="true" applyAlignment="false" applyProtection="false">
      <alignment horizontal="general" vertical="bottom" textRotation="0" wrapText="false" indent="0" shrinkToFit="false"/>
      <protection locked="true" hidden="false"/>
    </xf>
    <xf numFmtId="170" fontId="16" fillId="2" borderId="17" xfId="0" applyFont="true" applyBorder="true" applyAlignment="false" applyProtection="false">
      <alignment horizontal="general" vertical="bottom" textRotation="0" wrapText="false" indent="0" shrinkToFit="false"/>
      <protection locked="true" hidden="false"/>
    </xf>
    <xf numFmtId="164" fontId="16" fillId="2" borderId="18" xfId="0" applyFont="true" applyBorder="true" applyAlignment="false" applyProtection="false">
      <alignment horizontal="general" vertical="bottom" textRotation="0" wrapText="false" indent="0" shrinkToFit="false"/>
      <protection locked="true" hidden="false"/>
    </xf>
    <xf numFmtId="169" fontId="16" fillId="2" borderId="19" xfId="0" applyFont="true" applyBorder="true" applyAlignment="false" applyProtection="false">
      <alignment horizontal="general" vertical="bottom" textRotation="0" wrapText="false" indent="0" shrinkToFit="false"/>
      <protection locked="true" hidden="false"/>
    </xf>
    <xf numFmtId="164" fontId="16" fillId="2" borderId="2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center" textRotation="0" wrapText="false" indent="0" shrinkToFit="false"/>
      <protection locked="true" hidden="false"/>
    </xf>
    <xf numFmtId="165" fontId="20" fillId="2" borderId="0" xfId="0" applyFont="true" applyBorder="false" applyAlignment="true" applyProtection="false">
      <alignment horizontal="right" vertical="top"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5" fontId="0"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righ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left" vertical="center" textRotation="0" wrapText="fals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65" fontId="4" fillId="2" borderId="0" xfId="0" applyFont="true" applyBorder="true" applyAlignment="true" applyProtection="false">
      <alignment horizontal="left" vertical="center" textRotation="0" wrapText="tru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left" vertical="center" textRotation="0" wrapText="false" indent="0" shrinkToFit="false"/>
      <protection locked="true" hidden="false"/>
    </xf>
    <xf numFmtId="165" fontId="21"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true" applyProtection="false">
      <alignment horizontal="right"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6" fillId="2" borderId="21" xfId="0" applyFont="true" applyBorder="true" applyAlignment="true" applyProtection="false">
      <alignment horizontal="center" vertical="center" textRotation="0" wrapText="false" indent="0" shrinkToFit="false"/>
      <protection locked="true" hidden="false"/>
    </xf>
    <xf numFmtId="165" fontId="6" fillId="2" borderId="22" xfId="0" applyFont="true" applyBorder="true" applyAlignment="true" applyProtection="false">
      <alignment horizontal="center" vertical="center" textRotation="0" wrapText="false" indent="0" shrinkToFit="false"/>
      <protection locked="true" hidden="false"/>
    </xf>
    <xf numFmtId="164" fontId="6" fillId="2" borderId="22" xfId="0" applyFont="true" applyBorder="true" applyAlignment="true" applyProtection="false">
      <alignment horizontal="center" vertical="center" textRotation="0" wrapText="false" indent="0" shrinkToFit="false"/>
      <protection locked="true" hidden="false"/>
    </xf>
    <xf numFmtId="164" fontId="6" fillId="2" borderId="23"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7" fontId="0" fillId="2" borderId="24" xfId="0" applyFont="true" applyBorder="true" applyAlignment="true" applyProtection="false">
      <alignment horizontal="center" vertical="bottom" textRotation="0" wrapText="false" indent="0" shrinkToFit="false"/>
      <protection locked="true" hidden="false"/>
    </xf>
    <xf numFmtId="165" fontId="0" fillId="2" borderId="25" xfId="0" applyFont="true" applyBorder="true" applyAlignment="true" applyProtection="false">
      <alignment horizontal="center" vertical="bottom" textRotation="0" wrapText="false" indent="0" shrinkToFit="false"/>
      <protection locked="true" hidden="false"/>
    </xf>
    <xf numFmtId="164" fontId="4" fillId="2" borderId="25" xfId="0" applyFont="true" applyBorder="true" applyAlignment="true" applyProtection="false">
      <alignment horizontal="right" vertical="center" textRotation="0" wrapText="false" indent="0" shrinkToFit="false"/>
      <protection locked="true" hidden="false"/>
    </xf>
    <xf numFmtId="170" fontId="4" fillId="2" borderId="25" xfId="0" applyFont="true" applyBorder="true" applyAlignment="true" applyProtection="false">
      <alignment horizontal="right" vertical="center" textRotation="0" wrapText="false" indent="0" shrinkToFit="false"/>
      <protection locked="true" hidden="false"/>
    </xf>
    <xf numFmtId="164" fontId="0" fillId="2" borderId="26" xfId="0" applyFont="true" applyBorder="true" applyAlignment="false" applyProtection="false">
      <alignment horizontal="general" vertical="bottom" textRotation="0" wrapText="false" indent="0" shrinkToFit="false"/>
      <protection locked="true" hidden="false"/>
    </xf>
    <xf numFmtId="169" fontId="0" fillId="2" borderId="26" xfId="0" applyFont="true" applyBorder="true" applyAlignment="true" applyProtection="false">
      <alignment horizontal="right" vertical="bottom" textRotation="0" wrapText="false" indent="0" shrinkToFit="false"/>
      <protection locked="true" hidden="false"/>
    </xf>
    <xf numFmtId="164" fontId="6" fillId="2" borderId="25" xfId="0" applyFont="true" applyBorder="true" applyAlignment="true" applyProtection="false">
      <alignment horizontal="center" vertical="center" textRotation="0" wrapText="false" indent="0" shrinkToFit="false"/>
      <protection locked="true" hidden="false"/>
    </xf>
    <xf numFmtId="164" fontId="6" fillId="2" borderId="26" xfId="0" applyFont="true" applyBorder="true" applyAlignment="true" applyProtection="false">
      <alignment horizontal="center" vertical="center" textRotation="0" wrapText="true" indent="0" shrinkToFit="false"/>
      <protection locked="true" hidden="false"/>
    </xf>
    <xf numFmtId="164" fontId="0" fillId="2" borderId="26" xfId="0" applyFont="false" applyBorder="true" applyAlignment="false" applyProtection="false">
      <alignment horizontal="general" vertical="bottom" textRotation="0" wrapText="false" indent="0" shrinkToFit="false"/>
      <protection locked="true" hidden="false"/>
    </xf>
    <xf numFmtId="164" fontId="4" fillId="2" borderId="25" xfId="0" applyFont="true" applyBorder="true" applyAlignment="false" applyProtection="false">
      <alignment horizontal="general" vertical="bottom" textRotation="0" wrapText="false" indent="0" shrinkToFit="false"/>
      <protection locked="true" hidden="false"/>
    </xf>
    <xf numFmtId="170" fontId="4" fillId="2" borderId="25" xfId="0" applyFont="true" applyBorder="true" applyAlignment="false" applyProtection="false">
      <alignment horizontal="general" vertical="bottom" textRotation="0" wrapText="false" indent="0" shrinkToFit="false"/>
      <protection locked="true" hidden="false"/>
    </xf>
    <xf numFmtId="164" fontId="0" fillId="2" borderId="25" xfId="0" applyFont="true" applyBorder="true" applyAlignment="false" applyProtection="false">
      <alignment horizontal="general" vertical="bottom" textRotation="0" wrapText="false" indent="0" shrinkToFit="false"/>
      <protection locked="true" hidden="false"/>
    </xf>
    <xf numFmtId="170" fontId="0" fillId="2" borderId="25" xfId="0" applyFont="true" applyBorder="true" applyAlignment="false" applyProtection="false">
      <alignment horizontal="general" vertical="bottom" textRotation="0" wrapText="false" indent="0" shrinkToFit="false"/>
      <protection locked="true" hidden="false"/>
    </xf>
    <xf numFmtId="170" fontId="0" fillId="2" borderId="25" xfId="0" applyFont="true" applyBorder="true" applyAlignment="true" applyProtection="false">
      <alignment horizontal="right" vertical="bottom" textRotation="0" wrapText="false" indent="0" shrinkToFit="false"/>
      <protection locked="true" hidden="false"/>
    </xf>
    <xf numFmtId="164" fontId="0" fillId="2" borderId="25" xfId="0" applyFont="true" applyBorder="true" applyAlignment="true" applyProtection="false">
      <alignment horizontal="right" vertical="bottom" textRotation="0" wrapText="false" indent="0" shrinkToFit="false"/>
      <protection locked="true" hidden="false"/>
    </xf>
    <xf numFmtId="164" fontId="23" fillId="2" borderId="25" xfId="0" applyFont="true" applyBorder="true" applyAlignment="true" applyProtection="false">
      <alignment horizontal="center" vertical="bottom" textRotation="0" wrapText="false" indent="0" shrinkToFit="false"/>
      <protection locked="true" hidden="false"/>
    </xf>
    <xf numFmtId="164" fontId="23" fillId="2" borderId="26" xfId="0" applyFont="true" applyBorder="true" applyAlignment="true" applyProtection="false">
      <alignment horizontal="center" vertical="bottom" textRotation="0" wrapText="true" indent="0" shrinkToFit="false"/>
      <protection locked="true" hidden="false"/>
    </xf>
    <xf numFmtId="171" fontId="0" fillId="2" borderId="25" xfId="0" applyFont="true" applyBorder="true" applyAlignment="false" applyProtection="false">
      <alignment horizontal="general" vertical="bottom" textRotation="0" wrapText="false" indent="0" shrinkToFit="false"/>
      <protection locked="true" hidden="false"/>
    </xf>
    <xf numFmtId="167" fontId="0" fillId="2" borderId="27" xfId="0" applyFont="true" applyBorder="true" applyAlignment="true" applyProtection="false">
      <alignment horizontal="center" vertical="bottom" textRotation="0" wrapText="false" indent="0" shrinkToFit="false"/>
      <protection locked="true" hidden="false"/>
    </xf>
    <xf numFmtId="165" fontId="0" fillId="2" borderId="28" xfId="0" applyFont="true" applyBorder="true" applyAlignment="true" applyProtection="false">
      <alignment horizontal="center" vertical="bottom" textRotation="0" wrapText="false" indent="0" shrinkToFit="false"/>
      <protection locked="true" hidden="false"/>
    </xf>
    <xf numFmtId="171" fontId="0" fillId="2" borderId="28" xfId="0" applyFont="true" applyBorder="true" applyAlignment="false" applyProtection="false">
      <alignment horizontal="general" vertical="bottom" textRotation="0" wrapText="false" indent="0" shrinkToFit="false"/>
      <protection locked="true" hidden="false"/>
    </xf>
    <xf numFmtId="164" fontId="0" fillId="2" borderId="28" xfId="0" applyFont="true" applyBorder="true" applyAlignment="false" applyProtection="false">
      <alignment horizontal="general" vertical="bottom" textRotation="0" wrapText="false" indent="0" shrinkToFit="false"/>
      <protection locked="true" hidden="false"/>
    </xf>
    <xf numFmtId="164" fontId="0" fillId="2" borderId="29" xfId="0" applyFont="true" applyBorder="true" applyAlignment="false" applyProtection="false">
      <alignment horizontal="general" vertical="bottom" textRotation="0" wrapText="false" indent="0" shrinkToFit="false"/>
      <protection locked="true" hidden="false"/>
    </xf>
    <xf numFmtId="164" fontId="10" fillId="2" borderId="0" xfId="20" applyFont="true" applyBorder="tru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2E75B6"/>
      <rgbColor rgb="FF0000FF"/>
      <rgbColor rgb="FF00CCFF"/>
      <rgbColor rgb="FFCCFFFF"/>
      <rgbColor rgb="FFCCFFCC"/>
      <rgbColor rgb="FFFFFF99"/>
      <rgbColor rgb="FF99CCFF"/>
      <rgbColor rgb="FFFF99CC"/>
      <rgbColor rgb="FFCC99FF"/>
      <rgbColor rgb="FFFFCC99"/>
      <rgbColor rgb="FF4472C4"/>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istat.it/it/popolazione-e-famiglie" TargetMode="External"/><Relationship Id="rId2" Type="http://schemas.openxmlformats.org/officeDocument/2006/relationships/hyperlink" Target="https://www.epicentro.iss.it/coronavirus/" TargetMode="External"/><Relationship Id="rId3" Type="http://schemas.openxmlformats.org/officeDocument/2006/relationships/hyperlink" Target="https://www.epicentro.iss.it/coronavirus/bollettino/Bollettino-sorveglianza-integrata-COVID-19_31-marzo-2021.pdf" TargetMode="External"/><Relationship Id="rId4" Type="http://schemas.openxmlformats.org/officeDocument/2006/relationships/hyperlink" Target="https://www.epicentro.iss.it/coronavirus/bollettino/Bollettino-sorveglianza-integrata-COVID-19_24-marzo-2021.pdf" TargetMode="External"/><Relationship Id="rId5" Type="http://schemas.openxmlformats.org/officeDocument/2006/relationships/hyperlink" Target="https://www.epicentro.iss.it/coronavirus/bollettino/Bollettino-sorveglianza-integrata-COVID-19_17-marzo-2021.pdf" TargetMode="External"/><Relationship Id="rId6" Type="http://schemas.openxmlformats.org/officeDocument/2006/relationships/hyperlink" Target="https://www.epicentro.iss.it/coronavirus/bollettino/Bollettino-sorveglianza-integrata-COVID-19_10-marzo-2021.pdf" TargetMode="External"/><Relationship Id="rId7" Type="http://schemas.openxmlformats.org/officeDocument/2006/relationships/hyperlink" Target="https://www.epicentro.iss.it/coronavirus/bollettino/Bollettino-sorveglianza-integrata-COVID-19_3-marzo-2021.pdf" TargetMode="External"/><Relationship Id="rId8" Type="http://schemas.openxmlformats.org/officeDocument/2006/relationships/hyperlink" Target="https://www.epicentro.iss.it/coronavirus/bollettino/Bollettino-sorveglianza-integrata-COVID-19_24-febbraio-2021.pdf" TargetMode="External"/><Relationship Id="rId9" Type="http://schemas.openxmlformats.org/officeDocument/2006/relationships/hyperlink" Target="https://www.epicentro.iss.it/coronavirus/bollettino/Bollettino-sorveglianza-integrata-COVID-19_17-febbraio-2021.pdf" TargetMode="External"/><Relationship Id="rId10" Type="http://schemas.openxmlformats.org/officeDocument/2006/relationships/hyperlink" Target="https://www.epicentro.iss.it/coronavirus/bollettino/Bollettino-sorveglianza-integrata-COVID-19_10-febbraio-2021.pdf" TargetMode="External"/><Relationship Id="rId11" Type="http://schemas.openxmlformats.org/officeDocument/2006/relationships/hyperlink" Target="https://www.epicentro.iss.it/coronavirus/bollettino/Bollettino-sorveglianza-integrata-COVID-19_3-febbraio-2021.pdf" TargetMode="External"/><Relationship Id="rId12" Type="http://schemas.openxmlformats.org/officeDocument/2006/relationships/hyperlink" Target="https://www.epicentro.iss.it/coronavirus/bollettino/Bollettino-sorveglianza-integrata-COVID-19_27-gennaio-2021.pdf" TargetMode="External"/><Relationship Id="rId13" Type="http://schemas.openxmlformats.org/officeDocument/2006/relationships/hyperlink" Target="https://www.epicentro.iss.it/coronavirus/bollettino/Bollettino-sorveglianza-integrata-COVID-19_20-gennaio-2021.pdf" TargetMode="External"/><Relationship Id="rId14" Type="http://schemas.openxmlformats.org/officeDocument/2006/relationships/hyperlink" Target="https://www.epicentro.iss.it/coronavirus/bollettino/Bollettino-sorveglianza-integrata-COVID-19_13-gennaio-2021.pdf" TargetMode="External"/><Relationship Id="rId15" Type="http://schemas.openxmlformats.org/officeDocument/2006/relationships/hyperlink" Target="https://www.epicentro.iss.it/coronavirus/bollettino/Bollettino-sorveglianza-integrata-COVID-19_5-gennaio-2021.pdf" TargetMode="External"/><Relationship Id="rId16" Type="http://schemas.openxmlformats.org/officeDocument/2006/relationships/hyperlink" Target="https://www.epicentro.iss.it/coronavirus/bollettino/Bollettino-sorveglianza-integrata-COVID-19_29-dicembre-2020.pdf" TargetMode="External"/><Relationship Id="rId17" Type="http://schemas.openxmlformats.org/officeDocument/2006/relationships/hyperlink" Target="https://www.epicentro.iss.it/coronavirus/bollettino/Bollettino-sorveglianza-integrata-COVID-19_22-dicembre-2020.pdf" TargetMode="External"/><Relationship Id="rId18" Type="http://schemas.openxmlformats.org/officeDocument/2006/relationships/hyperlink" Target="https://www.epicentro.iss.it/coronavirus/bollettino/Bollettino-sorveglianza-integrata-COVID-19_16-dicembre-2020.pdf" TargetMode="External"/><Relationship Id="rId19" Type="http://schemas.openxmlformats.org/officeDocument/2006/relationships/hyperlink" Target="https://www.epicentro.iss.it/coronavirus/bollettino/Bollettino-sorveglianza-integrata-COVID-19_9-dicembre-2020.pdf" TargetMode="External"/><Relationship Id="rId20" Type="http://schemas.openxmlformats.org/officeDocument/2006/relationships/hyperlink" Target="https://www.epicentro.iss.it/coronavirus/bollettino/Bollettino-sorveglianza-integrata-COVID-19_2-dicembre-2020.pdf" TargetMode="External"/><Relationship Id="rId21" Type="http://schemas.openxmlformats.org/officeDocument/2006/relationships/hyperlink" Target="https://www.epicentro.iss.it/coronavirus/bollettino/Bollettino-sorveglianza-integrata-COVID-19_25-novembre-2020.pdf" TargetMode="External"/><Relationship Id="rId22" Type="http://schemas.openxmlformats.org/officeDocument/2006/relationships/hyperlink" Target="https://www.epicentro.iss.it/coronavirus/bollettino/Bollettino-sorveglianza-integrata-COVID-19_18-novembre-2020.pdf" TargetMode="External"/><Relationship Id="rId23" Type="http://schemas.openxmlformats.org/officeDocument/2006/relationships/hyperlink" Target="https://www.epicentro.iss.it/coronavirus/bollettino/Bollettino-sorveglianza-integrata-COVID-19_11-novembre-2020.pdf" TargetMode="External"/><Relationship Id="rId24" Type="http://schemas.openxmlformats.org/officeDocument/2006/relationships/hyperlink" Target="https://www.epicentro.iss.it/coronavirus/bollettino/Bollettino-sorveglianza-integrata-COVID-19_7-novembre-2020.pdf" TargetMode="External"/><Relationship Id="rId25" Type="http://schemas.openxmlformats.org/officeDocument/2006/relationships/hyperlink" Target="https://www.epicentro.iss.it/coronavirus/bollettino/Report-COVID-2019_4_novembre.pdf" TargetMode="External"/><Relationship Id="rId26" Type="http://schemas.openxmlformats.org/officeDocument/2006/relationships/hyperlink" Target="https://www.epicentro.iss.it/coronavirus/bollettino/Bollettino-sorveglianza-integrata-COVID-19_27-ottobre-2020.pdf" TargetMode="External"/><Relationship Id="rId27" Type="http://schemas.openxmlformats.org/officeDocument/2006/relationships/hyperlink" Target="https://www.epicentro.iss.it/coronavirus/bollettino/Report-COVID-2019_22_ottobre.pdf" TargetMode="External"/><Relationship Id="rId28" Type="http://schemas.openxmlformats.org/officeDocument/2006/relationships/hyperlink" Target="https://www.epicentro.iss.it/coronavirus/bollettino/Bollettino-sorveglianza-integrata-COVID-19_20-ottobre-2020.pdf" TargetMode="External"/><Relationship Id="rId29" Type="http://schemas.openxmlformats.org/officeDocument/2006/relationships/hyperlink" Target="https://www.epicentro.iss.it/coronavirus/bollettino/Bollettino-sorveglianza-integrata-COVID-19_13-ottobre-2020.pdf" TargetMode="External"/><Relationship Id="rId30" Type="http://schemas.openxmlformats.org/officeDocument/2006/relationships/hyperlink" Target="https://www.epicentro.iss.it/coronavirus/bollettino/Bollettino-sorveglianza-integrata-COVID-19_6-ottobre-2020.pdf" TargetMode="External"/><Relationship Id="rId31" Type="http://schemas.openxmlformats.org/officeDocument/2006/relationships/hyperlink" Target="https://www.epicentro.iss.it/coronavirus/bollettino/Report-COVID-2019_4_ottobre.pdf" TargetMode="External"/><Relationship Id="rId32" Type="http://schemas.openxmlformats.org/officeDocument/2006/relationships/hyperlink" Target="https://www.epicentro.iss.it/coronavirus/bollettino/Bollettino-sorveglianza-integrata-COVID-19_29-settembre-2020.pdf" TargetMode="External"/><Relationship Id="rId33" Type="http://schemas.openxmlformats.org/officeDocument/2006/relationships/hyperlink" Target="https://www.epicentro.iss.it/coronavirus/bollettino/Bollettino-sorveglianza-integrata-COVID-19_22-settembre-2020.pdf" TargetMode="External"/><Relationship Id="rId34" Type="http://schemas.openxmlformats.org/officeDocument/2006/relationships/hyperlink" Target="https://www.epicentro.iss.it/coronavirus/bollettino/Bollettino-sorveglianza-integrata-COVID-19_15-settembre-2020.pdf" TargetMode="External"/><Relationship Id="rId35" Type="http://schemas.openxmlformats.org/officeDocument/2006/relationships/hyperlink" Target="https://www.epicentro.iss.it/coronavirus/bollettino/Bollettino-sorveglianza-integrata-COVID-19_8-settembre-2020.pdf" TargetMode="External"/><Relationship Id="rId36" Type="http://schemas.openxmlformats.org/officeDocument/2006/relationships/hyperlink" Target="https://www.epicentro.iss.it/coronavirus/bollettino/Bollettino-sorveglianza-integrata-COVID-19_25-agosto-2020.pdf" TargetMode="External"/><Relationship Id="rId37" Type="http://schemas.openxmlformats.org/officeDocument/2006/relationships/hyperlink" Target="https://www.epicentro.iss.it/coronavirus/bollettino/Bollettino-sorveglianza-integrata-COVID-19_18-agosto-2020.pdf" TargetMode="External"/><Relationship Id="rId38" Type="http://schemas.openxmlformats.org/officeDocument/2006/relationships/hyperlink" Target="https://www.epicentro.iss.it/coronavirus/bollettino/Bollettino-sorveglianza-integrata-COVID-19_11-agosto-2020.pdf" TargetMode="External"/><Relationship Id="rId39" Type="http://schemas.openxmlformats.org/officeDocument/2006/relationships/hyperlink" Target="https://www.epicentro.iss.it/coronavirus/bollettino/Bollettino-sorveglianza-integrata-COVID-19_4-agosto-2020.pdf" TargetMode="External"/><Relationship Id="rId40" Type="http://schemas.openxmlformats.org/officeDocument/2006/relationships/hyperlink" Target="https://www.epicentro.iss.it/coronavirus/bollettino/Bollettino-sorveglianza-integrata-COVID-19_28-luglio-2020.pdf" TargetMode="External"/><Relationship Id="rId41" Type="http://schemas.openxmlformats.org/officeDocument/2006/relationships/hyperlink" Target="https://www.epicentro.iss.it/coronavirus/bollettino/Report-COVID-2019_22_luglio.pdf" TargetMode="External"/><Relationship Id="rId42" Type="http://schemas.openxmlformats.org/officeDocument/2006/relationships/hyperlink" Target="https://www.epicentro.iss.it/coronavirus/bollettino/Bollettino-sorveglianza-integrata-COVID-19_21-luglio-2020.pdf" TargetMode="External"/><Relationship Id="rId43" Type="http://schemas.openxmlformats.org/officeDocument/2006/relationships/hyperlink" Target="https://www.epicentro.iss.it/coronavirus/bollettino/Bollettino-sorveglianza-integrata-COVID-19_14-luglio-2020.pdf" TargetMode="External"/><Relationship Id="rId44" Type="http://schemas.openxmlformats.org/officeDocument/2006/relationships/hyperlink" Target="https://www.epicentro.iss.it/coronavirus/bollettino/Report-COVID-2019_9_luglio.pdf" TargetMode="External"/><Relationship Id="rId45" Type="http://schemas.openxmlformats.org/officeDocument/2006/relationships/hyperlink" Target="https://www.epicentro.iss.it/coronavirus/bollettino/Bollettino-sorveglianza-integrata-COVID-19_7-luglio-2020.pdf" TargetMode="External"/><Relationship Id="rId46" Type="http://schemas.openxmlformats.org/officeDocument/2006/relationships/hyperlink" Target="https://www.epicentro.iss.it/coronavirus/bollettino/Bollettino-sorveglianza-integrata-COVID-19_30-giugno-2020.pdf" TargetMode="External"/><Relationship Id="rId47" Type="http://schemas.openxmlformats.org/officeDocument/2006/relationships/hyperlink" Target="https://www.epicentro.iss.it/coronavirus/bollettino/Report-COVID-2019_25_giugno.pdf" TargetMode="External"/><Relationship Id="rId48" Type="http://schemas.openxmlformats.org/officeDocument/2006/relationships/hyperlink" Target="https://www.epicentro.iss.it/coronavirus/bollettino/Bollettino-sorveglianza-integrata-COVID-19_23-giugno-2020.pdf" TargetMode="External"/><Relationship Id="rId49" Type="http://schemas.openxmlformats.org/officeDocument/2006/relationships/hyperlink" Target="../../../../../../home/camarda_cg/WORK/Covid19/Italy/Infografica_22giugno ITA.pdf" TargetMode="External"/><Relationship Id="rId50" Type="http://schemas.openxmlformats.org/officeDocument/2006/relationships/hyperlink" Target="https://www.epicentro.iss.it/coronavirus/bollettino/Infografica_19giugno%20ITA.pdf" TargetMode="External"/><Relationship Id="rId51" Type="http://schemas.openxmlformats.org/officeDocument/2006/relationships/hyperlink" Target="https://www.epicentro.iss.it/coronavirus/bollettino/Report-COVID-2019_18_giugno.pdf" TargetMode="External"/><Relationship Id="rId52" Type="http://schemas.openxmlformats.org/officeDocument/2006/relationships/hyperlink" Target="https://www.epicentro.iss.it/coronavirus/bollettino/Bollettino-sorveglianza-integrata-COVID-19_16-giugno-2020.pdf" TargetMode="External"/><Relationship Id="rId53" Type="http://schemas.openxmlformats.org/officeDocument/2006/relationships/hyperlink" Target="https://www.epicentro.iss.it/coronavirus/bollettino/Infografica_15giugno%20ITA.pdf" TargetMode="External"/><Relationship Id="rId54" Type="http://schemas.openxmlformats.org/officeDocument/2006/relationships/hyperlink" Target="https://www.epicentro.iss.it/coronavirus/bollettino/Report-COVID-2019_11_giugno.pdf" TargetMode="External"/><Relationship Id="rId55" Type="http://schemas.openxmlformats.org/officeDocument/2006/relationships/hyperlink" Target="https://www.epicentro.iss.it/coronavirus/bollettino/Infografica_10giugno%20ITA.pdf" TargetMode="External"/><Relationship Id="rId56" Type="http://schemas.openxmlformats.org/officeDocument/2006/relationships/hyperlink" Target="https://www.epicentro.iss.it/coronavirus/bollettino/Bollettino-sorveglianza-integrata-COVID-19_9-giugno-2020.pdf" TargetMode="External"/><Relationship Id="rId57" Type="http://schemas.openxmlformats.org/officeDocument/2006/relationships/hyperlink" Target="https://www.epicentro.iss.it/coronavirus/bollettino/Infografica_8giugno%20ITA.pdf" TargetMode="External"/><Relationship Id="rId58" Type="http://schemas.openxmlformats.org/officeDocument/2006/relationships/hyperlink" Target="https://www.epicentro.iss.it/coronavirus/bollettino/Report-COVID-2019_4_giugno.pdf" TargetMode="External"/><Relationship Id="rId59" Type="http://schemas.openxmlformats.org/officeDocument/2006/relationships/hyperlink" Target="https://www.epicentro.iss.it/coronavirus/bollettino/Infografica_3giugno%20ITA.pdf" TargetMode="External"/><Relationship Id="rId60" Type="http://schemas.openxmlformats.org/officeDocument/2006/relationships/hyperlink" Target="https://www.epicentro.iss.it/coronavirus/bollettino/Bollettino-sorveglianza-integrata-COVID-19_3-giugno-2020.pdf" TargetMode="External"/><Relationship Id="rId61" Type="http://schemas.openxmlformats.org/officeDocument/2006/relationships/hyperlink" Target="https://www.epicentro.iss.it/coronavirus/bollettino/Infografica_1giugno%20ITA.pdf" TargetMode="External"/><Relationship Id="rId62" Type="http://schemas.openxmlformats.org/officeDocument/2006/relationships/hyperlink" Target="https://www.epicentro.iss.it/coronavirus/bollettino/Infografica_29maggio%20ITA.pdf" TargetMode="External"/><Relationship Id="rId63" Type="http://schemas.openxmlformats.org/officeDocument/2006/relationships/hyperlink" Target="https://www.epicentro.iss.it/coronavirus/bollettino/Report-COVID-2019_28_maggio.pdf" TargetMode="External"/><Relationship Id="rId64" Type="http://schemas.openxmlformats.org/officeDocument/2006/relationships/hyperlink" Target="https://www.epicentro.iss.it/coronavirus/bollettino/Infografica_27maggio%20ITA.pdf" TargetMode="External"/><Relationship Id="rId65" Type="http://schemas.openxmlformats.org/officeDocument/2006/relationships/hyperlink" Target="https://www.epicentro.iss.it/coronavirus/bollettino/Infografica_25maggio%20ITA.pdf" TargetMode="External"/><Relationship Id="rId66" Type="http://schemas.openxmlformats.org/officeDocument/2006/relationships/hyperlink" Target="https://www.epicentro.iss.it/coronavirus/bollettino/Infografica_22maggio%20ITA.pdf" TargetMode="External"/><Relationship Id="rId67" Type="http://schemas.openxmlformats.org/officeDocument/2006/relationships/hyperlink" Target="https://www.epicentro.iss.it/coronavirus/bollettino/Report-COVID-2019_21_maggio.pdf" TargetMode="External"/><Relationship Id="rId68" Type="http://schemas.openxmlformats.org/officeDocument/2006/relationships/hyperlink" Target="https://www.epicentro.iss.it/coronavirus/bollettino/Infografica_18maggio%20ITA.pdf" TargetMode="External"/><Relationship Id="rId69" Type="http://schemas.openxmlformats.org/officeDocument/2006/relationships/hyperlink" Target="https://www.epicentro.iss.it/coronavirus/bollettino/Infografica_15maggio%20ITA.pdf" TargetMode="External"/><Relationship Id="rId70" Type="http://schemas.openxmlformats.org/officeDocument/2006/relationships/hyperlink" Target="https://www.epicentro.iss.it/coronavirus/bollettino/Report-COVID-2019_14_maggio.pdf" TargetMode="External"/><Relationship Id="rId71" Type="http://schemas.openxmlformats.org/officeDocument/2006/relationships/hyperlink" Target="https://www.epicentro.iss.it/coronavirus/bollettino/Infografica_13maggio%20ITA.pdf" TargetMode="External"/><Relationship Id="rId72" Type="http://schemas.openxmlformats.org/officeDocument/2006/relationships/hyperlink" Target="https://www.epicentro.iss.it/coronavirus/bollettino/Infografica_11maggio%20ITA.pdf" TargetMode="External"/><Relationship Id="rId73" Type="http://schemas.openxmlformats.org/officeDocument/2006/relationships/hyperlink" Target="https://www.epicentro.iss.it/coronavirus/bollettino/Infografica_8maggio%20ITA.pdf" TargetMode="External"/><Relationship Id="rId74" Type="http://schemas.openxmlformats.org/officeDocument/2006/relationships/hyperlink" Target="https://www.epicentro.iss.it/coronavirus/bollettino/Bollettino-sorveglianza-integrata-COVID-19_7-maggio-2020.pdf" TargetMode="External"/><Relationship Id="rId75" Type="http://schemas.openxmlformats.org/officeDocument/2006/relationships/hyperlink" Target="https://www.epicentro.iss.it/coronavirus/bollettino/Infografica_6maggio%20ITA.pdf" TargetMode="External"/><Relationship Id="rId76" Type="http://schemas.openxmlformats.org/officeDocument/2006/relationships/hyperlink" Target="https://www.epicentro.iss.it/coronavirus/bollettino/Infografica_4maggio%20ITA.pdf" TargetMode="External"/><Relationship Id="rId77" Type="http://schemas.openxmlformats.org/officeDocument/2006/relationships/hyperlink" Target="https://www.epicentro.iss.it/coronavirus/bollettino/Infografica_1maggio%20ITA.pdf" TargetMode="External"/><Relationship Id="rId78" Type="http://schemas.openxmlformats.org/officeDocument/2006/relationships/hyperlink" Target="https://www.epicentro.iss.it/coronavirus/bollettino/Infografica_29aprile%20ITA.pdf" TargetMode="External"/><Relationship Id="rId79" Type="http://schemas.openxmlformats.org/officeDocument/2006/relationships/hyperlink" Target="https://www.epicentro.iss.it/coronavirus/bollettino/Report-COVID-2019_29_aprile.pdf" TargetMode="External"/><Relationship Id="rId80" Type="http://schemas.openxmlformats.org/officeDocument/2006/relationships/hyperlink" Target="https://www.epicentro.iss.it/coronavirus/bollettino/Bollettino-sorveglianza-integrata-COVID-19_28-aprile-2020.pdf" TargetMode="External"/><Relationship Id="rId81" Type="http://schemas.openxmlformats.org/officeDocument/2006/relationships/hyperlink" Target="https://www.epicentro.iss.it/coronavirus/bollettino/Infografica_27aprile%20ITA.pdf" TargetMode="External"/><Relationship Id="rId82" Type="http://schemas.openxmlformats.org/officeDocument/2006/relationships/hyperlink" Target="https://www.epicentro.iss.it/coronavirus/bollettino/Infografica_24aprile%20ITA.pdf" TargetMode="External"/><Relationship Id="rId83" Type="http://schemas.openxmlformats.org/officeDocument/2006/relationships/hyperlink" Target="https://www.epicentro.iss.it/coronavirus/bollettino/Bollettino-sorveglianza-integrata-COVID-19_23-aprile-2020.pdf" TargetMode="External"/><Relationship Id="rId84" Type="http://schemas.openxmlformats.org/officeDocument/2006/relationships/hyperlink" Target="https://www.epicentro.iss.it/coronavirus/bollettino/Infografica_22aprile%20ITA.pdf" TargetMode="External"/><Relationship Id="rId85" Type="http://schemas.openxmlformats.org/officeDocument/2006/relationships/hyperlink" Target="https://www.epicentro.iss.it/coronavirus/bollettino/Infografica_20aprile%20ITA.pdf" TargetMode="External"/><Relationship Id="rId86" Type="http://schemas.openxmlformats.org/officeDocument/2006/relationships/hyperlink" Target="https://www.epicentro.iss.it/coronavirus/bollettino/Infografica_17aprile%20ITA.pdf" TargetMode="External"/><Relationship Id="rId87" Type="http://schemas.openxmlformats.org/officeDocument/2006/relationships/hyperlink" Target="https://www.epicentro.iss.it/coronavirus/bollettino/Bollettino-sorveglianza-integrata-COVID-19_16-aprile-2020.pdf" TargetMode="External"/><Relationship Id="rId88" Type="http://schemas.openxmlformats.org/officeDocument/2006/relationships/hyperlink" Target="https://www.epicentro.iss.it/coronavirus/bollettino/Infografica_15aprile%20ITA.pdf" TargetMode="External"/><Relationship Id="rId89" Type="http://schemas.openxmlformats.org/officeDocument/2006/relationships/hyperlink" Target="https://www.epicentro.iss.it/coronavirus/bollettino/Infografica_13aprile%20ITA.pdf" TargetMode="External"/><Relationship Id="rId90" Type="http://schemas.openxmlformats.org/officeDocument/2006/relationships/hyperlink" Target="https://www.epicentro.iss.it/en/coronavirus/bollettino/Report-COVID-2019_13_april_2020.pdf" TargetMode="External"/><Relationship Id="rId91" Type="http://schemas.openxmlformats.org/officeDocument/2006/relationships/hyperlink" Target="https://www.epicentro.iss.it/coronavirus/bollettino/Infografica_12aprile%20ITA.pdf" TargetMode="External"/><Relationship Id="rId92" Type="http://schemas.openxmlformats.org/officeDocument/2006/relationships/hyperlink" Target="https://www.epicentro.iss.it/coronavirus/bollettino/Infografica_11aprile%20ITA.pdf" TargetMode="External"/><Relationship Id="rId93" Type="http://schemas.openxmlformats.org/officeDocument/2006/relationships/hyperlink" Target="https://www.epicentro.iss.it/coronavirus/bollettino/Infografica_10aprile%20ITA.pdf" TargetMode="External"/><Relationship Id="rId94" Type="http://schemas.openxmlformats.org/officeDocument/2006/relationships/hyperlink" Target="https://www.epicentro.iss.it/coronavirus/bollettino/Infografica_9aprile%20ITA.pdf" TargetMode="External"/><Relationship Id="rId95" Type="http://schemas.openxmlformats.org/officeDocument/2006/relationships/hyperlink" Target="https://www.epicentro.iss.it/coronavirus/bollettino/Bollettino-sorveglianza-integrata-COVID-19_9-aprile-2020.pdf" TargetMode="External"/><Relationship Id="rId96" Type="http://schemas.openxmlformats.org/officeDocument/2006/relationships/hyperlink" Target="https://www.epicentro.iss.it/coronavirus/bollettino/Infografica_8aprile%20ITA.pdf" TargetMode="External"/><Relationship Id="rId97" Type="http://schemas.openxmlformats.org/officeDocument/2006/relationships/hyperlink" Target="https://www.epicentro.iss.it/coronavirus/bollettino/Infografica_7aprile%20ITA.pdf" TargetMode="External"/><Relationship Id="rId98" Type="http://schemas.openxmlformats.org/officeDocument/2006/relationships/hyperlink" Target="https://www.epicentro.iss.it/coronavirus/bollettino/Infografica_6aprile%20ITA.pdf" TargetMode="External"/><Relationship Id="rId99" Type="http://schemas.openxmlformats.org/officeDocument/2006/relationships/hyperlink" Target="https://www.epicentro.iss.it/coronavirus/bollettino/Bollettino-sorveglianza-integrata-COVID-19_6-aprile-2020.pdf" TargetMode="External"/><Relationship Id="rId100" Type="http://schemas.openxmlformats.org/officeDocument/2006/relationships/hyperlink" Target="https://www.epicentro.iss.it/coronavirus/bollettino/Infografica_5aprile%20ITA.pdf" TargetMode="External"/><Relationship Id="rId101" Type="http://schemas.openxmlformats.org/officeDocument/2006/relationships/hyperlink" Target="https://www.epicentro.iss.it/coronavirus/bollettino/Infografica_4aprile%20ITA.pdf" TargetMode="External"/><Relationship Id="rId102" Type="http://schemas.openxmlformats.org/officeDocument/2006/relationships/hyperlink" Target="https://www.epicentro.iss.it/coronavirus/bollettino/Infografica_3aprile%20ITA.pdf" TargetMode="External"/><Relationship Id="rId103" Type="http://schemas.openxmlformats.org/officeDocument/2006/relationships/hyperlink" Target="https://www.epicentro.iss.it/coronavirus/bollettino/Infografica_2aprile%20ITA.pdf" TargetMode="External"/><Relationship Id="rId104" Type="http://schemas.openxmlformats.org/officeDocument/2006/relationships/hyperlink" Target="https://www.epicentro.iss.it/coronavirus/bollettino/Bollettino-sorveglianza-integrata-COVID-19_2-aprile-2020.pdf" TargetMode="External"/><Relationship Id="rId105" Type="http://schemas.openxmlformats.org/officeDocument/2006/relationships/hyperlink" Target="https://www.epicentro.iss.it/coronavirus/bollettino/Infografica_1aprile%20ITA.pdf" TargetMode="External"/><Relationship Id="rId106" Type="http://schemas.openxmlformats.org/officeDocument/2006/relationships/hyperlink" Target="https://www.epicentro.iss.it/coronavirus/bollettino/Infografica_31marzo%20ITA.pdf" TargetMode="External"/><Relationship Id="rId107" Type="http://schemas.openxmlformats.org/officeDocument/2006/relationships/hyperlink" Target="https://www.epicentro.iss.it/coronavirus/bollettino/Bollettino-sorveglianza-integrata-COVID-19_30-marzo-2020.pdf" TargetMode="External"/><Relationship Id="rId108" Type="http://schemas.openxmlformats.org/officeDocument/2006/relationships/hyperlink" Target="https://www.epicentro.iss.it/coronavirus/bollettino/Infografica_30marzo%20ITA.pdf" TargetMode="External"/><Relationship Id="rId109" Type="http://schemas.openxmlformats.org/officeDocument/2006/relationships/hyperlink" Target="https://www.epicentro.iss.it/coronavirus/bollettino/Infografica_29marzo%20ITA.pdf" TargetMode="External"/><Relationship Id="rId110" Type="http://schemas.openxmlformats.org/officeDocument/2006/relationships/hyperlink" Target="https://www.epicentro.iss.it/coronavirus/bollettino/Infografica_28marzo%20ITA.pdf" TargetMode="External"/><Relationship Id="rId111" Type="http://schemas.openxmlformats.org/officeDocument/2006/relationships/hyperlink" Target="https://www.epicentro.iss.it/coronavirus/bollettino/Infografica_27marzo%20ITA.pdf" TargetMode="External"/><Relationship Id="rId112" Type="http://schemas.openxmlformats.org/officeDocument/2006/relationships/hyperlink" Target="https://www.epicentro.iss.it/coronavirus/bollettino/Infografica_26marzo%20ITA.pdf" TargetMode="External"/><Relationship Id="rId113" Type="http://schemas.openxmlformats.org/officeDocument/2006/relationships/hyperlink" Target="https://www.epicentro.iss.it/coronavirus/bollettino/Bollettino-sorveglianza-integrata-COVID-19_26-marzo%202020.pdf" TargetMode="External"/><Relationship Id="rId114" Type="http://schemas.openxmlformats.org/officeDocument/2006/relationships/hyperlink" Target="https://www.epicentro.iss.it/coronavirus/bollettino/Infografica_25marzo%20ITA.pdf" TargetMode="External"/><Relationship Id="rId115" Type="http://schemas.openxmlformats.org/officeDocument/2006/relationships/hyperlink" Target="https://www.epicentro.iss.it/coronavirus/bollettino/Infografica_24marzo%20ITA.pdf" TargetMode="External"/><Relationship Id="rId116" Type="http://schemas.openxmlformats.org/officeDocument/2006/relationships/hyperlink" Target="https://www.epicentro.iss.it/coronavirus/bollettino/Bollettino-sorveglianza-integrata-COVID-19_23-marzo%202020.pdf" TargetMode="External"/><Relationship Id="rId117" Type="http://schemas.openxmlformats.org/officeDocument/2006/relationships/hyperlink" Target="https://www.epicentro.iss.it/coronavirus/bollettino/Infografica_23marzo%20ITA.pdf" TargetMode="External"/><Relationship Id="rId118" Type="http://schemas.openxmlformats.org/officeDocument/2006/relationships/hyperlink" Target="https://www.epicentro.iss.it/coronavirus/bollettino/Infografica_22marzo%20ITA.pdf" TargetMode="External"/><Relationship Id="rId119" Type="http://schemas.openxmlformats.org/officeDocument/2006/relationships/hyperlink" Target="https://www.epicentro.iss.it/coronavirus/bollettino/Infografica_21marzo%20ITA.pdf" TargetMode="External"/><Relationship Id="rId120" Type="http://schemas.openxmlformats.org/officeDocument/2006/relationships/hyperlink" Target="https://www.epicentro.iss.it/coronavirus/bollettino/Infografica_20marzo%20ITA.pdf" TargetMode="External"/><Relationship Id="rId121" Type="http://schemas.openxmlformats.org/officeDocument/2006/relationships/hyperlink" Target="https://www.iss.it/documents/20126/0/Bollettino+sorveglianza+integrata+COVID-19_19+marzo+2020.pdf/e56791f7-820c-555e-8b0c-750c9db2883d?t=1584728196303" TargetMode="External"/><Relationship Id="rId122" Type="http://schemas.openxmlformats.org/officeDocument/2006/relationships/hyperlink" Target="https://www.epicentro.iss.it/coronavirus/bollettino/Infografica_19marzo%20ITA.pdf" TargetMode="External"/><Relationship Id="rId123" Type="http://schemas.openxmlformats.org/officeDocument/2006/relationships/hyperlink" Target="https://www.epicentro.iss.it/coronavirus/bollettino/Infografica_18marzo%20ITA.pdf" TargetMode="External"/><Relationship Id="rId124" Type="http://schemas.openxmlformats.org/officeDocument/2006/relationships/hyperlink" Target="https://www.epicentro.iss.it/coronavirus/bollettino/Infografica_17marzo%20ITA.pdf" TargetMode="External"/><Relationship Id="rId125" Type="http://schemas.openxmlformats.org/officeDocument/2006/relationships/hyperlink" Target="https://www.iss.it/documents/20126/0/Infografica_15marzo+ITA+%281%29.pdf/da4decec-5288-fe1f-cc39-0720ec611f02?t=1584298869714" TargetMode="External"/><Relationship Id="rId126" Type="http://schemas.openxmlformats.org/officeDocument/2006/relationships/hyperlink" Target="https://www.epicentro.iss.it/coronavirus/bollettino/Bollettino-sorveglianza-integrata-COVID-19_12-marzo-2020.pdf" TargetMode="External"/><Relationship Id="rId127" Type="http://schemas.openxmlformats.org/officeDocument/2006/relationships/hyperlink" Target="https://www.epicentro.iss.it/coronavirus/bollettino/Bollettino-sorveglianza-integrata-COVID-19_09-marzo-2020.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epicentro.iss.it/coronavirus/" TargetMode="External"/><Relationship Id="rId2" Type="http://schemas.openxmlformats.org/officeDocument/2006/relationships/hyperlink" Target="https://www.repubblica.it/cronaca/2020/06/13/news/coronavirus_bollettino_13_giugno-259126972/" TargetMode="External"/><Relationship Id="rId3" Type="http://schemas.openxmlformats.org/officeDocument/2006/relationships/hyperlink" Target="https://www.corriere.it/salute/20_agosto_15/coronavirus-italia-629-nuovi-casi-4-morti-ultime-24-ore-52ded1b8-df00-11ea-a8ef-59f191bcf6be.s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J15"/>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4" activeCellId="0" sqref="A4"/>
    </sheetView>
  </sheetViews>
  <sheetFormatPr defaultColWidth="10.83203125" defaultRowHeight="13" zeroHeight="false" outlineLevelRow="0" outlineLevelCol="0"/>
  <cols>
    <col collapsed="false" customWidth="false" hidden="false" outlineLevel="0" max="1024" min="1" style="1" width="10.82"/>
  </cols>
  <sheetData>
    <row r="1" s="3" customFormat="true" ht="20.25" hidden="false" customHeight="true" outlineLevel="0" collapsed="false">
      <c r="A1" s="2" t="s">
        <v>0</v>
      </c>
    </row>
    <row r="3" customFormat="false" ht="13" hidden="false" customHeight="false" outlineLevel="0" collapsed="false">
      <c r="A3" s="4" t="s">
        <v>1</v>
      </c>
    </row>
    <row r="4" customFormat="false" ht="13" hidden="false" customHeight="false" outlineLevel="0" collapsed="false">
      <c r="A4" s="5" t="s">
        <v>2</v>
      </c>
    </row>
    <row r="5" customFormat="false" ht="13" hidden="false" customHeight="false" outlineLevel="0" collapsed="false">
      <c r="A5" s="3" t="s">
        <v>3</v>
      </c>
    </row>
    <row r="6" customFormat="false" ht="13" hidden="false" customHeight="false" outlineLevel="0" collapsed="false">
      <c r="A6" s="1" t="s">
        <v>4</v>
      </c>
    </row>
    <row r="7" customFormat="false" ht="13" hidden="false" customHeight="false" outlineLevel="0" collapsed="false">
      <c r="A7" s="1" t="s">
        <v>5</v>
      </c>
    </row>
    <row r="9" customFormat="false" ht="13" hidden="false" customHeight="false" outlineLevel="0" collapsed="false">
      <c r="A9" s="6" t="s">
        <v>6</v>
      </c>
    </row>
    <row r="10" customFormat="false" ht="13" hidden="false" customHeight="false" outlineLevel="0" collapsed="false">
      <c r="A10" s="7" t="s">
        <v>7</v>
      </c>
    </row>
    <row r="11" customFormat="false" ht="13" hidden="false" customHeight="false" outlineLevel="0" collapsed="false">
      <c r="A11" s="3" t="s">
        <v>8</v>
      </c>
    </row>
    <row r="12" customFormat="false" ht="13" hidden="false" customHeight="false" outlineLevel="0" collapsed="false">
      <c r="A12" s="1" t="s">
        <v>9</v>
      </c>
    </row>
    <row r="15" customFormat="false" ht="46.5" hidden="false" customHeight="true" outlineLevel="0" collapsed="false">
      <c r="B15" s="8" t="s">
        <v>10</v>
      </c>
      <c r="C15" s="8"/>
      <c r="D15" s="8"/>
      <c r="E15" s="8"/>
      <c r="F15" s="8"/>
      <c r="G15" s="8"/>
      <c r="H15" s="8"/>
      <c r="I15" s="8"/>
      <c r="J15" s="8"/>
    </row>
  </sheetData>
  <mergeCells count="1">
    <mergeCell ref="B15:J15"/>
  </mergeCells>
  <hyperlinks>
    <hyperlink ref="A3" location="ISS_Data!A1" display="Sheet &quot;ISS_Data&quot;"/>
    <hyperlink ref="A9" location="'Civil Protection_Data'!A1" display="Sheet &quot;Civil Protection Data&quo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94"/>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1" ySplit="0" topLeftCell="B1" activePane="topRight" state="frozen"/>
      <selection pane="topLeft" activeCell="A1" activeCellId="0" sqref="A1"/>
      <selection pane="topRight" activeCell="M22" activeCellId="0" sqref="M22"/>
    </sheetView>
  </sheetViews>
  <sheetFormatPr defaultColWidth="8.55078125" defaultRowHeight="12.8" zeroHeight="false" outlineLevelRow="0" outlineLevelCol="0"/>
  <cols>
    <col collapsed="false" customWidth="true" hidden="false" outlineLevel="0" max="1" min="1" style="1" width="14.81"/>
    <col collapsed="false" customWidth="true" hidden="false" outlineLevel="0" max="2" min="2" style="1" width="12.64"/>
    <col collapsed="false" customWidth="true" hidden="false" outlineLevel="0" max="3" min="3" style="1" width="8.82"/>
    <col collapsed="false" customWidth="true" hidden="false" outlineLevel="0" max="4" min="4" style="1" width="11.18"/>
    <col collapsed="false" customWidth="true" hidden="false" outlineLevel="0" max="5" min="5" style="1" width="8.82"/>
    <col collapsed="false" customWidth="true" hidden="false" outlineLevel="0" max="6" min="6" style="1" width="13.43"/>
    <col collapsed="false" customWidth="true" hidden="false" outlineLevel="0" max="7" min="7" style="1" width="8.82"/>
    <col collapsed="false" customWidth="false" hidden="false" outlineLevel="0" max="12" min="8" style="1" width="8.54"/>
    <col collapsed="false" customWidth="true" hidden="false" outlineLevel="0" max="13" min="13" style="1" width="10"/>
    <col collapsed="false" customWidth="false" hidden="false" outlineLevel="0" max="19" min="14" style="1" width="8.54"/>
    <col collapsed="false" customWidth="true" hidden="false" outlineLevel="0" max="20" min="20" style="1" width="10"/>
    <col collapsed="false" customWidth="false" hidden="false" outlineLevel="0" max="26" min="21" style="1" width="8.54"/>
    <col collapsed="false" customWidth="true" hidden="false" outlineLevel="0" max="27" min="27" style="1" width="10"/>
    <col collapsed="false" customWidth="false" hidden="false" outlineLevel="0" max="33" min="28" style="1" width="8.54"/>
    <col collapsed="false" customWidth="true" hidden="false" outlineLevel="0" max="34" min="34" style="1" width="10"/>
    <col collapsed="false" customWidth="false" hidden="false" outlineLevel="0" max="40" min="35" style="1" width="8.54"/>
    <col collapsed="false" customWidth="true" hidden="false" outlineLevel="0" max="41" min="41" style="1" width="10"/>
    <col collapsed="false" customWidth="false" hidden="false" outlineLevel="0" max="47" min="42" style="1" width="8.54"/>
    <col collapsed="false" customWidth="true" hidden="false" outlineLevel="0" max="48" min="48" style="1" width="10"/>
    <col collapsed="false" customWidth="false" hidden="false" outlineLevel="0" max="54" min="49" style="1" width="8.54"/>
    <col collapsed="false" customWidth="true" hidden="false" outlineLevel="0" max="55" min="55" style="1" width="10"/>
    <col collapsed="false" customWidth="false" hidden="false" outlineLevel="0" max="61" min="56" style="1" width="8.54"/>
    <col collapsed="false" customWidth="true" hidden="false" outlineLevel="0" max="62" min="62" style="1" width="10"/>
    <col collapsed="false" customWidth="false" hidden="false" outlineLevel="0" max="68" min="63" style="1" width="8.54"/>
    <col collapsed="false" customWidth="true" hidden="false" outlineLevel="0" max="69" min="69" style="1" width="10"/>
    <col collapsed="false" customWidth="false" hidden="false" outlineLevel="0" max="75" min="70" style="1" width="8.54"/>
    <col collapsed="false" customWidth="true" hidden="false" outlineLevel="0" max="76" min="76" style="1" width="10"/>
    <col collapsed="false" customWidth="false" hidden="false" outlineLevel="0" max="82" min="77" style="1" width="8.54"/>
    <col collapsed="false" customWidth="true" hidden="false" outlineLevel="0" max="83" min="83" style="1" width="10"/>
    <col collapsed="false" customWidth="false" hidden="false" outlineLevel="0" max="89" min="84" style="1" width="8.54"/>
    <col collapsed="false" customWidth="true" hidden="false" outlineLevel="0" max="90" min="90" style="1" width="10"/>
    <col collapsed="false" customWidth="false" hidden="false" outlineLevel="0" max="96" min="91" style="1" width="8.54"/>
    <col collapsed="false" customWidth="true" hidden="false" outlineLevel="0" max="97" min="97" style="1" width="10"/>
    <col collapsed="false" customWidth="false" hidden="false" outlineLevel="0" max="103" min="98" style="1" width="8.54"/>
    <col collapsed="false" customWidth="true" hidden="false" outlineLevel="0" max="104" min="104" style="1" width="10"/>
    <col collapsed="false" customWidth="false" hidden="false" outlineLevel="0" max="110" min="105" style="1" width="8.54"/>
    <col collapsed="false" customWidth="true" hidden="false" outlineLevel="0" max="111" min="111" style="1" width="10"/>
    <col collapsed="false" customWidth="false" hidden="false" outlineLevel="0" max="117" min="112" style="1" width="8.54"/>
    <col collapsed="false" customWidth="true" hidden="false" outlineLevel="0" max="118" min="118" style="1" width="10"/>
    <col collapsed="false" customWidth="false" hidden="false" outlineLevel="0" max="124" min="119" style="1" width="8.54"/>
    <col collapsed="false" customWidth="true" hidden="false" outlineLevel="0" max="125" min="125" style="1" width="10"/>
    <col collapsed="false" customWidth="false" hidden="false" outlineLevel="0" max="131" min="126" style="1" width="8.54"/>
    <col collapsed="false" customWidth="true" hidden="false" outlineLevel="0" max="132" min="132" style="1" width="10"/>
    <col collapsed="false" customWidth="false" hidden="false" outlineLevel="0" max="138" min="133" style="1" width="8.54"/>
    <col collapsed="false" customWidth="true" hidden="false" outlineLevel="0" max="139" min="139" style="1" width="10"/>
    <col collapsed="false" customWidth="false" hidden="false" outlineLevel="0" max="145" min="140" style="1" width="8.54"/>
    <col collapsed="false" customWidth="true" hidden="false" outlineLevel="0" max="146" min="146" style="1" width="10"/>
    <col collapsed="false" customWidth="false" hidden="false" outlineLevel="0" max="152" min="147" style="1" width="8.54"/>
    <col collapsed="false" customWidth="true" hidden="false" outlineLevel="0" max="153" min="153" style="1" width="10"/>
    <col collapsed="false" customWidth="false" hidden="false" outlineLevel="0" max="159" min="154" style="1" width="8.54"/>
    <col collapsed="false" customWidth="true" hidden="false" outlineLevel="0" max="160" min="160" style="1" width="10"/>
    <col collapsed="false" customWidth="false" hidden="false" outlineLevel="0" max="166" min="161" style="1" width="8.54"/>
    <col collapsed="false" customWidth="true" hidden="false" outlineLevel="0" max="167" min="167" style="1" width="10"/>
    <col collapsed="false" customWidth="false" hidden="false" outlineLevel="0" max="173" min="168" style="1" width="8.54"/>
    <col collapsed="false" customWidth="true" hidden="false" outlineLevel="0" max="174" min="174" style="1" width="10"/>
    <col collapsed="false" customWidth="false" hidden="false" outlineLevel="0" max="180" min="175" style="1" width="8.54"/>
    <col collapsed="false" customWidth="true" hidden="false" outlineLevel="0" max="181" min="181" style="1" width="10"/>
    <col collapsed="false" customWidth="false" hidden="false" outlineLevel="0" max="187" min="182" style="1" width="8.54"/>
    <col collapsed="false" customWidth="true" hidden="false" outlineLevel="0" max="188" min="188" style="1" width="10"/>
    <col collapsed="false" customWidth="false" hidden="false" outlineLevel="0" max="194" min="189" style="1" width="8.54"/>
    <col collapsed="false" customWidth="true" hidden="false" outlineLevel="0" max="195" min="195" style="1" width="10"/>
    <col collapsed="false" customWidth="false" hidden="false" outlineLevel="0" max="201" min="196" style="1" width="8.54"/>
    <col collapsed="false" customWidth="true" hidden="false" outlineLevel="0" max="202" min="202" style="1" width="10"/>
    <col collapsed="false" customWidth="false" hidden="false" outlineLevel="0" max="208" min="203" style="1" width="8.54"/>
    <col collapsed="false" customWidth="true" hidden="false" outlineLevel="0" max="209" min="209" style="1" width="10"/>
    <col collapsed="false" customWidth="false" hidden="false" outlineLevel="0" max="215" min="210" style="1" width="8.54"/>
    <col collapsed="false" customWidth="true" hidden="false" outlineLevel="0" max="216" min="216" style="1" width="10"/>
    <col collapsed="false" customWidth="false" hidden="false" outlineLevel="0" max="222" min="217" style="1" width="8.54"/>
    <col collapsed="false" customWidth="true" hidden="false" outlineLevel="0" max="223" min="223" style="1" width="10"/>
    <col collapsed="false" customWidth="false" hidden="false" outlineLevel="0" max="229" min="224" style="1" width="8.54"/>
    <col collapsed="false" customWidth="true" hidden="false" outlineLevel="0" max="230" min="230" style="1" width="10"/>
    <col collapsed="false" customWidth="false" hidden="false" outlineLevel="0" max="236" min="231" style="1" width="8.54"/>
    <col collapsed="false" customWidth="true" hidden="false" outlineLevel="0" max="237" min="237" style="1" width="10"/>
    <col collapsed="false" customWidth="false" hidden="false" outlineLevel="0" max="243" min="238" style="1" width="8.54"/>
    <col collapsed="false" customWidth="true" hidden="false" outlineLevel="0" max="244" min="244" style="1" width="10"/>
    <col collapsed="false" customWidth="false" hidden="false" outlineLevel="0" max="250" min="245" style="1" width="8.54"/>
    <col collapsed="false" customWidth="true" hidden="false" outlineLevel="0" max="251" min="251" style="1" width="10"/>
    <col collapsed="false" customWidth="false" hidden="false" outlineLevel="0" max="257" min="252" style="1" width="8.54"/>
    <col collapsed="false" customWidth="true" hidden="false" outlineLevel="0" max="258" min="258" style="1" width="10"/>
    <col collapsed="false" customWidth="false" hidden="false" outlineLevel="0" max="264" min="259" style="1" width="8.54"/>
    <col collapsed="false" customWidth="true" hidden="false" outlineLevel="0" max="265" min="265" style="1" width="10"/>
    <col collapsed="false" customWidth="false" hidden="false" outlineLevel="0" max="271" min="266" style="1" width="8.54"/>
    <col collapsed="false" customWidth="true" hidden="false" outlineLevel="0" max="272" min="272" style="1" width="10"/>
    <col collapsed="false" customWidth="false" hidden="false" outlineLevel="0" max="278" min="273" style="1" width="8.54"/>
    <col collapsed="false" customWidth="true" hidden="false" outlineLevel="0" max="279" min="279" style="1" width="10"/>
    <col collapsed="false" customWidth="false" hidden="false" outlineLevel="0" max="285" min="280" style="1" width="8.54"/>
    <col collapsed="false" customWidth="true" hidden="false" outlineLevel="0" max="286" min="286" style="1" width="10"/>
    <col collapsed="false" customWidth="false" hidden="false" outlineLevel="0" max="292" min="287" style="1" width="8.54"/>
    <col collapsed="false" customWidth="true" hidden="false" outlineLevel="0" max="293" min="293" style="1" width="10"/>
    <col collapsed="false" customWidth="false" hidden="false" outlineLevel="0" max="299" min="294" style="1" width="8.54"/>
    <col collapsed="false" customWidth="true" hidden="false" outlineLevel="0" max="300" min="300" style="1" width="10"/>
    <col collapsed="false" customWidth="false" hidden="false" outlineLevel="0" max="306" min="301" style="1" width="8.54"/>
    <col collapsed="false" customWidth="true" hidden="false" outlineLevel="0" max="307" min="307" style="1" width="10"/>
    <col collapsed="false" customWidth="false" hidden="false" outlineLevel="0" max="313" min="308" style="1" width="8.54"/>
    <col collapsed="false" customWidth="true" hidden="false" outlineLevel="0" max="314" min="314" style="1" width="10"/>
    <col collapsed="false" customWidth="false" hidden="false" outlineLevel="0" max="320" min="315" style="1" width="8.54"/>
    <col collapsed="false" customWidth="true" hidden="false" outlineLevel="0" max="321" min="321" style="1" width="10"/>
    <col collapsed="false" customWidth="false" hidden="false" outlineLevel="0" max="327" min="322" style="1" width="8.54"/>
    <col collapsed="false" customWidth="true" hidden="false" outlineLevel="0" max="328" min="328" style="1" width="10"/>
    <col collapsed="false" customWidth="false" hidden="false" outlineLevel="0" max="334" min="329" style="1" width="8.54"/>
    <col collapsed="false" customWidth="true" hidden="false" outlineLevel="0" max="335" min="335" style="1" width="10"/>
    <col collapsed="false" customWidth="false" hidden="false" outlineLevel="0" max="341" min="336" style="1" width="8.54"/>
    <col collapsed="false" customWidth="true" hidden="false" outlineLevel="0" max="342" min="342" style="1" width="10"/>
    <col collapsed="false" customWidth="false" hidden="false" outlineLevel="0" max="348" min="343" style="1" width="8.54"/>
    <col collapsed="false" customWidth="true" hidden="false" outlineLevel="0" max="349" min="349" style="1" width="10"/>
    <col collapsed="false" customWidth="false" hidden="false" outlineLevel="0" max="355" min="350" style="1" width="8.54"/>
    <col collapsed="false" customWidth="true" hidden="false" outlineLevel="0" max="356" min="356" style="1" width="10"/>
    <col collapsed="false" customWidth="false" hidden="false" outlineLevel="0" max="362" min="357" style="1" width="8.54"/>
    <col collapsed="false" customWidth="true" hidden="false" outlineLevel="0" max="363" min="363" style="1" width="10"/>
    <col collapsed="false" customWidth="false" hidden="false" outlineLevel="0" max="369" min="364" style="1" width="8.54"/>
    <col collapsed="false" customWidth="true" hidden="false" outlineLevel="0" max="370" min="370" style="1" width="10"/>
    <col collapsed="false" customWidth="false" hidden="false" outlineLevel="0" max="376" min="371" style="1" width="8.54"/>
    <col collapsed="false" customWidth="true" hidden="false" outlineLevel="0" max="377" min="377" style="1" width="10"/>
    <col collapsed="false" customWidth="false" hidden="false" outlineLevel="0" max="383" min="378" style="1" width="8.54"/>
    <col collapsed="false" customWidth="true" hidden="false" outlineLevel="0" max="384" min="384" style="1" width="10"/>
    <col collapsed="false" customWidth="false" hidden="false" outlineLevel="0" max="390" min="385" style="1" width="8.54"/>
    <col collapsed="false" customWidth="true" hidden="false" outlineLevel="0" max="391" min="391" style="1" width="10"/>
    <col collapsed="false" customWidth="false" hidden="false" outlineLevel="0" max="397" min="392" style="1" width="8.54"/>
    <col collapsed="false" customWidth="true" hidden="false" outlineLevel="0" max="398" min="398" style="1" width="10"/>
    <col collapsed="false" customWidth="false" hidden="false" outlineLevel="0" max="404" min="399" style="1" width="8.54"/>
    <col collapsed="false" customWidth="true" hidden="false" outlineLevel="0" max="405" min="405" style="1" width="10"/>
    <col collapsed="false" customWidth="false" hidden="false" outlineLevel="0" max="411" min="406" style="1" width="8.54"/>
    <col collapsed="false" customWidth="true" hidden="false" outlineLevel="0" max="412" min="412" style="1" width="10"/>
    <col collapsed="false" customWidth="false" hidden="false" outlineLevel="0" max="418" min="413" style="1" width="8.54"/>
    <col collapsed="false" customWidth="true" hidden="false" outlineLevel="0" max="419" min="419" style="1" width="10"/>
    <col collapsed="false" customWidth="false" hidden="false" outlineLevel="0" max="425" min="420" style="1" width="8.54"/>
    <col collapsed="false" customWidth="true" hidden="false" outlineLevel="0" max="426" min="426" style="1" width="10"/>
    <col collapsed="false" customWidth="false" hidden="false" outlineLevel="0" max="432" min="427" style="1" width="8.54"/>
    <col collapsed="false" customWidth="true" hidden="false" outlineLevel="0" max="433" min="433" style="1" width="10"/>
    <col collapsed="false" customWidth="false" hidden="false" outlineLevel="0" max="439" min="434" style="1" width="8.54"/>
    <col collapsed="false" customWidth="true" hidden="false" outlineLevel="0" max="440" min="440" style="1" width="10"/>
    <col collapsed="false" customWidth="false" hidden="false" outlineLevel="0" max="446" min="441" style="1" width="8.54"/>
    <col collapsed="false" customWidth="true" hidden="false" outlineLevel="0" max="447" min="447" style="1" width="10"/>
    <col collapsed="false" customWidth="false" hidden="false" outlineLevel="0" max="453" min="448" style="1" width="8.54"/>
    <col collapsed="false" customWidth="true" hidden="false" outlineLevel="0" max="454" min="454" style="1" width="10"/>
    <col collapsed="false" customWidth="false" hidden="false" outlineLevel="0" max="840" min="455" style="1" width="8.54"/>
    <col collapsed="false" customWidth="true" hidden="false" outlineLevel="0" max="1024" min="841" style="1" width="8.82"/>
  </cols>
  <sheetData>
    <row r="1" customFormat="false" ht="17.35" hidden="false" customHeight="false" outlineLevel="0" collapsed="false">
      <c r="A1" s="9" t="s">
        <v>11</v>
      </c>
    </row>
    <row r="2" customFormat="false" ht="15.65" hidden="false" customHeight="false" outlineLevel="0" collapsed="false">
      <c r="A2" s="10" t="s">
        <v>12</v>
      </c>
    </row>
    <row r="3" customFormat="false" ht="27.75" hidden="false" customHeight="true" outlineLevel="0" collapsed="false">
      <c r="A3" s="11" t="s">
        <v>13</v>
      </c>
    </row>
    <row r="4" s="19" customFormat="true" ht="12.8" hidden="false" customHeight="false" outlineLevel="0" collapsed="false">
      <c r="A4" s="12" t="s">
        <v>14</v>
      </c>
      <c r="B4" s="13"/>
      <c r="C4" s="13"/>
      <c r="D4" s="13"/>
      <c r="E4" s="13"/>
      <c r="F4" s="13"/>
      <c r="G4" s="13"/>
      <c r="H4" s="14"/>
      <c r="I4" s="13"/>
      <c r="J4" s="13"/>
      <c r="K4" s="13"/>
      <c r="L4" s="13"/>
      <c r="M4" s="13"/>
      <c r="N4" s="13"/>
      <c r="O4" s="15"/>
      <c r="P4" s="13"/>
      <c r="Q4" s="13"/>
      <c r="R4" s="13"/>
      <c r="S4" s="13"/>
      <c r="T4" s="13"/>
      <c r="U4" s="15"/>
      <c r="V4" s="15"/>
      <c r="W4" s="13"/>
      <c r="X4" s="13"/>
      <c r="Y4" s="13"/>
      <c r="Z4" s="13"/>
      <c r="AA4" s="13"/>
      <c r="AB4" s="15"/>
      <c r="AC4" s="15"/>
      <c r="AD4" s="13"/>
      <c r="AE4" s="13"/>
      <c r="AF4" s="13"/>
      <c r="AG4" s="13"/>
      <c r="AH4" s="13"/>
      <c r="AI4" s="15"/>
      <c r="AJ4" s="15"/>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5"/>
      <c r="CG4" s="15"/>
      <c r="CH4" s="13"/>
      <c r="CI4" s="13"/>
      <c r="CJ4" s="13"/>
      <c r="CK4" s="13"/>
      <c r="CL4" s="13"/>
      <c r="CM4" s="15"/>
      <c r="CN4" s="15"/>
      <c r="CO4" s="13"/>
      <c r="CP4" s="13"/>
      <c r="CQ4" s="13"/>
      <c r="CR4" s="13"/>
      <c r="CS4" s="13"/>
      <c r="CT4" s="13"/>
      <c r="CU4" s="13"/>
      <c r="CV4" s="13"/>
      <c r="CW4" s="13"/>
      <c r="CX4" s="13"/>
      <c r="CY4" s="13"/>
      <c r="CZ4" s="13"/>
      <c r="DA4" s="15"/>
      <c r="DB4" s="15"/>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5"/>
      <c r="GA4" s="15"/>
      <c r="GB4" s="13"/>
      <c r="GC4" s="13"/>
      <c r="GD4" s="13"/>
      <c r="GE4" s="13"/>
      <c r="GF4" s="13"/>
      <c r="GG4" s="13"/>
      <c r="GH4" s="13"/>
      <c r="GI4" s="13"/>
      <c r="GJ4" s="13"/>
      <c r="GK4" s="13"/>
      <c r="GL4" s="13"/>
      <c r="GM4" s="13"/>
      <c r="GN4" s="13"/>
      <c r="GO4" s="13"/>
      <c r="GP4" s="13"/>
      <c r="GQ4" s="13"/>
      <c r="GR4" s="13"/>
      <c r="GS4" s="13"/>
      <c r="GT4" s="13"/>
      <c r="GU4" s="13"/>
      <c r="GV4" s="16"/>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5"/>
      <c r="JG4" s="17"/>
      <c r="JH4" s="17"/>
      <c r="JI4" s="17"/>
      <c r="JJ4" s="17"/>
      <c r="JK4" s="17"/>
      <c r="JL4" s="17"/>
      <c r="JM4" s="17"/>
      <c r="JN4" s="18" t="s">
        <v>15</v>
      </c>
      <c r="JO4" s="18"/>
      <c r="JP4" s="18"/>
      <c r="JQ4" s="18"/>
      <c r="JR4" s="18"/>
      <c r="JS4" s="18"/>
      <c r="JT4" s="18"/>
      <c r="MF4" s="18" t="s">
        <v>16</v>
      </c>
      <c r="MG4" s="18"/>
      <c r="MH4" s="18"/>
      <c r="MI4" s="18"/>
      <c r="MJ4" s="18"/>
      <c r="MK4" s="18"/>
      <c r="ML4" s="18"/>
      <c r="AFI4" s="1"/>
      <c r="AFJ4" s="1"/>
      <c r="AFK4" s="1"/>
      <c r="AFL4" s="1"/>
      <c r="AFM4" s="1"/>
      <c r="AFN4" s="1"/>
      <c r="AFO4" s="1"/>
      <c r="AFP4" s="1"/>
      <c r="AFQ4" s="1"/>
      <c r="AFR4" s="1"/>
      <c r="AFS4" s="1"/>
      <c r="AFT4" s="1"/>
      <c r="AFU4" s="1"/>
      <c r="AFV4" s="1"/>
      <c r="AFW4" s="1"/>
      <c r="AFX4" s="1"/>
      <c r="AFY4" s="1"/>
      <c r="AFZ4" s="1"/>
      <c r="AGA4" s="1"/>
      <c r="AGB4" s="1"/>
      <c r="AGC4" s="1"/>
      <c r="AGD4" s="1"/>
      <c r="AGE4" s="1"/>
      <c r="AGF4" s="1"/>
      <c r="AGG4" s="1"/>
      <c r="AGH4" s="1"/>
      <c r="AGI4" s="1"/>
      <c r="AGJ4" s="1"/>
      <c r="AGK4" s="1"/>
      <c r="AGL4" s="1"/>
      <c r="AGM4" s="1"/>
      <c r="AGN4" s="1"/>
      <c r="AGO4" s="1"/>
      <c r="AGP4" s="1"/>
      <c r="AGQ4" s="1"/>
      <c r="AGR4" s="1"/>
      <c r="AGS4" s="1"/>
      <c r="AGT4" s="1"/>
      <c r="AGU4" s="1"/>
      <c r="AGV4" s="1"/>
      <c r="AGW4" s="1"/>
      <c r="AGX4" s="1"/>
      <c r="AGY4" s="1"/>
      <c r="AGZ4" s="1"/>
      <c r="AHA4" s="1"/>
      <c r="AHB4" s="1"/>
      <c r="AHC4" s="1"/>
      <c r="AHD4" s="1"/>
      <c r="AHE4" s="1"/>
      <c r="AHF4" s="1"/>
      <c r="AHG4" s="1"/>
      <c r="AHH4" s="1"/>
      <c r="AHI4" s="1"/>
      <c r="AHJ4" s="1"/>
      <c r="AHK4" s="1"/>
      <c r="AHL4" s="1"/>
      <c r="AHM4" s="1"/>
      <c r="AHN4" s="1"/>
      <c r="AHO4" s="1"/>
      <c r="AHP4" s="1"/>
      <c r="AHQ4" s="1"/>
      <c r="AHR4" s="1"/>
      <c r="AHS4" s="1"/>
      <c r="AHT4" s="1"/>
      <c r="AHU4" s="1"/>
      <c r="AHV4" s="1"/>
      <c r="AHW4" s="1"/>
      <c r="AHX4" s="1"/>
      <c r="AHY4" s="1"/>
      <c r="AHZ4" s="1"/>
      <c r="AIA4" s="1"/>
      <c r="AIB4" s="1"/>
      <c r="AIC4" s="1"/>
      <c r="AID4" s="1"/>
      <c r="AIE4" s="1"/>
      <c r="AIF4" s="1"/>
      <c r="AIG4" s="1"/>
      <c r="AIH4" s="1"/>
      <c r="AII4" s="1"/>
      <c r="AIJ4" s="1"/>
      <c r="AIK4" s="1"/>
      <c r="AIL4" s="1"/>
      <c r="AIM4" s="1"/>
      <c r="AIN4" s="1"/>
      <c r="AIO4" s="1"/>
      <c r="AIP4" s="1"/>
      <c r="AIQ4" s="1"/>
      <c r="AIR4" s="1"/>
      <c r="AIS4" s="1"/>
      <c r="AIT4" s="1"/>
      <c r="AIU4" s="1"/>
      <c r="AIV4" s="1"/>
      <c r="AIW4" s="1"/>
      <c r="AIX4" s="1"/>
      <c r="AIY4" s="1"/>
      <c r="AIZ4" s="1"/>
      <c r="AJA4" s="1"/>
      <c r="AJB4" s="1"/>
      <c r="AJC4" s="1"/>
      <c r="AJD4" s="1"/>
      <c r="AJE4" s="1"/>
      <c r="AJF4" s="1"/>
      <c r="AJG4" s="1"/>
      <c r="AJH4" s="1"/>
      <c r="AJI4" s="1"/>
      <c r="AJJ4" s="1"/>
      <c r="AJK4" s="1"/>
      <c r="AJL4" s="1"/>
      <c r="AJM4" s="1"/>
      <c r="AJN4" s="1"/>
      <c r="AJO4" s="1"/>
      <c r="AJP4" s="1"/>
      <c r="AJQ4" s="1"/>
      <c r="AJR4" s="1"/>
      <c r="AJS4" s="1"/>
      <c r="AJT4" s="1"/>
      <c r="AJU4" s="1"/>
      <c r="AJV4" s="1"/>
      <c r="AJW4" s="1"/>
      <c r="AJX4" s="1"/>
      <c r="AJY4" s="1"/>
      <c r="AJZ4" s="1"/>
      <c r="AKA4" s="1"/>
      <c r="AKB4" s="1"/>
      <c r="AKC4" s="1"/>
      <c r="AKD4" s="1"/>
      <c r="AKE4" s="1"/>
      <c r="AKF4" s="1"/>
      <c r="AKG4" s="1"/>
      <c r="AKH4" s="1"/>
      <c r="AKI4" s="1"/>
      <c r="AKJ4" s="1"/>
      <c r="AKK4" s="1"/>
      <c r="AKL4" s="1"/>
      <c r="AKM4" s="1"/>
      <c r="AKN4" s="1"/>
      <c r="AKO4" s="1"/>
      <c r="AKP4" s="1"/>
      <c r="AKQ4" s="1"/>
      <c r="AKR4" s="1"/>
      <c r="AKS4" s="1"/>
      <c r="AKT4" s="1"/>
      <c r="AKU4" s="1"/>
      <c r="AKV4" s="1"/>
      <c r="AKW4" s="1"/>
      <c r="AKX4" s="1"/>
      <c r="AKY4" s="1"/>
      <c r="AKZ4" s="1"/>
      <c r="ALA4" s="1"/>
      <c r="ALB4" s="1"/>
      <c r="ALC4" s="1"/>
      <c r="ALD4" s="1"/>
      <c r="ALE4" s="1"/>
      <c r="ALF4" s="1"/>
      <c r="ALG4" s="1"/>
      <c r="ALH4" s="1"/>
      <c r="ALI4" s="1"/>
      <c r="ALJ4" s="1"/>
      <c r="ALK4" s="1"/>
      <c r="ALL4" s="1"/>
      <c r="ALM4" s="1"/>
      <c r="ALN4" s="1"/>
      <c r="ALO4" s="1"/>
      <c r="ALP4" s="1"/>
      <c r="ALQ4" s="1"/>
      <c r="ALR4" s="1"/>
      <c r="ALS4" s="1"/>
      <c r="ALT4" s="1"/>
      <c r="ALU4" s="1"/>
      <c r="ALV4" s="1"/>
      <c r="ALW4" s="1"/>
      <c r="ALX4" s="1"/>
      <c r="ALY4" s="1"/>
      <c r="ALZ4" s="1"/>
      <c r="AMA4" s="1"/>
      <c r="AMB4" s="1"/>
      <c r="AMC4" s="1"/>
      <c r="AMD4" s="1"/>
      <c r="AME4" s="1"/>
      <c r="AMF4" s="1"/>
      <c r="AMG4" s="1"/>
      <c r="AMH4" s="1"/>
      <c r="AMI4" s="1"/>
      <c r="AMJ4" s="1"/>
    </row>
    <row r="5" s="22" customFormat="true" ht="12.8" hidden="false" customHeight="false" outlineLevel="0" collapsed="false">
      <c r="A5" s="20"/>
      <c r="B5" s="21"/>
      <c r="C5" s="21"/>
      <c r="D5" s="21"/>
      <c r="E5" s="21"/>
      <c r="F5" s="21"/>
      <c r="G5" s="21"/>
      <c r="H5" s="22" t="s">
        <v>17</v>
      </c>
      <c r="AFI5" s="1"/>
      <c r="AFJ5" s="1"/>
      <c r="AFK5" s="1"/>
      <c r="AFL5" s="1"/>
      <c r="AFM5" s="1"/>
      <c r="AFN5" s="1"/>
      <c r="AFO5" s="1"/>
      <c r="AFP5" s="1"/>
      <c r="AFQ5" s="1"/>
      <c r="AFR5" s="1"/>
      <c r="AFS5" s="1"/>
      <c r="AFT5" s="1"/>
      <c r="AFU5" s="1"/>
      <c r="AFV5" s="1"/>
      <c r="AFW5" s="1"/>
      <c r="AFX5" s="1"/>
      <c r="AFY5" s="1"/>
      <c r="AFZ5" s="1"/>
      <c r="AGA5" s="1"/>
      <c r="AGB5" s="1"/>
      <c r="AGC5" s="1"/>
      <c r="AGD5" s="1"/>
      <c r="AGE5" s="1"/>
      <c r="AGF5" s="1"/>
      <c r="AGG5" s="1"/>
      <c r="AGH5" s="1"/>
      <c r="AGI5" s="1"/>
      <c r="AGJ5" s="1"/>
      <c r="AGK5" s="1"/>
      <c r="AGL5" s="1"/>
      <c r="AGM5" s="1"/>
      <c r="AGN5" s="1"/>
      <c r="AGO5" s="1"/>
      <c r="AGP5" s="1"/>
      <c r="AGQ5" s="1"/>
      <c r="AGR5" s="1"/>
      <c r="AGS5" s="1"/>
      <c r="AGT5" s="1"/>
      <c r="AGU5" s="1"/>
      <c r="AGV5" s="1"/>
      <c r="AGW5" s="1"/>
      <c r="AGX5" s="1"/>
      <c r="AGY5" s="1"/>
      <c r="AGZ5" s="1"/>
      <c r="AHA5" s="1"/>
      <c r="AHB5" s="1"/>
      <c r="AHC5" s="1"/>
      <c r="AHD5" s="1"/>
      <c r="AHE5" s="1"/>
      <c r="AHF5" s="1"/>
      <c r="AHG5" s="1"/>
      <c r="AHH5" s="1"/>
      <c r="AHI5" s="1"/>
      <c r="AHJ5" s="1"/>
      <c r="AHK5" s="1"/>
      <c r="AHL5" s="1"/>
      <c r="AHM5" s="1"/>
      <c r="AHN5" s="1"/>
      <c r="AHO5" s="1"/>
      <c r="AHP5" s="1"/>
      <c r="AHQ5" s="1"/>
      <c r="AHR5" s="1"/>
      <c r="AHS5" s="1"/>
      <c r="AHT5" s="1"/>
      <c r="AHU5" s="1"/>
      <c r="AHV5" s="1"/>
      <c r="AHW5" s="1"/>
      <c r="AHX5" s="1"/>
      <c r="AHY5" s="1"/>
      <c r="AHZ5" s="1"/>
      <c r="AIA5" s="1"/>
      <c r="AIB5" s="1"/>
      <c r="AIC5" s="1"/>
      <c r="AID5" s="1"/>
      <c r="AIE5" s="1"/>
      <c r="AIF5" s="1"/>
      <c r="AIG5" s="1"/>
      <c r="AIH5" s="1"/>
      <c r="AII5" s="1"/>
      <c r="AIJ5" s="1"/>
      <c r="AIK5" s="1"/>
      <c r="AIL5" s="1"/>
      <c r="AIM5" s="1"/>
      <c r="AIN5" s="1"/>
      <c r="AIO5" s="1"/>
      <c r="AIP5" s="1"/>
      <c r="AIQ5" s="1"/>
      <c r="AIR5" s="1"/>
      <c r="AIS5" s="1"/>
      <c r="AIT5" s="1"/>
      <c r="AIU5" s="1"/>
      <c r="AIV5" s="1"/>
      <c r="AIW5" s="1"/>
      <c r="AIX5" s="1"/>
      <c r="AIY5" s="1"/>
      <c r="AIZ5" s="1"/>
      <c r="AJA5" s="1"/>
      <c r="AJB5" s="1"/>
      <c r="AJC5" s="1"/>
      <c r="AJD5" s="1"/>
      <c r="AJE5" s="1"/>
      <c r="AJF5" s="1"/>
      <c r="AJG5" s="1"/>
      <c r="AJH5" s="1"/>
      <c r="AJI5" s="1"/>
      <c r="AJJ5" s="1"/>
      <c r="AJK5" s="1"/>
      <c r="AJL5" s="1"/>
      <c r="AJM5" s="1"/>
      <c r="AJN5" s="1"/>
      <c r="AJO5" s="1"/>
      <c r="AJP5" s="1"/>
      <c r="AJQ5" s="1"/>
      <c r="AJR5" s="1"/>
      <c r="AJS5" s="1"/>
      <c r="AJT5" s="1"/>
      <c r="AJU5" s="1"/>
      <c r="AJV5" s="1"/>
      <c r="AJW5" s="1"/>
      <c r="AJX5" s="1"/>
      <c r="AJY5" s="1"/>
      <c r="AJZ5" s="1"/>
      <c r="AKA5" s="1"/>
      <c r="AKB5" s="1"/>
      <c r="AKC5" s="1"/>
      <c r="AKD5" s="1"/>
      <c r="AKE5" s="1"/>
      <c r="AKF5" s="1"/>
      <c r="AKG5" s="1"/>
      <c r="AKH5" s="1"/>
      <c r="AKI5" s="1"/>
      <c r="AKJ5" s="1"/>
      <c r="AKK5" s="1"/>
      <c r="AKL5" s="1"/>
      <c r="AKM5" s="1"/>
      <c r="AKN5" s="1"/>
      <c r="AKO5" s="1"/>
      <c r="AKP5" s="1"/>
      <c r="AKQ5" s="1"/>
      <c r="AKR5" s="1"/>
      <c r="AKS5" s="1"/>
      <c r="AKT5" s="1"/>
      <c r="AKU5" s="1"/>
      <c r="AKV5" s="1"/>
      <c r="AKW5" s="1"/>
      <c r="AKX5" s="1"/>
      <c r="AKY5" s="1"/>
      <c r="AKZ5" s="1"/>
      <c r="ALA5" s="1"/>
      <c r="ALB5" s="1"/>
      <c r="ALC5" s="1"/>
      <c r="ALD5" s="1"/>
      <c r="ALE5" s="1"/>
      <c r="ALF5" s="1"/>
      <c r="ALG5" s="1"/>
      <c r="ALH5" s="1"/>
      <c r="ALI5" s="1"/>
      <c r="ALJ5" s="1"/>
      <c r="ALK5" s="1"/>
      <c r="ALL5" s="1"/>
      <c r="ALM5" s="1"/>
      <c r="ALN5" s="1"/>
      <c r="ALO5" s="1"/>
      <c r="ALP5" s="1"/>
      <c r="ALQ5" s="1"/>
      <c r="ALR5" s="1"/>
      <c r="ALS5" s="1"/>
      <c r="ALT5" s="1"/>
      <c r="ALU5" s="1"/>
      <c r="ALV5" s="1"/>
      <c r="ALW5" s="1"/>
      <c r="ALX5" s="1"/>
      <c r="ALY5" s="1"/>
      <c r="ALZ5" s="1"/>
      <c r="AMA5" s="1"/>
      <c r="AMB5" s="1"/>
      <c r="AMC5" s="1"/>
      <c r="AMD5" s="1"/>
      <c r="AME5" s="1"/>
      <c r="AMF5" s="1"/>
      <c r="AMG5" s="1"/>
      <c r="AMH5" s="1"/>
      <c r="AMI5" s="1"/>
      <c r="AMJ5" s="1"/>
    </row>
    <row r="6" s="25" customFormat="true" ht="12.8" hidden="false" customHeight="false" outlineLevel="0" collapsed="false">
      <c r="A6" s="23" t="s">
        <v>18</v>
      </c>
      <c r="B6" s="24" t="s">
        <v>19</v>
      </c>
      <c r="C6" s="24"/>
      <c r="D6" s="24"/>
      <c r="E6" s="24"/>
      <c r="F6" s="24"/>
      <c r="G6" s="24"/>
      <c r="H6" s="25" t="n">
        <f aca="false">O6+7</f>
        <v>44286</v>
      </c>
      <c r="O6" s="25" t="n">
        <f aca="false">V6+7</f>
        <v>44279</v>
      </c>
      <c r="V6" s="25" t="n">
        <f aca="false">AC6+7</f>
        <v>44272</v>
      </c>
      <c r="AC6" s="25" t="n">
        <f aca="false">AJ6+7</f>
        <v>44265</v>
      </c>
      <c r="AJ6" s="25" t="n">
        <f aca="false">AQ6+7</f>
        <v>44258</v>
      </c>
      <c r="AQ6" s="25" t="n">
        <f aca="false">AX6+7</f>
        <v>44251</v>
      </c>
      <c r="AX6" s="25" t="n">
        <f aca="false">BE6+7</f>
        <v>44244</v>
      </c>
      <c r="BE6" s="25" t="n">
        <f aca="false">BL6+7</f>
        <v>44237</v>
      </c>
      <c r="BL6" s="25" t="n">
        <f aca="false">BS6+7</f>
        <v>44230</v>
      </c>
      <c r="BS6" s="25" t="n">
        <f aca="false">BZ6+7</f>
        <v>44223</v>
      </c>
      <c r="BZ6" s="25" t="n">
        <f aca="false">CG6+7</f>
        <v>44216</v>
      </c>
      <c r="CG6" s="25" t="n">
        <f aca="false">CN6+8</f>
        <v>44209</v>
      </c>
      <c r="CN6" s="25" t="n">
        <f aca="false">CU6+7</f>
        <v>44201</v>
      </c>
      <c r="CU6" s="25" t="n">
        <f aca="false">DB6+7</f>
        <v>44194</v>
      </c>
      <c r="DB6" s="25" t="n">
        <f aca="false">DI6+6</f>
        <v>44187</v>
      </c>
      <c r="DI6" s="25" t="n">
        <f aca="false">DP6+7</f>
        <v>44181</v>
      </c>
      <c r="DP6" s="25" t="n">
        <f aca="false">DW6+7</f>
        <v>44174</v>
      </c>
      <c r="DW6" s="25" t="n">
        <f aca="false">ED6+7</f>
        <v>44167</v>
      </c>
      <c r="ED6" s="25" t="n">
        <v>44160</v>
      </c>
      <c r="EK6" s="25" t="n">
        <v>44153</v>
      </c>
      <c r="ER6" s="25" t="n">
        <v>44146</v>
      </c>
      <c r="EY6" s="25" t="n">
        <v>44142</v>
      </c>
      <c r="FF6" s="25" t="n">
        <v>44139</v>
      </c>
      <c r="FM6" s="25" t="n">
        <v>44132</v>
      </c>
      <c r="FT6" s="25" t="n">
        <v>44131</v>
      </c>
      <c r="GA6" s="25" t="n">
        <v>44126</v>
      </c>
      <c r="GH6" s="25" t="n">
        <v>44124</v>
      </c>
      <c r="GO6" s="25" t="n">
        <v>44117</v>
      </c>
      <c r="GV6" s="25" t="n">
        <v>44110</v>
      </c>
      <c r="HC6" s="25" t="n">
        <v>44108</v>
      </c>
      <c r="HJ6" s="25" t="n">
        <v>44103</v>
      </c>
      <c r="HQ6" s="25" t="n">
        <v>44096</v>
      </c>
      <c r="HX6" s="25" t="n">
        <v>44089</v>
      </c>
      <c r="IE6" s="25" t="n">
        <v>44082</v>
      </c>
      <c r="IL6" s="25" t="n">
        <v>44081</v>
      </c>
      <c r="IS6" s="25" t="n">
        <v>44075</v>
      </c>
      <c r="IZ6" s="25" t="n">
        <v>44068</v>
      </c>
      <c r="JG6" s="25" t="n">
        <v>44061</v>
      </c>
      <c r="JN6" s="25" t="n">
        <v>44054</v>
      </c>
      <c r="JU6" s="25" t="n">
        <v>44047</v>
      </c>
      <c r="KB6" s="25" t="n">
        <v>44040</v>
      </c>
      <c r="KI6" s="25" t="n">
        <v>44034</v>
      </c>
      <c r="KP6" s="25" t="n">
        <v>44026</v>
      </c>
      <c r="KW6" s="25" t="n">
        <v>44021</v>
      </c>
      <c r="LD6" s="25" t="n">
        <v>44019</v>
      </c>
      <c r="LK6" s="25" t="n">
        <v>44012</v>
      </c>
      <c r="LR6" s="25" t="n">
        <v>44007</v>
      </c>
      <c r="LY6" s="25" t="n">
        <v>44005</v>
      </c>
      <c r="MF6" s="25" t="n">
        <v>44004</v>
      </c>
      <c r="MM6" s="25" t="n">
        <v>44001</v>
      </c>
      <c r="MT6" s="25" t="n">
        <v>44000</v>
      </c>
      <c r="NA6" s="25" t="n">
        <v>43998</v>
      </c>
      <c r="NH6" s="25" t="n">
        <v>43997</v>
      </c>
      <c r="NO6" s="25" t="n">
        <v>43993</v>
      </c>
      <c r="NV6" s="25" t="n">
        <v>43992</v>
      </c>
      <c r="OC6" s="25" t="n">
        <v>43991</v>
      </c>
      <c r="OJ6" s="25" t="n">
        <v>43990</v>
      </c>
      <c r="OQ6" s="25" t="n">
        <v>43986</v>
      </c>
      <c r="OX6" s="25" t="n">
        <v>43985</v>
      </c>
      <c r="PE6" s="25" t="n">
        <v>43983</v>
      </c>
      <c r="PL6" s="25" t="n">
        <v>43980</v>
      </c>
      <c r="PS6" s="25" t="n">
        <v>43979</v>
      </c>
      <c r="PZ6" s="25" t="n">
        <v>43978</v>
      </c>
      <c r="QG6" s="25" t="n">
        <v>43976</v>
      </c>
      <c r="QN6" s="25" t="n">
        <v>43973</v>
      </c>
      <c r="QU6" s="25" t="n">
        <v>43972</v>
      </c>
      <c r="RB6" s="25" t="n">
        <v>43969</v>
      </c>
      <c r="RI6" s="25" t="n">
        <v>43966</v>
      </c>
      <c r="RP6" s="25" t="n">
        <v>43965</v>
      </c>
      <c r="RW6" s="25" t="n">
        <v>43964</v>
      </c>
      <c r="SD6" s="25" t="n">
        <v>43962</v>
      </c>
      <c r="SK6" s="25" t="n">
        <v>43959</v>
      </c>
      <c r="SR6" s="25" t="n">
        <v>43958</v>
      </c>
      <c r="SY6" s="25" t="n">
        <v>43957</v>
      </c>
      <c r="TF6" s="25" t="n">
        <v>43955</v>
      </c>
      <c r="TM6" s="25" t="n">
        <v>43952</v>
      </c>
      <c r="TT6" s="25" t="n">
        <v>43950</v>
      </c>
      <c r="UA6" s="25" t="n">
        <v>43949</v>
      </c>
      <c r="UH6" s="25" t="n">
        <v>43948</v>
      </c>
      <c r="UO6" s="25" t="n">
        <v>43945</v>
      </c>
      <c r="UV6" s="25" t="n">
        <v>43944</v>
      </c>
      <c r="VC6" s="25" t="n">
        <v>43943</v>
      </c>
      <c r="VJ6" s="25" t="n">
        <v>43941</v>
      </c>
      <c r="VQ6" s="25" t="n">
        <v>43938</v>
      </c>
      <c r="VX6" s="25" t="n">
        <v>43937</v>
      </c>
      <c r="WE6" s="25" t="n">
        <v>43936</v>
      </c>
      <c r="WL6" s="25" t="n">
        <v>43934</v>
      </c>
      <c r="WS6" s="25" t="n">
        <v>43933</v>
      </c>
      <c r="WZ6" s="25" t="n">
        <v>43932</v>
      </c>
      <c r="XG6" s="25" t="n">
        <v>43931</v>
      </c>
      <c r="XN6" s="25" t="n">
        <v>43930</v>
      </c>
      <c r="XU6" s="25" t="n">
        <v>43929</v>
      </c>
      <c r="YB6" s="25" t="n">
        <v>43928</v>
      </c>
      <c r="YI6" s="25" t="n">
        <v>43927</v>
      </c>
      <c r="YP6" s="25" t="n">
        <v>43926</v>
      </c>
      <c r="YW6" s="25" t="n">
        <v>43925</v>
      </c>
      <c r="ZD6" s="25" t="n">
        <v>43924</v>
      </c>
      <c r="ZK6" s="25" t="n">
        <v>43923</v>
      </c>
      <c r="ZR6" s="25" t="n">
        <v>43922</v>
      </c>
      <c r="ZY6" s="25" t="n">
        <v>43921</v>
      </c>
      <c r="AAF6" s="25" t="n">
        <v>43920</v>
      </c>
      <c r="AAM6" s="25" t="n">
        <v>43919</v>
      </c>
      <c r="AAT6" s="25" t="n">
        <v>43918</v>
      </c>
      <c r="ABA6" s="25" t="n">
        <v>43917</v>
      </c>
      <c r="ABH6" s="25" t="n">
        <v>43916</v>
      </c>
      <c r="ABO6" s="25" t="n">
        <v>43915</v>
      </c>
      <c r="ABV6" s="25" t="n">
        <v>43914</v>
      </c>
      <c r="ACC6" s="25" t="n">
        <v>43913</v>
      </c>
      <c r="ACJ6" s="25" t="n">
        <v>43912</v>
      </c>
      <c r="ACQ6" s="25" t="n">
        <v>43911</v>
      </c>
      <c r="ACX6" s="25" t="n">
        <v>43910</v>
      </c>
      <c r="ADE6" s="25" t="n">
        <v>43909</v>
      </c>
      <c r="ADL6" s="25" t="n">
        <v>43908</v>
      </c>
      <c r="ADS6" s="25" t="n">
        <v>43907</v>
      </c>
      <c r="ADZ6" s="25" t="n">
        <v>43906</v>
      </c>
      <c r="AEG6" s="25" t="n">
        <v>43905</v>
      </c>
      <c r="AEN6" s="25" t="n">
        <v>43904</v>
      </c>
      <c r="AEU6" s="25" t="n">
        <v>43902</v>
      </c>
      <c r="AFB6" s="25" t="n">
        <v>43899</v>
      </c>
      <c r="AFI6" s="26"/>
      <c r="AFJ6" s="26"/>
      <c r="AFK6" s="26"/>
      <c r="AFL6" s="26"/>
      <c r="AFM6" s="26"/>
      <c r="AFN6" s="26"/>
      <c r="AFO6" s="26"/>
      <c r="AFP6" s="26"/>
      <c r="AFQ6" s="26"/>
      <c r="AFR6" s="26"/>
      <c r="AFS6" s="26"/>
      <c r="AFT6" s="26"/>
      <c r="AFU6" s="26"/>
      <c r="AFV6" s="26"/>
      <c r="AFW6" s="26"/>
      <c r="AFX6" s="26"/>
      <c r="AFY6" s="26"/>
      <c r="AFZ6" s="26"/>
      <c r="AGA6" s="26"/>
      <c r="AGB6" s="26"/>
      <c r="AGC6" s="26"/>
      <c r="AGD6" s="26"/>
      <c r="AGE6" s="26"/>
      <c r="AGF6" s="26"/>
      <c r="AGG6" s="26"/>
      <c r="AGH6" s="26"/>
      <c r="AGI6" s="26"/>
      <c r="AGJ6" s="26"/>
      <c r="AGK6" s="26"/>
      <c r="AGL6" s="26"/>
      <c r="AGM6" s="26"/>
      <c r="AGN6" s="26"/>
      <c r="AGO6" s="26"/>
      <c r="AGP6" s="26"/>
      <c r="AGQ6" s="26"/>
      <c r="AGR6" s="26"/>
      <c r="AGS6" s="26"/>
      <c r="AGT6" s="26"/>
      <c r="AGU6" s="26"/>
      <c r="AGV6" s="26"/>
      <c r="AGW6" s="26"/>
      <c r="AGX6" s="26"/>
      <c r="AGY6" s="26"/>
      <c r="AGZ6" s="26"/>
      <c r="AHA6" s="26"/>
      <c r="AHB6" s="26"/>
      <c r="AHC6" s="26"/>
      <c r="AHD6" s="26"/>
      <c r="AHE6" s="26"/>
      <c r="AHF6" s="26"/>
      <c r="AHG6" s="26"/>
      <c r="AHH6" s="26"/>
      <c r="AHI6" s="26"/>
      <c r="AHJ6" s="26"/>
      <c r="AHK6" s="26"/>
      <c r="AHL6" s="26"/>
      <c r="AHM6" s="26"/>
      <c r="AHN6" s="26"/>
      <c r="AHO6" s="26"/>
      <c r="AHP6" s="26"/>
      <c r="AHQ6" s="26"/>
      <c r="AHR6" s="26"/>
      <c r="AHS6" s="26"/>
      <c r="AHT6" s="26"/>
      <c r="AHU6" s="26"/>
      <c r="AHV6" s="26"/>
      <c r="AHW6" s="26"/>
      <c r="AHX6" s="26"/>
      <c r="AHY6" s="26"/>
      <c r="AHZ6" s="26"/>
      <c r="AIA6" s="26"/>
      <c r="AIB6" s="26"/>
      <c r="AIC6" s="26"/>
      <c r="AID6" s="26"/>
      <c r="AIE6" s="26"/>
      <c r="AIF6" s="26"/>
      <c r="AIG6" s="26"/>
      <c r="AIH6" s="26"/>
      <c r="AII6" s="26"/>
      <c r="AIJ6" s="26"/>
      <c r="AIK6" s="26"/>
      <c r="AIL6" s="26"/>
      <c r="AIM6" s="26"/>
      <c r="AIN6" s="26"/>
      <c r="AIO6" s="26"/>
      <c r="AIP6" s="26"/>
      <c r="AIQ6" s="26"/>
      <c r="AIR6" s="26"/>
      <c r="AIS6" s="26"/>
      <c r="AIT6" s="26"/>
      <c r="AIU6" s="26"/>
      <c r="AIV6" s="26"/>
      <c r="AIW6" s="26"/>
      <c r="AIX6" s="26"/>
      <c r="AIY6" s="26"/>
      <c r="AIZ6" s="26"/>
      <c r="AJA6" s="26"/>
      <c r="AJB6" s="26"/>
      <c r="AJC6" s="26"/>
      <c r="AJD6" s="26"/>
      <c r="AJE6" s="26"/>
      <c r="AJF6" s="26"/>
      <c r="AJG6" s="26"/>
      <c r="AJH6" s="26"/>
      <c r="AJI6" s="26"/>
      <c r="AJJ6" s="26"/>
      <c r="AJK6" s="26"/>
      <c r="AJL6" s="26"/>
      <c r="AJM6" s="26"/>
      <c r="AJN6" s="26"/>
      <c r="AJO6" s="26"/>
      <c r="AJP6" s="26"/>
      <c r="AJQ6" s="26"/>
      <c r="AJR6" s="26"/>
      <c r="AJS6" s="26"/>
      <c r="AJT6" s="26"/>
      <c r="AJU6" s="26"/>
      <c r="AJV6" s="26"/>
      <c r="AJW6" s="26"/>
      <c r="AJX6" s="26"/>
      <c r="AJY6" s="26"/>
      <c r="AJZ6" s="26"/>
      <c r="AKA6" s="26"/>
      <c r="AKB6" s="26"/>
      <c r="AKC6" s="26"/>
      <c r="AKD6" s="26"/>
      <c r="AKE6" s="26"/>
      <c r="AKF6" s="26"/>
      <c r="AKG6" s="26"/>
      <c r="AKH6" s="26"/>
      <c r="AKI6" s="26"/>
      <c r="AKJ6" s="26"/>
      <c r="AKK6" s="26"/>
      <c r="AKL6" s="26"/>
      <c r="AKM6" s="26"/>
      <c r="AKN6" s="26"/>
      <c r="AKO6" s="26"/>
      <c r="AKP6" s="26"/>
      <c r="AKQ6" s="26"/>
      <c r="AKR6" s="26"/>
      <c r="AKS6" s="26"/>
      <c r="AKT6" s="26"/>
      <c r="AKU6" s="26"/>
      <c r="AKV6" s="26"/>
      <c r="AKW6" s="26"/>
      <c r="AKX6" s="26"/>
      <c r="AKY6" s="26"/>
      <c r="AKZ6" s="26"/>
      <c r="ALA6" s="26"/>
      <c r="ALB6" s="26"/>
      <c r="ALC6" s="26"/>
      <c r="ALD6" s="26"/>
      <c r="ALE6" s="26"/>
      <c r="ALF6" s="26"/>
      <c r="ALG6" s="26"/>
      <c r="ALH6" s="26"/>
      <c r="ALI6" s="26"/>
      <c r="ALJ6" s="26"/>
      <c r="ALK6" s="26"/>
      <c r="ALL6" s="26"/>
      <c r="ALM6" s="26"/>
      <c r="ALN6" s="26"/>
      <c r="ALO6" s="26"/>
      <c r="ALP6" s="26"/>
      <c r="ALQ6" s="26"/>
      <c r="ALR6" s="26"/>
      <c r="ALS6" s="26"/>
      <c r="ALT6" s="26"/>
      <c r="ALU6" s="26"/>
      <c r="ALV6" s="26"/>
      <c r="ALW6" s="26"/>
      <c r="ALX6" s="26"/>
      <c r="ALY6" s="26"/>
      <c r="ALZ6" s="26"/>
      <c r="AMA6" s="26"/>
      <c r="AMB6" s="26"/>
      <c r="AMC6" s="26"/>
      <c r="AMD6" s="26"/>
      <c r="AME6" s="26"/>
      <c r="AMF6" s="26"/>
      <c r="AMG6" s="26"/>
      <c r="AMH6" s="26"/>
      <c r="AMI6" s="26"/>
      <c r="AMJ6" s="26"/>
    </row>
    <row r="7" customFormat="false" ht="12.8" hidden="false" customHeight="false" outlineLevel="0" collapsed="false">
      <c r="A7" s="27"/>
      <c r="B7" s="28" t="s">
        <v>20</v>
      </c>
      <c r="C7" s="29" t="s">
        <v>21</v>
      </c>
      <c r="D7" s="28" t="s">
        <v>22</v>
      </c>
      <c r="E7" s="29" t="s">
        <v>21</v>
      </c>
      <c r="F7" s="30" t="s">
        <v>23</v>
      </c>
      <c r="G7" s="29" t="s">
        <v>21</v>
      </c>
      <c r="H7" s="31" t="s">
        <v>20</v>
      </c>
      <c r="I7" s="29" t="s">
        <v>21</v>
      </c>
      <c r="J7" s="28" t="s">
        <v>22</v>
      </c>
      <c r="K7" s="29" t="s">
        <v>21</v>
      </c>
      <c r="L7" s="28" t="s">
        <v>24</v>
      </c>
      <c r="M7" s="28" t="s">
        <v>23</v>
      </c>
      <c r="N7" s="32" t="s">
        <v>21</v>
      </c>
      <c r="O7" s="31" t="s">
        <v>20</v>
      </c>
      <c r="P7" s="29" t="s">
        <v>21</v>
      </c>
      <c r="Q7" s="28" t="s">
        <v>22</v>
      </c>
      <c r="R7" s="29" t="s">
        <v>21</v>
      </c>
      <c r="S7" s="28" t="s">
        <v>24</v>
      </c>
      <c r="T7" s="28" t="s">
        <v>23</v>
      </c>
      <c r="U7" s="32" t="s">
        <v>21</v>
      </c>
      <c r="V7" s="31" t="s">
        <v>20</v>
      </c>
      <c r="W7" s="29" t="s">
        <v>21</v>
      </c>
      <c r="X7" s="28" t="s">
        <v>22</v>
      </c>
      <c r="Y7" s="29" t="s">
        <v>21</v>
      </c>
      <c r="Z7" s="28" t="s">
        <v>24</v>
      </c>
      <c r="AA7" s="28" t="s">
        <v>23</v>
      </c>
      <c r="AB7" s="32" t="s">
        <v>21</v>
      </c>
      <c r="AC7" s="31" t="s">
        <v>20</v>
      </c>
      <c r="AD7" s="29" t="s">
        <v>21</v>
      </c>
      <c r="AE7" s="28" t="s">
        <v>22</v>
      </c>
      <c r="AF7" s="29" t="s">
        <v>21</v>
      </c>
      <c r="AG7" s="28" t="s">
        <v>24</v>
      </c>
      <c r="AH7" s="28" t="s">
        <v>23</v>
      </c>
      <c r="AI7" s="32" t="s">
        <v>21</v>
      </c>
      <c r="AJ7" s="31" t="s">
        <v>20</v>
      </c>
      <c r="AK7" s="29" t="s">
        <v>21</v>
      </c>
      <c r="AL7" s="28" t="s">
        <v>22</v>
      </c>
      <c r="AM7" s="29" t="s">
        <v>21</v>
      </c>
      <c r="AN7" s="28" t="s">
        <v>24</v>
      </c>
      <c r="AO7" s="28" t="s">
        <v>23</v>
      </c>
      <c r="AP7" s="32" t="s">
        <v>21</v>
      </c>
      <c r="AQ7" s="31" t="s">
        <v>20</v>
      </c>
      <c r="AR7" s="29" t="s">
        <v>21</v>
      </c>
      <c r="AS7" s="28" t="s">
        <v>22</v>
      </c>
      <c r="AT7" s="29" t="s">
        <v>21</v>
      </c>
      <c r="AU7" s="28" t="s">
        <v>24</v>
      </c>
      <c r="AV7" s="28" t="s">
        <v>23</v>
      </c>
      <c r="AW7" s="32" t="s">
        <v>21</v>
      </c>
      <c r="AX7" s="31" t="s">
        <v>20</v>
      </c>
      <c r="AY7" s="29" t="s">
        <v>21</v>
      </c>
      <c r="AZ7" s="28" t="s">
        <v>22</v>
      </c>
      <c r="BA7" s="29" t="s">
        <v>21</v>
      </c>
      <c r="BB7" s="28" t="s">
        <v>24</v>
      </c>
      <c r="BC7" s="28" t="s">
        <v>23</v>
      </c>
      <c r="BD7" s="32" t="s">
        <v>21</v>
      </c>
      <c r="BE7" s="31" t="s">
        <v>20</v>
      </c>
      <c r="BF7" s="29" t="s">
        <v>21</v>
      </c>
      <c r="BG7" s="28" t="s">
        <v>22</v>
      </c>
      <c r="BH7" s="29" t="s">
        <v>21</v>
      </c>
      <c r="BI7" s="28" t="s">
        <v>24</v>
      </c>
      <c r="BJ7" s="28" t="s">
        <v>23</v>
      </c>
      <c r="BK7" s="32" t="s">
        <v>21</v>
      </c>
      <c r="BL7" s="31" t="s">
        <v>20</v>
      </c>
      <c r="BM7" s="29" t="s">
        <v>21</v>
      </c>
      <c r="BN7" s="28" t="s">
        <v>22</v>
      </c>
      <c r="BO7" s="29" t="s">
        <v>21</v>
      </c>
      <c r="BP7" s="28" t="s">
        <v>24</v>
      </c>
      <c r="BQ7" s="28" t="s">
        <v>23</v>
      </c>
      <c r="BR7" s="32" t="s">
        <v>21</v>
      </c>
      <c r="BS7" s="31" t="s">
        <v>20</v>
      </c>
      <c r="BT7" s="29" t="s">
        <v>21</v>
      </c>
      <c r="BU7" s="28" t="s">
        <v>22</v>
      </c>
      <c r="BV7" s="29" t="s">
        <v>21</v>
      </c>
      <c r="BW7" s="28" t="s">
        <v>24</v>
      </c>
      <c r="BX7" s="28" t="s">
        <v>23</v>
      </c>
      <c r="BY7" s="32" t="s">
        <v>21</v>
      </c>
      <c r="BZ7" s="31" t="s">
        <v>20</v>
      </c>
      <c r="CA7" s="29" t="s">
        <v>21</v>
      </c>
      <c r="CB7" s="28" t="s">
        <v>22</v>
      </c>
      <c r="CC7" s="29" t="s">
        <v>21</v>
      </c>
      <c r="CD7" s="28" t="s">
        <v>24</v>
      </c>
      <c r="CE7" s="28" t="s">
        <v>23</v>
      </c>
      <c r="CF7" s="32" t="s">
        <v>21</v>
      </c>
      <c r="CG7" s="31" t="s">
        <v>20</v>
      </c>
      <c r="CH7" s="29" t="s">
        <v>21</v>
      </c>
      <c r="CI7" s="28" t="s">
        <v>22</v>
      </c>
      <c r="CJ7" s="29" t="s">
        <v>21</v>
      </c>
      <c r="CK7" s="28" t="s">
        <v>24</v>
      </c>
      <c r="CL7" s="28" t="s">
        <v>23</v>
      </c>
      <c r="CM7" s="32" t="s">
        <v>21</v>
      </c>
      <c r="CN7" s="31" t="s">
        <v>20</v>
      </c>
      <c r="CO7" s="29" t="s">
        <v>21</v>
      </c>
      <c r="CP7" s="28" t="s">
        <v>22</v>
      </c>
      <c r="CQ7" s="29" t="s">
        <v>21</v>
      </c>
      <c r="CR7" s="28" t="s">
        <v>24</v>
      </c>
      <c r="CS7" s="28" t="s">
        <v>23</v>
      </c>
      <c r="CT7" s="32" t="s">
        <v>21</v>
      </c>
      <c r="CU7" s="31" t="s">
        <v>20</v>
      </c>
      <c r="CV7" s="29" t="s">
        <v>21</v>
      </c>
      <c r="CW7" s="28" t="s">
        <v>22</v>
      </c>
      <c r="CX7" s="29" t="s">
        <v>21</v>
      </c>
      <c r="CY7" s="28" t="s">
        <v>24</v>
      </c>
      <c r="CZ7" s="28" t="s">
        <v>23</v>
      </c>
      <c r="DA7" s="32" t="s">
        <v>21</v>
      </c>
      <c r="DB7" s="31" t="s">
        <v>20</v>
      </c>
      <c r="DC7" s="29" t="s">
        <v>21</v>
      </c>
      <c r="DD7" s="28" t="s">
        <v>22</v>
      </c>
      <c r="DE7" s="29" t="s">
        <v>21</v>
      </c>
      <c r="DF7" s="28" t="s">
        <v>24</v>
      </c>
      <c r="DG7" s="28" t="s">
        <v>23</v>
      </c>
      <c r="DH7" s="32" t="s">
        <v>21</v>
      </c>
      <c r="DI7" s="31" t="s">
        <v>20</v>
      </c>
      <c r="DJ7" s="29" t="s">
        <v>21</v>
      </c>
      <c r="DK7" s="28" t="s">
        <v>22</v>
      </c>
      <c r="DL7" s="29" t="s">
        <v>21</v>
      </c>
      <c r="DM7" s="28" t="s">
        <v>24</v>
      </c>
      <c r="DN7" s="28" t="s">
        <v>23</v>
      </c>
      <c r="DO7" s="32" t="s">
        <v>21</v>
      </c>
      <c r="DP7" s="31" t="s">
        <v>20</v>
      </c>
      <c r="DQ7" s="29" t="s">
        <v>21</v>
      </c>
      <c r="DR7" s="28" t="s">
        <v>22</v>
      </c>
      <c r="DS7" s="29" t="s">
        <v>21</v>
      </c>
      <c r="DT7" s="28" t="s">
        <v>24</v>
      </c>
      <c r="DU7" s="28" t="s">
        <v>23</v>
      </c>
      <c r="DV7" s="32" t="s">
        <v>21</v>
      </c>
      <c r="DW7" s="31" t="s">
        <v>20</v>
      </c>
      <c r="DX7" s="29" t="s">
        <v>21</v>
      </c>
      <c r="DY7" s="28" t="s">
        <v>22</v>
      </c>
      <c r="DZ7" s="29" t="s">
        <v>21</v>
      </c>
      <c r="EA7" s="28" t="s">
        <v>24</v>
      </c>
      <c r="EB7" s="28" t="s">
        <v>23</v>
      </c>
      <c r="EC7" s="32" t="s">
        <v>21</v>
      </c>
      <c r="ED7" s="31" t="s">
        <v>20</v>
      </c>
      <c r="EE7" s="29" t="s">
        <v>21</v>
      </c>
      <c r="EF7" s="28" t="s">
        <v>22</v>
      </c>
      <c r="EG7" s="29" t="s">
        <v>21</v>
      </c>
      <c r="EH7" s="28" t="s">
        <v>24</v>
      </c>
      <c r="EI7" s="28" t="s">
        <v>23</v>
      </c>
      <c r="EJ7" s="32" t="s">
        <v>21</v>
      </c>
      <c r="EK7" s="31" t="s">
        <v>20</v>
      </c>
      <c r="EL7" s="29" t="s">
        <v>21</v>
      </c>
      <c r="EM7" s="28" t="s">
        <v>22</v>
      </c>
      <c r="EN7" s="29" t="s">
        <v>21</v>
      </c>
      <c r="EO7" s="28" t="s">
        <v>24</v>
      </c>
      <c r="EP7" s="28" t="s">
        <v>23</v>
      </c>
      <c r="EQ7" s="32" t="s">
        <v>21</v>
      </c>
      <c r="ER7" s="31" t="s">
        <v>20</v>
      </c>
      <c r="ES7" s="29" t="s">
        <v>21</v>
      </c>
      <c r="ET7" s="28" t="s">
        <v>22</v>
      </c>
      <c r="EU7" s="29" t="s">
        <v>21</v>
      </c>
      <c r="EV7" s="28" t="s">
        <v>24</v>
      </c>
      <c r="EW7" s="28" t="s">
        <v>23</v>
      </c>
      <c r="EX7" s="32" t="s">
        <v>21</v>
      </c>
      <c r="EY7" s="31" t="s">
        <v>20</v>
      </c>
      <c r="EZ7" s="29" t="s">
        <v>21</v>
      </c>
      <c r="FA7" s="28" t="s">
        <v>22</v>
      </c>
      <c r="FB7" s="29" t="s">
        <v>21</v>
      </c>
      <c r="FC7" s="28" t="s">
        <v>24</v>
      </c>
      <c r="FD7" s="28" t="s">
        <v>23</v>
      </c>
      <c r="FE7" s="32" t="s">
        <v>21</v>
      </c>
      <c r="FF7" s="31" t="s">
        <v>20</v>
      </c>
      <c r="FG7" s="29" t="s">
        <v>21</v>
      </c>
      <c r="FH7" s="28" t="s">
        <v>22</v>
      </c>
      <c r="FI7" s="29" t="s">
        <v>21</v>
      </c>
      <c r="FJ7" s="28" t="s">
        <v>24</v>
      </c>
      <c r="FK7" s="28" t="s">
        <v>23</v>
      </c>
      <c r="FL7" s="32" t="s">
        <v>21</v>
      </c>
      <c r="FM7" s="31" t="s">
        <v>20</v>
      </c>
      <c r="FN7" s="29" t="s">
        <v>21</v>
      </c>
      <c r="FO7" s="28" t="s">
        <v>22</v>
      </c>
      <c r="FP7" s="29" t="s">
        <v>21</v>
      </c>
      <c r="FQ7" s="28" t="s">
        <v>24</v>
      </c>
      <c r="FR7" s="28" t="s">
        <v>23</v>
      </c>
      <c r="FS7" s="32" t="s">
        <v>21</v>
      </c>
      <c r="FT7" s="31" t="s">
        <v>20</v>
      </c>
      <c r="FU7" s="29" t="s">
        <v>21</v>
      </c>
      <c r="FV7" s="28" t="s">
        <v>22</v>
      </c>
      <c r="FW7" s="29" t="s">
        <v>21</v>
      </c>
      <c r="FX7" s="28" t="s">
        <v>24</v>
      </c>
      <c r="FY7" s="28" t="s">
        <v>23</v>
      </c>
      <c r="FZ7" s="32" t="s">
        <v>21</v>
      </c>
      <c r="GA7" s="31" t="s">
        <v>20</v>
      </c>
      <c r="GB7" s="29" t="s">
        <v>21</v>
      </c>
      <c r="GC7" s="28" t="s">
        <v>22</v>
      </c>
      <c r="GD7" s="29" t="s">
        <v>21</v>
      </c>
      <c r="GE7" s="28" t="s">
        <v>24</v>
      </c>
      <c r="GF7" s="28" t="s">
        <v>23</v>
      </c>
      <c r="GG7" s="32" t="s">
        <v>21</v>
      </c>
      <c r="GH7" s="31" t="s">
        <v>20</v>
      </c>
      <c r="GI7" s="29" t="s">
        <v>21</v>
      </c>
      <c r="GJ7" s="28" t="s">
        <v>22</v>
      </c>
      <c r="GK7" s="29" t="s">
        <v>21</v>
      </c>
      <c r="GL7" s="28" t="s">
        <v>24</v>
      </c>
      <c r="GM7" s="28" t="s">
        <v>23</v>
      </c>
      <c r="GN7" s="32" t="s">
        <v>21</v>
      </c>
      <c r="GO7" s="31" t="s">
        <v>20</v>
      </c>
      <c r="GP7" s="29" t="s">
        <v>21</v>
      </c>
      <c r="GQ7" s="28" t="s">
        <v>22</v>
      </c>
      <c r="GR7" s="29" t="s">
        <v>21</v>
      </c>
      <c r="GS7" s="28" t="s">
        <v>24</v>
      </c>
      <c r="GT7" s="28" t="s">
        <v>23</v>
      </c>
      <c r="GU7" s="32" t="s">
        <v>21</v>
      </c>
      <c r="GV7" s="31" t="s">
        <v>20</v>
      </c>
      <c r="GW7" s="29" t="s">
        <v>21</v>
      </c>
      <c r="GX7" s="28" t="s">
        <v>22</v>
      </c>
      <c r="GY7" s="29" t="s">
        <v>21</v>
      </c>
      <c r="GZ7" s="28" t="s">
        <v>24</v>
      </c>
      <c r="HA7" s="28" t="s">
        <v>23</v>
      </c>
      <c r="HB7" s="32" t="s">
        <v>21</v>
      </c>
      <c r="HC7" s="31" t="s">
        <v>20</v>
      </c>
      <c r="HD7" s="29" t="s">
        <v>21</v>
      </c>
      <c r="HE7" s="28" t="s">
        <v>22</v>
      </c>
      <c r="HF7" s="29" t="s">
        <v>21</v>
      </c>
      <c r="HG7" s="28" t="s">
        <v>24</v>
      </c>
      <c r="HH7" s="28" t="s">
        <v>23</v>
      </c>
      <c r="HI7" s="32" t="s">
        <v>21</v>
      </c>
      <c r="HJ7" s="31" t="s">
        <v>20</v>
      </c>
      <c r="HK7" s="29" t="s">
        <v>21</v>
      </c>
      <c r="HL7" s="28" t="s">
        <v>22</v>
      </c>
      <c r="HM7" s="29" t="s">
        <v>21</v>
      </c>
      <c r="HN7" s="28" t="s">
        <v>24</v>
      </c>
      <c r="HO7" s="28" t="s">
        <v>23</v>
      </c>
      <c r="HP7" s="32" t="s">
        <v>21</v>
      </c>
      <c r="HQ7" s="31" t="s">
        <v>20</v>
      </c>
      <c r="HR7" s="29" t="s">
        <v>21</v>
      </c>
      <c r="HS7" s="28" t="s">
        <v>22</v>
      </c>
      <c r="HT7" s="29" t="s">
        <v>21</v>
      </c>
      <c r="HU7" s="28" t="s">
        <v>24</v>
      </c>
      <c r="HV7" s="28" t="s">
        <v>23</v>
      </c>
      <c r="HW7" s="32" t="s">
        <v>21</v>
      </c>
      <c r="HX7" s="31" t="s">
        <v>20</v>
      </c>
      <c r="HY7" s="29" t="s">
        <v>21</v>
      </c>
      <c r="HZ7" s="28" t="s">
        <v>22</v>
      </c>
      <c r="IA7" s="29" t="s">
        <v>21</v>
      </c>
      <c r="IB7" s="28" t="s">
        <v>24</v>
      </c>
      <c r="IC7" s="28" t="s">
        <v>23</v>
      </c>
      <c r="ID7" s="32" t="s">
        <v>21</v>
      </c>
      <c r="IE7" s="31" t="s">
        <v>20</v>
      </c>
      <c r="IF7" s="29" t="s">
        <v>21</v>
      </c>
      <c r="IG7" s="28" t="s">
        <v>22</v>
      </c>
      <c r="IH7" s="29" t="s">
        <v>21</v>
      </c>
      <c r="II7" s="28" t="s">
        <v>24</v>
      </c>
      <c r="IJ7" s="28" t="s">
        <v>23</v>
      </c>
      <c r="IK7" s="32" t="s">
        <v>21</v>
      </c>
      <c r="IL7" s="31" t="s">
        <v>20</v>
      </c>
      <c r="IM7" s="29" t="s">
        <v>21</v>
      </c>
      <c r="IN7" s="28" t="s">
        <v>22</v>
      </c>
      <c r="IO7" s="29" t="s">
        <v>21</v>
      </c>
      <c r="IP7" s="28" t="s">
        <v>24</v>
      </c>
      <c r="IQ7" s="28" t="s">
        <v>23</v>
      </c>
      <c r="IR7" s="32" t="s">
        <v>21</v>
      </c>
      <c r="IS7" s="31" t="s">
        <v>20</v>
      </c>
      <c r="IT7" s="29" t="s">
        <v>21</v>
      </c>
      <c r="IU7" s="28" t="s">
        <v>22</v>
      </c>
      <c r="IV7" s="29" t="s">
        <v>21</v>
      </c>
      <c r="IW7" s="28" t="s">
        <v>24</v>
      </c>
      <c r="IX7" s="28" t="s">
        <v>23</v>
      </c>
      <c r="IY7" s="32" t="s">
        <v>21</v>
      </c>
      <c r="IZ7" s="31" t="s">
        <v>20</v>
      </c>
      <c r="JA7" s="29" t="s">
        <v>21</v>
      </c>
      <c r="JB7" s="28" t="s">
        <v>22</v>
      </c>
      <c r="JC7" s="29" t="s">
        <v>21</v>
      </c>
      <c r="JD7" s="28" t="s">
        <v>24</v>
      </c>
      <c r="JE7" s="28" t="s">
        <v>23</v>
      </c>
      <c r="JF7" s="32" t="s">
        <v>21</v>
      </c>
      <c r="JG7" s="31" t="s">
        <v>20</v>
      </c>
      <c r="JH7" s="29" t="s">
        <v>21</v>
      </c>
      <c r="JI7" s="28" t="s">
        <v>22</v>
      </c>
      <c r="JJ7" s="29" t="s">
        <v>21</v>
      </c>
      <c r="JK7" s="28" t="s">
        <v>24</v>
      </c>
      <c r="JL7" s="28" t="s">
        <v>23</v>
      </c>
      <c r="JM7" s="32" t="s">
        <v>21</v>
      </c>
      <c r="JN7" s="31" t="s">
        <v>20</v>
      </c>
      <c r="JO7" s="29" t="s">
        <v>21</v>
      </c>
      <c r="JP7" s="28" t="s">
        <v>22</v>
      </c>
      <c r="JQ7" s="29" t="s">
        <v>21</v>
      </c>
      <c r="JR7" s="28" t="s">
        <v>24</v>
      </c>
      <c r="JS7" s="28" t="s">
        <v>23</v>
      </c>
      <c r="JT7" s="32" t="s">
        <v>21</v>
      </c>
      <c r="JU7" s="31" t="s">
        <v>20</v>
      </c>
      <c r="JV7" s="29" t="s">
        <v>21</v>
      </c>
      <c r="JW7" s="28" t="s">
        <v>22</v>
      </c>
      <c r="JX7" s="29" t="s">
        <v>21</v>
      </c>
      <c r="JY7" s="28" t="s">
        <v>24</v>
      </c>
      <c r="JZ7" s="28" t="s">
        <v>23</v>
      </c>
      <c r="KA7" s="32" t="s">
        <v>21</v>
      </c>
      <c r="KB7" s="31" t="s">
        <v>20</v>
      </c>
      <c r="KC7" s="29" t="s">
        <v>21</v>
      </c>
      <c r="KD7" s="28" t="s">
        <v>22</v>
      </c>
      <c r="KE7" s="29" t="s">
        <v>21</v>
      </c>
      <c r="KF7" s="28" t="s">
        <v>24</v>
      </c>
      <c r="KG7" s="28" t="s">
        <v>23</v>
      </c>
      <c r="KH7" s="32" t="s">
        <v>21</v>
      </c>
      <c r="KI7" s="31" t="s">
        <v>20</v>
      </c>
      <c r="KJ7" s="29" t="s">
        <v>21</v>
      </c>
      <c r="KK7" s="28" t="s">
        <v>22</v>
      </c>
      <c r="KL7" s="29" t="s">
        <v>21</v>
      </c>
      <c r="KM7" s="28" t="s">
        <v>24</v>
      </c>
      <c r="KN7" s="28" t="s">
        <v>23</v>
      </c>
      <c r="KO7" s="32" t="s">
        <v>21</v>
      </c>
      <c r="KP7" s="31" t="s">
        <v>20</v>
      </c>
      <c r="KQ7" s="29" t="s">
        <v>21</v>
      </c>
      <c r="KR7" s="28" t="s">
        <v>22</v>
      </c>
      <c r="KS7" s="29" t="s">
        <v>21</v>
      </c>
      <c r="KT7" s="28" t="s">
        <v>24</v>
      </c>
      <c r="KU7" s="28" t="s">
        <v>23</v>
      </c>
      <c r="KV7" s="32" t="s">
        <v>21</v>
      </c>
      <c r="KW7" s="31" t="s">
        <v>20</v>
      </c>
      <c r="KX7" s="29" t="s">
        <v>21</v>
      </c>
      <c r="KY7" s="28" t="s">
        <v>22</v>
      </c>
      <c r="KZ7" s="29" t="s">
        <v>21</v>
      </c>
      <c r="LA7" s="28" t="s">
        <v>24</v>
      </c>
      <c r="LB7" s="28" t="s">
        <v>23</v>
      </c>
      <c r="LC7" s="32" t="s">
        <v>21</v>
      </c>
      <c r="LD7" s="31" t="s">
        <v>20</v>
      </c>
      <c r="LE7" s="29" t="s">
        <v>21</v>
      </c>
      <c r="LF7" s="28" t="s">
        <v>22</v>
      </c>
      <c r="LG7" s="29" t="s">
        <v>21</v>
      </c>
      <c r="LH7" s="28" t="s">
        <v>24</v>
      </c>
      <c r="LI7" s="28" t="s">
        <v>23</v>
      </c>
      <c r="LJ7" s="32" t="s">
        <v>21</v>
      </c>
      <c r="LK7" s="31" t="s">
        <v>20</v>
      </c>
      <c r="LL7" s="29" t="s">
        <v>21</v>
      </c>
      <c r="LM7" s="28" t="s">
        <v>22</v>
      </c>
      <c r="LN7" s="29" t="s">
        <v>21</v>
      </c>
      <c r="LO7" s="28" t="s">
        <v>24</v>
      </c>
      <c r="LP7" s="28" t="s">
        <v>23</v>
      </c>
      <c r="LQ7" s="32" t="s">
        <v>21</v>
      </c>
      <c r="LR7" s="31" t="s">
        <v>20</v>
      </c>
      <c r="LS7" s="29" t="s">
        <v>21</v>
      </c>
      <c r="LT7" s="28" t="s">
        <v>22</v>
      </c>
      <c r="LU7" s="29" t="s">
        <v>21</v>
      </c>
      <c r="LV7" s="28" t="s">
        <v>24</v>
      </c>
      <c r="LW7" s="28" t="s">
        <v>23</v>
      </c>
      <c r="LX7" s="32" t="s">
        <v>21</v>
      </c>
      <c r="LY7" s="31" t="s">
        <v>20</v>
      </c>
      <c r="LZ7" s="29" t="s">
        <v>21</v>
      </c>
      <c r="MA7" s="28" t="s">
        <v>22</v>
      </c>
      <c r="MB7" s="29" t="s">
        <v>21</v>
      </c>
      <c r="MC7" s="28" t="s">
        <v>24</v>
      </c>
      <c r="MD7" s="28" t="s">
        <v>23</v>
      </c>
      <c r="ME7" s="32" t="s">
        <v>21</v>
      </c>
      <c r="MF7" s="31" t="s">
        <v>20</v>
      </c>
      <c r="MG7" s="29" t="s">
        <v>21</v>
      </c>
      <c r="MH7" s="28" t="s">
        <v>22</v>
      </c>
      <c r="MI7" s="29" t="s">
        <v>21</v>
      </c>
      <c r="MJ7" s="28" t="s">
        <v>24</v>
      </c>
      <c r="MK7" s="28" t="s">
        <v>23</v>
      </c>
      <c r="ML7" s="32" t="s">
        <v>21</v>
      </c>
      <c r="MM7" s="31" t="s">
        <v>20</v>
      </c>
      <c r="MN7" s="29" t="s">
        <v>21</v>
      </c>
      <c r="MO7" s="28" t="s">
        <v>22</v>
      </c>
      <c r="MP7" s="29" t="s">
        <v>21</v>
      </c>
      <c r="MQ7" s="28" t="s">
        <v>24</v>
      </c>
      <c r="MR7" s="28" t="s">
        <v>23</v>
      </c>
      <c r="MS7" s="32" t="s">
        <v>21</v>
      </c>
      <c r="MT7" s="31" t="s">
        <v>20</v>
      </c>
      <c r="MU7" s="29" t="s">
        <v>21</v>
      </c>
      <c r="MV7" s="28" t="s">
        <v>22</v>
      </c>
      <c r="MW7" s="29" t="s">
        <v>21</v>
      </c>
      <c r="MX7" s="28" t="s">
        <v>24</v>
      </c>
      <c r="MY7" s="28" t="s">
        <v>23</v>
      </c>
      <c r="MZ7" s="32" t="s">
        <v>21</v>
      </c>
      <c r="NA7" s="31" t="s">
        <v>20</v>
      </c>
      <c r="NB7" s="29" t="s">
        <v>21</v>
      </c>
      <c r="NC7" s="28" t="s">
        <v>22</v>
      </c>
      <c r="ND7" s="29" t="s">
        <v>21</v>
      </c>
      <c r="NE7" s="28" t="s">
        <v>24</v>
      </c>
      <c r="NF7" s="28" t="s">
        <v>23</v>
      </c>
      <c r="NG7" s="32" t="s">
        <v>21</v>
      </c>
      <c r="NH7" s="31" t="s">
        <v>20</v>
      </c>
      <c r="NI7" s="29" t="s">
        <v>21</v>
      </c>
      <c r="NJ7" s="28" t="s">
        <v>22</v>
      </c>
      <c r="NK7" s="29" t="s">
        <v>21</v>
      </c>
      <c r="NL7" s="28" t="s">
        <v>24</v>
      </c>
      <c r="NM7" s="28" t="s">
        <v>23</v>
      </c>
      <c r="NN7" s="32" t="s">
        <v>21</v>
      </c>
      <c r="NO7" s="31" t="s">
        <v>20</v>
      </c>
      <c r="NP7" s="29" t="s">
        <v>21</v>
      </c>
      <c r="NQ7" s="28" t="s">
        <v>22</v>
      </c>
      <c r="NR7" s="29" t="s">
        <v>21</v>
      </c>
      <c r="NS7" s="28" t="s">
        <v>24</v>
      </c>
      <c r="NT7" s="28" t="s">
        <v>23</v>
      </c>
      <c r="NU7" s="32" t="s">
        <v>21</v>
      </c>
      <c r="NV7" s="31" t="s">
        <v>20</v>
      </c>
      <c r="NW7" s="29" t="s">
        <v>21</v>
      </c>
      <c r="NX7" s="28" t="s">
        <v>22</v>
      </c>
      <c r="NY7" s="29" t="s">
        <v>21</v>
      </c>
      <c r="NZ7" s="28" t="s">
        <v>24</v>
      </c>
      <c r="OA7" s="28" t="s">
        <v>23</v>
      </c>
      <c r="OB7" s="32" t="s">
        <v>21</v>
      </c>
      <c r="OC7" s="31" t="s">
        <v>20</v>
      </c>
      <c r="OD7" s="29" t="s">
        <v>21</v>
      </c>
      <c r="OE7" s="28" t="s">
        <v>22</v>
      </c>
      <c r="OF7" s="29" t="s">
        <v>21</v>
      </c>
      <c r="OG7" s="28" t="s">
        <v>24</v>
      </c>
      <c r="OH7" s="28" t="s">
        <v>23</v>
      </c>
      <c r="OI7" s="32" t="s">
        <v>21</v>
      </c>
      <c r="OJ7" s="31" t="s">
        <v>20</v>
      </c>
      <c r="OK7" s="29" t="s">
        <v>21</v>
      </c>
      <c r="OL7" s="28" t="s">
        <v>22</v>
      </c>
      <c r="OM7" s="29" t="s">
        <v>21</v>
      </c>
      <c r="ON7" s="28" t="s">
        <v>24</v>
      </c>
      <c r="OO7" s="28" t="s">
        <v>23</v>
      </c>
      <c r="OP7" s="32" t="s">
        <v>21</v>
      </c>
      <c r="OQ7" s="31" t="s">
        <v>20</v>
      </c>
      <c r="OR7" s="29" t="s">
        <v>21</v>
      </c>
      <c r="OS7" s="28" t="s">
        <v>22</v>
      </c>
      <c r="OT7" s="29" t="s">
        <v>21</v>
      </c>
      <c r="OU7" s="28" t="s">
        <v>24</v>
      </c>
      <c r="OV7" s="28" t="s">
        <v>23</v>
      </c>
      <c r="OW7" s="32" t="s">
        <v>21</v>
      </c>
      <c r="OX7" s="31" t="s">
        <v>20</v>
      </c>
      <c r="OY7" s="29" t="s">
        <v>21</v>
      </c>
      <c r="OZ7" s="28" t="s">
        <v>22</v>
      </c>
      <c r="PA7" s="29" t="s">
        <v>21</v>
      </c>
      <c r="PB7" s="28" t="s">
        <v>24</v>
      </c>
      <c r="PC7" s="28" t="s">
        <v>23</v>
      </c>
      <c r="PD7" s="32" t="s">
        <v>21</v>
      </c>
      <c r="PE7" s="31" t="s">
        <v>20</v>
      </c>
      <c r="PF7" s="29" t="s">
        <v>21</v>
      </c>
      <c r="PG7" s="28" t="s">
        <v>22</v>
      </c>
      <c r="PH7" s="29" t="s">
        <v>21</v>
      </c>
      <c r="PI7" s="28" t="s">
        <v>24</v>
      </c>
      <c r="PJ7" s="28" t="s">
        <v>23</v>
      </c>
      <c r="PK7" s="32" t="s">
        <v>21</v>
      </c>
      <c r="PL7" s="31" t="s">
        <v>20</v>
      </c>
      <c r="PM7" s="29" t="s">
        <v>21</v>
      </c>
      <c r="PN7" s="28" t="s">
        <v>22</v>
      </c>
      <c r="PO7" s="29" t="s">
        <v>21</v>
      </c>
      <c r="PP7" s="28" t="s">
        <v>24</v>
      </c>
      <c r="PQ7" s="28" t="s">
        <v>23</v>
      </c>
      <c r="PR7" s="32" t="s">
        <v>21</v>
      </c>
      <c r="PS7" s="31" t="s">
        <v>20</v>
      </c>
      <c r="PT7" s="29" t="s">
        <v>21</v>
      </c>
      <c r="PU7" s="28" t="s">
        <v>22</v>
      </c>
      <c r="PV7" s="29" t="s">
        <v>21</v>
      </c>
      <c r="PW7" s="28" t="s">
        <v>24</v>
      </c>
      <c r="PX7" s="28" t="s">
        <v>23</v>
      </c>
      <c r="PY7" s="32" t="s">
        <v>21</v>
      </c>
      <c r="PZ7" s="31" t="s">
        <v>20</v>
      </c>
      <c r="QA7" s="29" t="s">
        <v>21</v>
      </c>
      <c r="QB7" s="28" t="s">
        <v>22</v>
      </c>
      <c r="QC7" s="29" t="s">
        <v>21</v>
      </c>
      <c r="QD7" s="28" t="s">
        <v>24</v>
      </c>
      <c r="QE7" s="28" t="s">
        <v>23</v>
      </c>
      <c r="QF7" s="32" t="s">
        <v>21</v>
      </c>
      <c r="QG7" s="31" t="s">
        <v>20</v>
      </c>
      <c r="QH7" s="29" t="s">
        <v>21</v>
      </c>
      <c r="QI7" s="28" t="s">
        <v>22</v>
      </c>
      <c r="QJ7" s="29" t="s">
        <v>21</v>
      </c>
      <c r="QK7" s="28" t="s">
        <v>24</v>
      </c>
      <c r="QL7" s="28" t="s">
        <v>23</v>
      </c>
      <c r="QM7" s="32" t="s">
        <v>21</v>
      </c>
      <c r="QN7" s="31" t="s">
        <v>20</v>
      </c>
      <c r="QO7" s="29" t="s">
        <v>21</v>
      </c>
      <c r="QP7" s="28" t="s">
        <v>22</v>
      </c>
      <c r="QQ7" s="29" t="s">
        <v>21</v>
      </c>
      <c r="QR7" s="28" t="s">
        <v>24</v>
      </c>
      <c r="QS7" s="28" t="s">
        <v>23</v>
      </c>
      <c r="QT7" s="32" t="s">
        <v>21</v>
      </c>
      <c r="QU7" s="31" t="s">
        <v>20</v>
      </c>
      <c r="QV7" s="29" t="s">
        <v>21</v>
      </c>
      <c r="QW7" s="28" t="s">
        <v>22</v>
      </c>
      <c r="QX7" s="29" t="s">
        <v>21</v>
      </c>
      <c r="QY7" s="28" t="s">
        <v>24</v>
      </c>
      <c r="QZ7" s="28" t="s">
        <v>23</v>
      </c>
      <c r="RA7" s="32" t="s">
        <v>21</v>
      </c>
      <c r="RB7" s="31" t="s">
        <v>20</v>
      </c>
      <c r="RC7" s="29" t="s">
        <v>21</v>
      </c>
      <c r="RD7" s="28" t="s">
        <v>22</v>
      </c>
      <c r="RE7" s="29" t="s">
        <v>21</v>
      </c>
      <c r="RF7" s="28" t="s">
        <v>24</v>
      </c>
      <c r="RG7" s="28" t="s">
        <v>23</v>
      </c>
      <c r="RH7" s="32" t="s">
        <v>21</v>
      </c>
      <c r="RI7" s="31" t="s">
        <v>20</v>
      </c>
      <c r="RJ7" s="29" t="s">
        <v>21</v>
      </c>
      <c r="RK7" s="28" t="s">
        <v>22</v>
      </c>
      <c r="RL7" s="29" t="s">
        <v>21</v>
      </c>
      <c r="RM7" s="28" t="s">
        <v>24</v>
      </c>
      <c r="RN7" s="28" t="s">
        <v>23</v>
      </c>
      <c r="RO7" s="32" t="s">
        <v>21</v>
      </c>
      <c r="RP7" s="31" t="s">
        <v>20</v>
      </c>
      <c r="RQ7" s="29" t="s">
        <v>21</v>
      </c>
      <c r="RR7" s="28" t="s">
        <v>22</v>
      </c>
      <c r="RS7" s="29" t="s">
        <v>21</v>
      </c>
      <c r="RT7" s="28" t="s">
        <v>24</v>
      </c>
      <c r="RU7" s="28" t="s">
        <v>23</v>
      </c>
      <c r="RV7" s="32" t="s">
        <v>21</v>
      </c>
      <c r="RW7" s="31" t="s">
        <v>20</v>
      </c>
      <c r="RX7" s="29" t="s">
        <v>21</v>
      </c>
      <c r="RY7" s="28" t="s">
        <v>22</v>
      </c>
      <c r="RZ7" s="29" t="s">
        <v>21</v>
      </c>
      <c r="SA7" s="28" t="s">
        <v>24</v>
      </c>
      <c r="SB7" s="28" t="s">
        <v>23</v>
      </c>
      <c r="SC7" s="32" t="s">
        <v>21</v>
      </c>
      <c r="SD7" s="31" t="s">
        <v>20</v>
      </c>
      <c r="SE7" s="29" t="s">
        <v>21</v>
      </c>
      <c r="SF7" s="28" t="s">
        <v>22</v>
      </c>
      <c r="SG7" s="29" t="s">
        <v>21</v>
      </c>
      <c r="SH7" s="28" t="s">
        <v>24</v>
      </c>
      <c r="SI7" s="28" t="s">
        <v>23</v>
      </c>
      <c r="SJ7" s="32" t="s">
        <v>21</v>
      </c>
      <c r="SK7" s="31" t="s">
        <v>20</v>
      </c>
      <c r="SL7" s="29" t="s">
        <v>21</v>
      </c>
      <c r="SM7" s="28" t="s">
        <v>22</v>
      </c>
      <c r="SN7" s="29" t="s">
        <v>21</v>
      </c>
      <c r="SO7" s="28" t="s">
        <v>24</v>
      </c>
      <c r="SP7" s="28" t="s">
        <v>23</v>
      </c>
      <c r="SQ7" s="32" t="s">
        <v>21</v>
      </c>
      <c r="SR7" s="31" t="s">
        <v>20</v>
      </c>
      <c r="SS7" s="29" t="s">
        <v>21</v>
      </c>
      <c r="ST7" s="28" t="s">
        <v>22</v>
      </c>
      <c r="SU7" s="29" t="s">
        <v>21</v>
      </c>
      <c r="SV7" s="28" t="s">
        <v>24</v>
      </c>
      <c r="SW7" s="28" t="s">
        <v>23</v>
      </c>
      <c r="SX7" s="32" t="s">
        <v>21</v>
      </c>
      <c r="SY7" s="31" t="s">
        <v>20</v>
      </c>
      <c r="SZ7" s="29" t="s">
        <v>21</v>
      </c>
      <c r="TA7" s="28" t="s">
        <v>22</v>
      </c>
      <c r="TB7" s="29" t="s">
        <v>21</v>
      </c>
      <c r="TC7" s="28" t="s">
        <v>24</v>
      </c>
      <c r="TD7" s="28" t="s">
        <v>23</v>
      </c>
      <c r="TE7" s="32" t="s">
        <v>21</v>
      </c>
      <c r="TF7" s="31" t="s">
        <v>20</v>
      </c>
      <c r="TG7" s="29" t="s">
        <v>21</v>
      </c>
      <c r="TH7" s="28" t="s">
        <v>22</v>
      </c>
      <c r="TI7" s="29" t="s">
        <v>21</v>
      </c>
      <c r="TJ7" s="28" t="s">
        <v>24</v>
      </c>
      <c r="TK7" s="28" t="s">
        <v>23</v>
      </c>
      <c r="TL7" s="32" t="s">
        <v>21</v>
      </c>
      <c r="TM7" s="31" t="s">
        <v>20</v>
      </c>
      <c r="TN7" s="29" t="s">
        <v>21</v>
      </c>
      <c r="TO7" s="28" t="s">
        <v>22</v>
      </c>
      <c r="TP7" s="29" t="s">
        <v>21</v>
      </c>
      <c r="TQ7" s="28" t="s">
        <v>24</v>
      </c>
      <c r="TR7" s="28" t="s">
        <v>23</v>
      </c>
      <c r="TS7" s="32" t="s">
        <v>21</v>
      </c>
      <c r="TT7" s="31" t="s">
        <v>20</v>
      </c>
      <c r="TU7" s="29" t="s">
        <v>21</v>
      </c>
      <c r="TV7" s="28" t="s">
        <v>22</v>
      </c>
      <c r="TW7" s="29" t="s">
        <v>21</v>
      </c>
      <c r="TX7" s="28" t="s">
        <v>24</v>
      </c>
      <c r="TY7" s="28" t="s">
        <v>23</v>
      </c>
      <c r="TZ7" s="32" t="s">
        <v>21</v>
      </c>
      <c r="UA7" s="31" t="s">
        <v>20</v>
      </c>
      <c r="UB7" s="29" t="s">
        <v>21</v>
      </c>
      <c r="UC7" s="28" t="s">
        <v>22</v>
      </c>
      <c r="UD7" s="29" t="s">
        <v>21</v>
      </c>
      <c r="UE7" s="28" t="s">
        <v>24</v>
      </c>
      <c r="UF7" s="28" t="s">
        <v>23</v>
      </c>
      <c r="UG7" s="32" t="s">
        <v>21</v>
      </c>
      <c r="UH7" s="31" t="s">
        <v>20</v>
      </c>
      <c r="UI7" s="29" t="s">
        <v>21</v>
      </c>
      <c r="UJ7" s="28" t="s">
        <v>22</v>
      </c>
      <c r="UK7" s="29" t="s">
        <v>21</v>
      </c>
      <c r="UL7" s="28" t="s">
        <v>24</v>
      </c>
      <c r="UM7" s="28" t="s">
        <v>23</v>
      </c>
      <c r="UN7" s="32" t="s">
        <v>21</v>
      </c>
      <c r="UO7" s="31" t="s">
        <v>20</v>
      </c>
      <c r="UP7" s="29" t="s">
        <v>21</v>
      </c>
      <c r="UQ7" s="28" t="s">
        <v>22</v>
      </c>
      <c r="UR7" s="29" t="s">
        <v>21</v>
      </c>
      <c r="US7" s="28" t="s">
        <v>24</v>
      </c>
      <c r="UT7" s="28" t="s">
        <v>23</v>
      </c>
      <c r="UU7" s="32" t="s">
        <v>21</v>
      </c>
      <c r="UV7" s="31" t="s">
        <v>20</v>
      </c>
      <c r="UW7" s="29" t="s">
        <v>21</v>
      </c>
      <c r="UX7" s="28" t="s">
        <v>22</v>
      </c>
      <c r="UY7" s="29" t="s">
        <v>21</v>
      </c>
      <c r="UZ7" s="28" t="s">
        <v>24</v>
      </c>
      <c r="VA7" s="28" t="s">
        <v>23</v>
      </c>
      <c r="VB7" s="32" t="s">
        <v>21</v>
      </c>
      <c r="VC7" s="31" t="s">
        <v>20</v>
      </c>
      <c r="VD7" s="29" t="s">
        <v>21</v>
      </c>
      <c r="VE7" s="28" t="s">
        <v>22</v>
      </c>
      <c r="VF7" s="29" t="s">
        <v>21</v>
      </c>
      <c r="VG7" s="28" t="s">
        <v>24</v>
      </c>
      <c r="VH7" s="28" t="s">
        <v>23</v>
      </c>
      <c r="VI7" s="32" t="s">
        <v>21</v>
      </c>
      <c r="VJ7" s="31" t="s">
        <v>20</v>
      </c>
      <c r="VK7" s="29" t="s">
        <v>21</v>
      </c>
      <c r="VL7" s="28" t="s">
        <v>22</v>
      </c>
      <c r="VM7" s="29" t="s">
        <v>21</v>
      </c>
      <c r="VN7" s="28" t="s">
        <v>24</v>
      </c>
      <c r="VO7" s="28" t="s">
        <v>23</v>
      </c>
      <c r="VP7" s="32" t="s">
        <v>21</v>
      </c>
      <c r="VQ7" s="31" t="s">
        <v>20</v>
      </c>
      <c r="VR7" s="29" t="s">
        <v>21</v>
      </c>
      <c r="VS7" s="28" t="s">
        <v>22</v>
      </c>
      <c r="VT7" s="29" t="s">
        <v>21</v>
      </c>
      <c r="VU7" s="28" t="s">
        <v>24</v>
      </c>
      <c r="VV7" s="28" t="s">
        <v>23</v>
      </c>
      <c r="VW7" s="32" t="s">
        <v>21</v>
      </c>
      <c r="VX7" s="31" t="s">
        <v>20</v>
      </c>
      <c r="VY7" s="29" t="s">
        <v>21</v>
      </c>
      <c r="VZ7" s="28" t="s">
        <v>22</v>
      </c>
      <c r="WA7" s="29" t="s">
        <v>21</v>
      </c>
      <c r="WB7" s="28" t="s">
        <v>24</v>
      </c>
      <c r="WC7" s="28" t="s">
        <v>23</v>
      </c>
      <c r="WD7" s="32" t="s">
        <v>21</v>
      </c>
      <c r="WE7" s="31" t="s">
        <v>20</v>
      </c>
      <c r="WF7" s="29" t="s">
        <v>21</v>
      </c>
      <c r="WG7" s="28" t="s">
        <v>22</v>
      </c>
      <c r="WH7" s="29" t="s">
        <v>21</v>
      </c>
      <c r="WI7" s="28" t="s">
        <v>24</v>
      </c>
      <c r="WJ7" s="28" t="s">
        <v>23</v>
      </c>
      <c r="WK7" s="32" t="s">
        <v>21</v>
      </c>
      <c r="WL7" s="31" t="s">
        <v>20</v>
      </c>
      <c r="WM7" s="29" t="s">
        <v>21</v>
      </c>
      <c r="WN7" s="28" t="s">
        <v>22</v>
      </c>
      <c r="WO7" s="29" t="s">
        <v>21</v>
      </c>
      <c r="WP7" s="28" t="s">
        <v>24</v>
      </c>
      <c r="WQ7" s="28" t="s">
        <v>23</v>
      </c>
      <c r="WR7" s="32" t="s">
        <v>21</v>
      </c>
      <c r="WS7" s="31" t="s">
        <v>20</v>
      </c>
      <c r="WT7" s="29" t="s">
        <v>21</v>
      </c>
      <c r="WU7" s="28" t="s">
        <v>22</v>
      </c>
      <c r="WV7" s="29" t="s">
        <v>21</v>
      </c>
      <c r="WW7" s="28" t="s">
        <v>24</v>
      </c>
      <c r="WX7" s="28" t="s">
        <v>23</v>
      </c>
      <c r="WY7" s="32" t="s">
        <v>21</v>
      </c>
      <c r="WZ7" s="31" t="s">
        <v>20</v>
      </c>
      <c r="XA7" s="29" t="s">
        <v>21</v>
      </c>
      <c r="XB7" s="28" t="s">
        <v>22</v>
      </c>
      <c r="XC7" s="29" t="s">
        <v>21</v>
      </c>
      <c r="XD7" s="28" t="s">
        <v>24</v>
      </c>
      <c r="XE7" s="28" t="s">
        <v>23</v>
      </c>
      <c r="XF7" s="32" t="s">
        <v>21</v>
      </c>
      <c r="XG7" s="31" t="s">
        <v>20</v>
      </c>
      <c r="XH7" s="29" t="s">
        <v>21</v>
      </c>
      <c r="XI7" s="28" t="s">
        <v>22</v>
      </c>
      <c r="XJ7" s="29" t="s">
        <v>21</v>
      </c>
      <c r="XK7" s="28" t="s">
        <v>24</v>
      </c>
      <c r="XL7" s="28" t="s">
        <v>23</v>
      </c>
      <c r="XM7" s="32" t="s">
        <v>21</v>
      </c>
      <c r="XN7" s="31" t="s">
        <v>20</v>
      </c>
      <c r="XO7" s="29" t="s">
        <v>21</v>
      </c>
      <c r="XP7" s="28" t="s">
        <v>22</v>
      </c>
      <c r="XQ7" s="29" t="s">
        <v>21</v>
      </c>
      <c r="XR7" s="28" t="s">
        <v>24</v>
      </c>
      <c r="XS7" s="28" t="s">
        <v>23</v>
      </c>
      <c r="XT7" s="32" t="s">
        <v>21</v>
      </c>
      <c r="XU7" s="31" t="s">
        <v>20</v>
      </c>
      <c r="XV7" s="29" t="s">
        <v>21</v>
      </c>
      <c r="XW7" s="28" t="s">
        <v>22</v>
      </c>
      <c r="XX7" s="29" t="s">
        <v>21</v>
      </c>
      <c r="XY7" s="28" t="s">
        <v>24</v>
      </c>
      <c r="XZ7" s="28" t="s">
        <v>23</v>
      </c>
      <c r="YA7" s="32" t="s">
        <v>21</v>
      </c>
      <c r="YB7" s="31" t="s">
        <v>20</v>
      </c>
      <c r="YC7" s="29" t="s">
        <v>21</v>
      </c>
      <c r="YD7" s="28" t="s">
        <v>22</v>
      </c>
      <c r="YE7" s="29" t="s">
        <v>21</v>
      </c>
      <c r="YF7" s="28" t="s">
        <v>24</v>
      </c>
      <c r="YG7" s="28" t="s">
        <v>23</v>
      </c>
      <c r="YH7" s="32" t="s">
        <v>21</v>
      </c>
      <c r="YI7" s="31" t="s">
        <v>20</v>
      </c>
      <c r="YJ7" s="29" t="s">
        <v>21</v>
      </c>
      <c r="YK7" s="28" t="s">
        <v>22</v>
      </c>
      <c r="YL7" s="29" t="s">
        <v>21</v>
      </c>
      <c r="YM7" s="28" t="s">
        <v>24</v>
      </c>
      <c r="YN7" s="28" t="s">
        <v>23</v>
      </c>
      <c r="YO7" s="32" t="s">
        <v>21</v>
      </c>
      <c r="YP7" s="31" t="s">
        <v>20</v>
      </c>
      <c r="YQ7" s="29" t="s">
        <v>21</v>
      </c>
      <c r="YR7" s="28" t="s">
        <v>22</v>
      </c>
      <c r="YS7" s="29" t="s">
        <v>21</v>
      </c>
      <c r="YT7" s="28" t="s">
        <v>24</v>
      </c>
      <c r="YU7" s="28" t="s">
        <v>23</v>
      </c>
      <c r="YV7" s="32" t="s">
        <v>21</v>
      </c>
      <c r="YW7" s="31" t="s">
        <v>20</v>
      </c>
      <c r="YX7" s="29" t="s">
        <v>21</v>
      </c>
      <c r="YY7" s="28" t="s">
        <v>22</v>
      </c>
      <c r="YZ7" s="29" t="s">
        <v>21</v>
      </c>
      <c r="ZA7" s="28" t="s">
        <v>24</v>
      </c>
      <c r="ZB7" s="28" t="s">
        <v>23</v>
      </c>
      <c r="ZC7" s="32" t="s">
        <v>21</v>
      </c>
      <c r="ZD7" s="31" t="s">
        <v>20</v>
      </c>
      <c r="ZE7" s="29" t="s">
        <v>21</v>
      </c>
      <c r="ZF7" s="28" t="s">
        <v>22</v>
      </c>
      <c r="ZG7" s="29" t="s">
        <v>21</v>
      </c>
      <c r="ZH7" s="28" t="s">
        <v>24</v>
      </c>
      <c r="ZI7" s="28" t="s">
        <v>23</v>
      </c>
      <c r="ZJ7" s="32" t="s">
        <v>21</v>
      </c>
      <c r="ZK7" s="31" t="s">
        <v>20</v>
      </c>
      <c r="ZL7" s="29" t="s">
        <v>21</v>
      </c>
      <c r="ZM7" s="28" t="s">
        <v>22</v>
      </c>
      <c r="ZN7" s="29" t="s">
        <v>21</v>
      </c>
      <c r="ZO7" s="28" t="s">
        <v>24</v>
      </c>
      <c r="ZP7" s="28" t="s">
        <v>23</v>
      </c>
      <c r="ZQ7" s="32" t="s">
        <v>21</v>
      </c>
      <c r="ZR7" s="31" t="s">
        <v>20</v>
      </c>
      <c r="ZS7" s="29" t="s">
        <v>21</v>
      </c>
      <c r="ZT7" s="28" t="s">
        <v>22</v>
      </c>
      <c r="ZU7" s="29" t="s">
        <v>21</v>
      </c>
      <c r="ZV7" s="28" t="s">
        <v>24</v>
      </c>
      <c r="ZW7" s="28" t="s">
        <v>23</v>
      </c>
      <c r="ZX7" s="32" t="s">
        <v>21</v>
      </c>
      <c r="ZY7" s="31" t="s">
        <v>20</v>
      </c>
      <c r="ZZ7" s="29" t="s">
        <v>21</v>
      </c>
      <c r="AAA7" s="28" t="s">
        <v>22</v>
      </c>
      <c r="AAB7" s="29" t="s">
        <v>21</v>
      </c>
      <c r="AAC7" s="28" t="s">
        <v>24</v>
      </c>
      <c r="AAD7" s="28" t="s">
        <v>23</v>
      </c>
      <c r="AAE7" s="32" t="s">
        <v>21</v>
      </c>
      <c r="AAF7" s="31" t="s">
        <v>20</v>
      </c>
      <c r="AAG7" s="29" t="s">
        <v>21</v>
      </c>
      <c r="AAH7" s="28" t="s">
        <v>22</v>
      </c>
      <c r="AAI7" s="29" t="s">
        <v>21</v>
      </c>
      <c r="AAJ7" s="28" t="s">
        <v>24</v>
      </c>
      <c r="AAK7" s="28" t="s">
        <v>23</v>
      </c>
      <c r="AAL7" s="32" t="s">
        <v>21</v>
      </c>
      <c r="AAM7" s="31" t="s">
        <v>20</v>
      </c>
      <c r="AAN7" s="29" t="s">
        <v>21</v>
      </c>
      <c r="AAO7" s="28" t="s">
        <v>22</v>
      </c>
      <c r="AAP7" s="29" t="s">
        <v>21</v>
      </c>
      <c r="AAQ7" s="28" t="s">
        <v>24</v>
      </c>
      <c r="AAR7" s="28" t="s">
        <v>23</v>
      </c>
      <c r="AAS7" s="32" t="s">
        <v>21</v>
      </c>
      <c r="AAT7" s="31" t="s">
        <v>20</v>
      </c>
      <c r="AAU7" s="29" t="s">
        <v>21</v>
      </c>
      <c r="AAV7" s="28" t="s">
        <v>22</v>
      </c>
      <c r="AAW7" s="29" t="s">
        <v>21</v>
      </c>
      <c r="AAX7" s="28" t="s">
        <v>24</v>
      </c>
      <c r="AAY7" s="28" t="s">
        <v>23</v>
      </c>
      <c r="AAZ7" s="32" t="s">
        <v>21</v>
      </c>
      <c r="ABA7" s="31" t="s">
        <v>20</v>
      </c>
      <c r="ABB7" s="29" t="s">
        <v>21</v>
      </c>
      <c r="ABC7" s="28" t="s">
        <v>22</v>
      </c>
      <c r="ABD7" s="29" t="s">
        <v>21</v>
      </c>
      <c r="ABE7" s="28" t="s">
        <v>24</v>
      </c>
      <c r="ABF7" s="28" t="s">
        <v>23</v>
      </c>
      <c r="ABG7" s="32" t="s">
        <v>21</v>
      </c>
      <c r="ABH7" s="31" t="s">
        <v>20</v>
      </c>
      <c r="ABI7" s="29" t="s">
        <v>21</v>
      </c>
      <c r="ABJ7" s="28" t="s">
        <v>22</v>
      </c>
      <c r="ABK7" s="29" t="s">
        <v>21</v>
      </c>
      <c r="ABL7" s="28" t="s">
        <v>24</v>
      </c>
      <c r="ABM7" s="28" t="s">
        <v>23</v>
      </c>
      <c r="ABN7" s="32" t="s">
        <v>21</v>
      </c>
      <c r="ABO7" s="31" t="s">
        <v>20</v>
      </c>
      <c r="ABP7" s="29" t="s">
        <v>21</v>
      </c>
      <c r="ABQ7" s="28" t="s">
        <v>22</v>
      </c>
      <c r="ABR7" s="29" t="s">
        <v>21</v>
      </c>
      <c r="ABS7" s="28" t="s">
        <v>24</v>
      </c>
      <c r="ABT7" s="28" t="s">
        <v>23</v>
      </c>
      <c r="ABU7" s="32" t="s">
        <v>21</v>
      </c>
      <c r="ABV7" s="31" t="s">
        <v>20</v>
      </c>
      <c r="ABW7" s="29" t="s">
        <v>21</v>
      </c>
      <c r="ABX7" s="28" t="s">
        <v>22</v>
      </c>
      <c r="ABY7" s="29" t="s">
        <v>21</v>
      </c>
      <c r="ABZ7" s="28" t="s">
        <v>24</v>
      </c>
      <c r="ACA7" s="28" t="s">
        <v>23</v>
      </c>
      <c r="ACB7" s="32" t="s">
        <v>21</v>
      </c>
      <c r="ACC7" s="31" t="s">
        <v>20</v>
      </c>
      <c r="ACD7" s="29" t="s">
        <v>21</v>
      </c>
      <c r="ACE7" s="28" t="s">
        <v>22</v>
      </c>
      <c r="ACF7" s="29" t="s">
        <v>21</v>
      </c>
      <c r="ACG7" s="28" t="s">
        <v>24</v>
      </c>
      <c r="ACH7" s="28" t="s">
        <v>23</v>
      </c>
      <c r="ACI7" s="32" t="s">
        <v>21</v>
      </c>
      <c r="ACJ7" s="31" t="s">
        <v>20</v>
      </c>
      <c r="ACK7" s="29" t="s">
        <v>21</v>
      </c>
      <c r="ACL7" s="28" t="s">
        <v>22</v>
      </c>
      <c r="ACM7" s="29" t="s">
        <v>21</v>
      </c>
      <c r="ACN7" s="28" t="s">
        <v>24</v>
      </c>
      <c r="ACO7" s="28" t="s">
        <v>23</v>
      </c>
      <c r="ACP7" s="32" t="s">
        <v>21</v>
      </c>
      <c r="ACQ7" s="31" t="s">
        <v>20</v>
      </c>
      <c r="ACR7" s="29" t="s">
        <v>21</v>
      </c>
      <c r="ACS7" s="28" t="s">
        <v>22</v>
      </c>
      <c r="ACT7" s="29" t="s">
        <v>21</v>
      </c>
      <c r="ACU7" s="28" t="s">
        <v>24</v>
      </c>
      <c r="ACV7" s="28" t="s">
        <v>23</v>
      </c>
      <c r="ACW7" s="32" t="s">
        <v>21</v>
      </c>
      <c r="ACX7" s="31" t="s">
        <v>20</v>
      </c>
      <c r="ACY7" s="29" t="s">
        <v>21</v>
      </c>
      <c r="ACZ7" s="28" t="s">
        <v>22</v>
      </c>
      <c r="ADA7" s="29" t="s">
        <v>21</v>
      </c>
      <c r="ADB7" s="28" t="s">
        <v>24</v>
      </c>
      <c r="ADC7" s="28" t="s">
        <v>23</v>
      </c>
      <c r="ADD7" s="32" t="s">
        <v>21</v>
      </c>
      <c r="ADE7" s="31" t="s">
        <v>20</v>
      </c>
      <c r="ADF7" s="29" t="s">
        <v>21</v>
      </c>
      <c r="ADG7" s="28" t="s">
        <v>22</v>
      </c>
      <c r="ADH7" s="29" t="s">
        <v>21</v>
      </c>
      <c r="ADI7" s="28" t="s">
        <v>24</v>
      </c>
      <c r="ADJ7" s="28" t="s">
        <v>23</v>
      </c>
      <c r="ADK7" s="32" t="s">
        <v>21</v>
      </c>
      <c r="ADL7" s="31" t="s">
        <v>20</v>
      </c>
      <c r="ADM7" s="29" t="s">
        <v>21</v>
      </c>
      <c r="ADN7" s="28" t="s">
        <v>22</v>
      </c>
      <c r="ADO7" s="29" t="s">
        <v>21</v>
      </c>
      <c r="ADP7" s="28" t="s">
        <v>24</v>
      </c>
      <c r="ADQ7" s="28" t="s">
        <v>23</v>
      </c>
      <c r="ADR7" s="32" t="s">
        <v>21</v>
      </c>
      <c r="ADS7" s="31" t="s">
        <v>20</v>
      </c>
      <c r="ADT7" s="29" t="s">
        <v>21</v>
      </c>
      <c r="ADU7" s="28" t="s">
        <v>22</v>
      </c>
      <c r="ADV7" s="29" t="s">
        <v>21</v>
      </c>
      <c r="ADW7" s="28" t="s">
        <v>24</v>
      </c>
      <c r="ADX7" s="28" t="s">
        <v>23</v>
      </c>
      <c r="ADY7" s="32" t="s">
        <v>21</v>
      </c>
      <c r="ADZ7" s="31" t="s">
        <v>20</v>
      </c>
      <c r="AEA7" s="29" t="s">
        <v>21</v>
      </c>
      <c r="AEB7" s="28" t="s">
        <v>22</v>
      </c>
      <c r="AEC7" s="29" t="s">
        <v>21</v>
      </c>
      <c r="AED7" s="28" t="s">
        <v>24</v>
      </c>
      <c r="AEE7" s="28" t="s">
        <v>23</v>
      </c>
      <c r="AEF7" s="32" t="s">
        <v>21</v>
      </c>
      <c r="AEG7" s="31" t="s">
        <v>20</v>
      </c>
      <c r="AEH7" s="29" t="s">
        <v>21</v>
      </c>
      <c r="AEI7" s="28" t="s">
        <v>22</v>
      </c>
      <c r="AEJ7" s="29" t="s">
        <v>21</v>
      </c>
      <c r="AEK7" s="28" t="s">
        <v>24</v>
      </c>
      <c r="AEL7" s="28" t="s">
        <v>23</v>
      </c>
      <c r="AEM7" s="32" t="s">
        <v>21</v>
      </c>
      <c r="AEN7" s="31" t="s">
        <v>20</v>
      </c>
      <c r="AEO7" s="29" t="s">
        <v>21</v>
      </c>
      <c r="AEP7" s="28" t="s">
        <v>22</v>
      </c>
      <c r="AEQ7" s="29" t="s">
        <v>21</v>
      </c>
      <c r="AER7" s="28" t="s">
        <v>24</v>
      </c>
      <c r="AES7" s="28" t="s">
        <v>23</v>
      </c>
      <c r="AET7" s="32" t="s">
        <v>21</v>
      </c>
      <c r="AEU7" s="31" t="s">
        <v>20</v>
      </c>
      <c r="AEV7" s="29" t="s">
        <v>21</v>
      </c>
      <c r="AEW7" s="28" t="s">
        <v>22</v>
      </c>
      <c r="AEX7" s="29" t="s">
        <v>21</v>
      </c>
      <c r="AEY7" s="28" t="s">
        <v>24</v>
      </c>
      <c r="AEZ7" s="28" t="s">
        <v>23</v>
      </c>
      <c r="AFA7" s="32" t="s">
        <v>21</v>
      </c>
      <c r="AFB7" s="31" t="s">
        <v>20</v>
      </c>
      <c r="AFC7" s="29" t="s">
        <v>21</v>
      </c>
      <c r="AFD7" s="28" t="s">
        <v>22</v>
      </c>
      <c r="AFE7" s="29" t="s">
        <v>21</v>
      </c>
      <c r="AFF7" s="28" t="s">
        <v>24</v>
      </c>
      <c r="AFG7" s="28" t="s">
        <v>23</v>
      </c>
      <c r="AFH7" s="32" t="s">
        <v>21</v>
      </c>
    </row>
    <row r="8" customFormat="false" ht="12.8" hidden="false" customHeight="false" outlineLevel="0" collapsed="false">
      <c r="A8" s="33" t="s">
        <v>25</v>
      </c>
      <c r="B8" s="34" t="n">
        <v>2617094</v>
      </c>
      <c r="C8" s="35" t="n">
        <f aca="false">B8/B$19*100</f>
        <v>8.90629518710477</v>
      </c>
      <c r="D8" s="34" t="n">
        <v>2473388</v>
      </c>
      <c r="E8" s="35" t="n">
        <f aca="false">D8/D$19*100</f>
        <v>7.98516728770955</v>
      </c>
      <c r="F8" s="36" t="n">
        <f aca="false">B8+D8</f>
        <v>5090482</v>
      </c>
      <c r="G8" s="35" t="n">
        <f aca="false">F8/F$19*100</f>
        <v>8.43359888757281</v>
      </c>
      <c r="H8" s="37" t="n">
        <v>4</v>
      </c>
      <c r="I8" s="35" t="n">
        <f aca="false">H8/H$19*100</f>
        <v>0.00662120108587698</v>
      </c>
      <c r="J8" s="38" t="n">
        <v>6</v>
      </c>
      <c r="K8" s="35" t="n">
        <f aca="false">J8/J$19*100</f>
        <v>0.012723995334535</v>
      </c>
      <c r="L8" s="39" t="n">
        <f aca="false">M8-H8-J8</f>
        <v>0</v>
      </c>
      <c r="M8" s="39" t="n">
        <v>10</v>
      </c>
      <c r="N8" s="40" t="n">
        <f aca="false">M8/M$19*100</f>
        <v>0.00929653146411074</v>
      </c>
      <c r="O8" s="37" t="n">
        <v>4</v>
      </c>
      <c r="P8" s="35" t="n">
        <f aca="false">O8/O$19*100</f>
        <v>0.00679740339190429</v>
      </c>
      <c r="Q8" s="38" t="n">
        <v>6</v>
      </c>
      <c r="R8" s="35" t="n">
        <f aca="false">Q8/Q$19*100</f>
        <v>0.0130126439523737</v>
      </c>
      <c r="S8" s="39" t="n">
        <f aca="false">T8-O8-Q8</f>
        <v>0</v>
      </c>
      <c r="T8" s="39" t="n">
        <v>10</v>
      </c>
      <c r="U8" s="40" t="n">
        <f aca="false">T8/T$19*100</f>
        <v>0.00952789290648373</v>
      </c>
      <c r="V8" s="37" t="n">
        <v>4</v>
      </c>
      <c r="W8" s="35" t="n">
        <f aca="false">V8/V$19*100</f>
        <v>0.00699337377834502</v>
      </c>
      <c r="X8" s="38" t="n">
        <v>6</v>
      </c>
      <c r="Y8" s="35" t="n">
        <f aca="false">X8/X$19*100</f>
        <v>0.0133904659882164</v>
      </c>
      <c r="Z8" s="39" t="n">
        <f aca="false">AA8-V8-X8</f>
        <v>0</v>
      </c>
      <c r="AA8" s="39" t="n">
        <v>10</v>
      </c>
      <c r="AB8" s="40" t="n">
        <f aca="false">AA8/AA$19*100</f>
        <v>0.00980344100779374</v>
      </c>
      <c r="AC8" s="37" t="n">
        <v>4</v>
      </c>
      <c r="AD8" s="35" t="n">
        <f aca="false">AC8/AC$19*100</f>
        <v>0.00716768806221553</v>
      </c>
      <c r="AE8" s="38" t="n">
        <v>6</v>
      </c>
      <c r="AF8" s="35" t="n">
        <f aca="false">AE8/AE$19*100</f>
        <v>0.0136980046573216</v>
      </c>
      <c r="AG8" s="39" t="n">
        <f aca="false">AH8-AC8-AE8</f>
        <v>0</v>
      </c>
      <c r="AH8" s="39" t="n">
        <v>10</v>
      </c>
      <c r="AI8" s="40" t="n">
        <f aca="false">AH8/AH$19*100</f>
        <v>0.0100393542687334</v>
      </c>
      <c r="AJ8" s="37" t="n">
        <v>4</v>
      </c>
      <c r="AK8" s="35" t="n">
        <f aca="false">AJ8/AJ$19*100</f>
        <v>0.00734996876263276</v>
      </c>
      <c r="AL8" s="38" t="n">
        <v>6</v>
      </c>
      <c r="AM8" s="35" t="n">
        <f aca="false">AL8/AL$19*100</f>
        <v>0.014099400775467</v>
      </c>
      <c r="AN8" s="39" t="n">
        <f aca="false">AO8-AJ8-AL8</f>
        <v>0</v>
      </c>
      <c r="AO8" s="39" t="n">
        <v>10</v>
      </c>
      <c r="AP8" s="40" t="n">
        <f aca="false">AO8/AO$19*100</f>
        <v>0.0103117233983316</v>
      </c>
      <c r="AQ8" s="37" t="n">
        <v>4</v>
      </c>
      <c r="AR8" s="35" t="n">
        <f aca="false">AQ8/AQ$19*100</f>
        <v>0.00750595785404665</v>
      </c>
      <c r="AS8" s="38" t="n">
        <v>6</v>
      </c>
      <c r="AT8" s="35" t="n">
        <f aca="false">AS8/AS$19*100</f>
        <v>0.0144068000096045</v>
      </c>
      <c r="AU8" s="39" t="n">
        <f aca="false">AV8-AQ8-AS8</f>
        <v>0</v>
      </c>
      <c r="AV8" s="39" t="n">
        <v>10</v>
      </c>
      <c r="AW8" s="40" t="n">
        <f aca="false">AV8/AV$19*100</f>
        <v>0.0105331900819482</v>
      </c>
      <c r="AX8" s="37" t="n">
        <v>4</v>
      </c>
      <c r="AY8" s="35" t="n">
        <f aca="false">AX8/AX$19*100</f>
        <v>0.00765726099774111</v>
      </c>
      <c r="AZ8" s="38" t="n">
        <v>6</v>
      </c>
      <c r="BA8" s="35" t="n">
        <f aca="false">AZ8/AZ$19*100</f>
        <v>0.0146932778253949</v>
      </c>
      <c r="BB8" s="39" t="n">
        <f aca="false">BC8-AX8-AZ8</f>
        <v>0</v>
      </c>
      <c r="BC8" s="39" t="n">
        <v>10</v>
      </c>
      <c r="BD8" s="40" t="n">
        <f aca="false">BC8/BC$19*100</f>
        <v>0.0107442545099008</v>
      </c>
      <c r="BE8" s="37" t="n">
        <v>4</v>
      </c>
      <c r="BF8" s="35" t="n">
        <f aca="false">BE8/BE$19*100</f>
        <v>0.00784759961546762</v>
      </c>
      <c r="BG8" s="38" t="n">
        <v>5</v>
      </c>
      <c r="BH8" s="35" t="n">
        <f aca="false">BG8/BG$19*100</f>
        <v>0.0125684983158212</v>
      </c>
      <c r="BI8" s="39" t="n">
        <f aca="false">BJ8-BE8-BG8</f>
        <v>0</v>
      </c>
      <c r="BJ8" s="39" t="n">
        <v>9</v>
      </c>
      <c r="BK8" s="40" t="n">
        <f aca="false">BJ8/BJ$19*100</f>
        <v>0.00991702753627979</v>
      </c>
      <c r="BL8" s="37" t="n">
        <v>4</v>
      </c>
      <c r="BM8" s="35" t="n">
        <f aca="false">BL8/BL$19*100</f>
        <v>0.00806646769379689</v>
      </c>
      <c r="BN8" s="38" t="n">
        <v>5</v>
      </c>
      <c r="BO8" s="35" t="n">
        <f aca="false">BN8/BN$19*100</f>
        <v>0.0129614267938615</v>
      </c>
      <c r="BP8" s="39" t="n">
        <f aca="false">BQ8-BL8-BN8</f>
        <v>0</v>
      </c>
      <c r="BQ8" s="39" t="n">
        <v>9</v>
      </c>
      <c r="BR8" s="40" t="n">
        <f aca="false">BQ8/BQ$19*100</f>
        <v>0.0102082482645978</v>
      </c>
      <c r="BS8" s="37" t="n">
        <v>4</v>
      </c>
      <c r="BT8" s="35" t="n">
        <f aca="false">BS8/BS$19*100</f>
        <v>0.00831203374685701</v>
      </c>
      <c r="BU8" s="38" t="n">
        <v>5</v>
      </c>
      <c r="BV8" s="35" t="n">
        <f aca="false">BU8/BU$19*100</f>
        <v>0.0134066228716986</v>
      </c>
      <c r="BW8" s="39" t="n">
        <f aca="false">BX8-BS8-BU8</f>
        <v>0</v>
      </c>
      <c r="BX8" s="39" t="n">
        <v>9</v>
      </c>
      <c r="BY8" s="40" t="n">
        <f aca="false">BX8/BX$19*100</f>
        <v>0.0105364208948933</v>
      </c>
      <c r="BZ8" s="37" t="n">
        <v>4</v>
      </c>
      <c r="CA8" s="35" t="n">
        <f aca="false">BZ8/BZ$19*100</f>
        <v>0.00859882196139129</v>
      </c>
      <c r="CB8" s="38" t="n">
        <v>4</v>
      </c>
      <c r="CC8" s="35" t="n">
        <f aca="false">CB8/CB$19*100</f>
        <v>0.0111722481356311</v>
      </c>
      <c r="CD8" s="39" t="n">
        <f aca="false">CE8-BZ8-CB8</f>
        <v>0</v>
      </c>
      <c r="CE8" s="39" t="n">
        <v>8</v>
      </c>
      <c r="CF8" s="40" t="n">
        <f aca="false">CE8/CE$19*100</f>
        <v>0.0097180549313055</v>
      </c>
      <c r="CG8" s="37" t="n">
        <v>4</v>
      </c>
      <c r="CH8" s="35" t="n">
        <f aca="false">CG8/CG$19*100</f>
        <v>0.00898836007370455</v>
      </c>
      <c r="CI8" s="38" t="n">
        <v>4</v>
      </c>
      <c r="CJ8" s="35" t="n">
        <f aca="false">CI8/CI$19*100</f>
        <v>0.0117339904367978</v>
      </c>
      <c r="CK8" s="39" t="n">
        <f aca="false">CL8-CG8-CI8</f>
        <v>0</v>
      </c>
      <c r="CL8" s="39" t="n">
        <v>8</v>
      </c>
      <c r="CM8" s="40" t="n">
        <f aca="false">CL8/CL$19*100</f>
        <v>0.0101792826150577</v>
      </c>
      <c r="CN8" s="37" t="n">
        <v>5</v>
      </c>
      <c r="CO8" s="35" t="n">
        <f aca="false">CN8/CN$19*100</f>
        <v>0.0117453605825699</v>
      </c>
      <c r="CP8" s="38" t="n">
        <v>5</v>
      </c>
      <c r="CQ8" s="35" t="n">
        <f aca="false">CP8/CP$19*100</f>
        <v>0.0153964588144727</v>
      </c>
      <c r="CR8" s="39" t="n">
        <f aca="false">CS8-CN8-CP8</f>
        <v>0</v>
      </c>
      <c r="CS8" s="39" t="n">
        <v>10</v>
      </c>
      <c r="CT8" s="40" t="n">
        <f aca="false">CS8/CS$19*100</f>
        <v>0.0133253381304551</v>
      </c>
      <c r="CU8" s="37" t="n">
        <v>5</v>
      </c>
      <c r="CV8" s="35" t="n">
        <f aca="false">CU8/CU$19*100</f>
        <v>0.0124128000794419</v>
      </c>
      <c r="CW8" s="38" t="n">
        <v>4</v>
      </c>
      <c r="CX8" s="35" t="n">
        <f aca="false">CW8/CW$19*100</f>
        <v>0.0131078778345786</v>
      </c>
      <c r="CY8" s="39" t="n">
        <f aca="false">CZ8-CU8-CW8</f>
        <v>0</v>
      </c>
      <c r="CZ8" s="39" t="n">
        <v>9</v>
      </c>
      <c r="DA8" s="40" t="n">
        <f aca="false">CZ8/CZ$19*100</f>
        <v>0.0127124030679266</v>
      </c>
      <c r="DB8" s="37" t="n">
        <v>4</v>
      </c>
      <c r="DC8" s="35" t="n">
        <f aca="false">DB8/DB$19*100</f>
        <v>0.0103643053324351</v>
      </c>
      <c r="DD8" s="38" t="n">
        <v>3</v>
      </c>
      <c r="DE8" s="35" t="n">
        <f aca="false">DD8/DD$19*100</f>
        <v>0.010365200566631</v>
      </c>
      <c r="DF8" s="39" t="n">
        <f aca="false">DG8-DB8-DD8</f>
        <v>0</v>
      </c>
      <c r="DG8" s="39" t="n">
        <v>7</v>
      </c>
      <c r="DH8" s="40" t="n">
        <f aca="false">DG8/DG$19*100</f>
        <v>0.0103646889852969</v>
      </c>
      <c r="DI8" s="37" t="n">
        <v>4</v>
      </c>
      <c r="DJ8" s="35" t="n">
        <f aca="false">DI8/DI$19*100</f>
        <v>0.0109929370379531</v>
      </c>
      <c r="DK8" s="38" t="n">
        <v>3</v>
      </c>
      <c r="DL8" s="35" t="n">
        <f aca="false">DK8/DK$19*100</f>
        <v>0.0110729708780866</v>
      </c>
      <c r="DM8" s="39" t="n">
        <f aca="false">DN8-DI8-DK8</f>
        <v>0</v>
      </c>
      <c r="DN8" s="39" t="n">
        <v>7</v>
      </c>
      <c r="DO8" s="40" t="n">
        <f aca="false">DN8/DN$19*100</f>
        <v>0.0110270951480781</v>
      </c>
      <c r="DP8" s="37" t="n">
        <v>4</v>
      </c>
      <c r="DQ8" s="35" t="n">
        <f aca="false">DP8/DP$19*100</f>
        <v>0.0116941967548604</v>
      </c>
      <c r="DR8" s="38" t="n">
        <v>3</v>
      </c>
      <c r="DS8" s="35" t="n">
        <f aca="false">DR8/DR$19*100</f>
        <v>0.0119132713843221</v>
      </c>
      <c r="DT8" s="39" t="n">
        <f aca="false">DU8-DP8-DR8</f>
        <v>0</v>
      </c>
      <c r="DU8" s="39" t="n">
        <v>7</v>
      </c>
      <c r="DV8" s="40" t="n">
        <f aca="false">DU8/DU$19*100</f>
        <v>0.011787091450991</v>
      </c>
      <c r="DW8" s="37" t="n">
        <v>4</v>
      </c>
      <c r="DX8" s="35" t="n">
        <f aca="false">DW8/DW$19*100</f>
        <v>0.0124134934673991</v>
      </c>
      <c r="DY8" s="38" t="n">
        <v>3</v>
      </c>
      <c r="DZ8" s="35" t="n">
        <f aca="false">DY8/DY$19*100</f>
        <v>0.0127161749745676</v>
      </c>
      <c r="EA8" s="39" t="n">
        <f aca="false">EB8-DW8-DY8</f>
        <v>0</v>
      </c>
      <c r="EB8" s="39" t="n">
        <v>7</v>
      </c>
      <c r="EC8" s="40" t="n">
        <f aca="false">EB8/EB$19*100</f>
        <v>0.0125414315148258</v>
      </c>
      <c r="ED8" s="37" t="n">
        <v>4</v>
      </c>
      <c r="EE8" s="35" t="n">
        <f aca="false">ED8/ED$19*100</f>
        <v>0.0138441837123179</v>
      </c>
      <c r="EF8" s="38" t="n">
        <v>3</v>
      </c>
      <c r="EG8" s="35" t="n">
        <f aca="false">EF8/EF$19*100</f>
        <v>0.0142633005277421</v>
      </c>
      <c r="EH8" s="39" t="n">
        <f aca="false">EI8-ED8-EF8</f>
        <v>0</v>
      </c>
      <c r="EI8" s="39" t="n">
        <v>7</v>
      </c>
      <c r="EJ8" s="40" t="n">
        <f aca="false">EI8/EI$19*100</f>
        <v>0.0140207507110524</v>
      </c>
      <c r="EK8" s="37" t="n">
        <v>3</v>
      </c>
      <c r="EL8" s="35" t="n">
        <f aca="false">EK8/EK$19*100</f>
        <v>0.0114142221207625</v>
      </c>
      <c r="EM8" s="38" t="n">
        <v>3</v>
      </c>
      <c r="EN8" s="35" t="n">
        <f aca="false">EM8/EM$19*100</f>
        <v>0.0155722813392162</v>
      </c>
      <c r="EO8" s="39" t="n">
        <f aca="false">EP8-EK8-EM8</f>
        <v>0</v>
      </c>
      <c r="EP8" s="39" t="n">
        <v>6</v>
      </c>
      <c r="EQ8" s="40" t="n">
        <f aca="false">EP8/EP$19*100</f>
        <v>0.0131729164837095</v>
      </c>
      <c r="ER8" s="37" t="n">
        <v>3</v>
      </c>
      <c r="ES8" s="35" t="n">
        <f aca="false">ER8/ER$19*100</f>
        <v>0.0125</v>
      </c>
      <c r="ET8" s="38" t="n">
        <v>3</v>
      </c>
      <c r="EU8" s="35" t="n">
        <f aca="false">ET8/ET$19*100</f>
        <v>0.016914749661705</v>
      </c>
      <c r="EV8" s="39" t="n">
        <f aca="false">EW8-ER8-ET8</f>
        <v>0</v>
      </c>
      <c r="EW8" s="39" t="n">
        <v>6</v>
      </c>
      <c r="EX8" s="40" t="n">
        <f aca="false">EW8/EW$19*100</f>
        <v>0.0143760782058654</v>
      </c>
      <c r="EY8" s="37" t="n">
        <v>1</v>
      </c>
      <c r="EZ8" s="35" t="n">
        <f aca="false">EY8/EY$19*100</f>
        <v>0.00433050407067383</v>
      </c>
      <c r="FA8" s="38" t="n">
        <v>3</v>
      </c>
      <c r="FB8" s="35" t="n">
        <f aca="false">FA8/FA$19*100</f>
        <v>0.0175274596868427</v>
      </c>
      <c r="FC8" s="39" t="n">
        <f aca="false">FD8-EY8-FA8</f>
        <v>0</v>
      </c>
      <c r="FD8" s="34" t="n">
        <v>4</v>
      </c>
      <c r="FE8" s="40" t="n">
        <f aca="false">FD8/FD$19*100</f>
        <v>0.00994826900119379</v>
      </c>
      <c r="FF8" s="37" t="n">
        <v>1</v>
      </c>
      <c r="FG8" s="35" t="n">
        <f aca="false">FF8/FF$19*100</f>
        <v>0.00445970655130892</v>
      </c>
      <c r="FH8" s="38" t="n">
        <v>3</v>
      </c>
      <c r="FI8" s="35" t="n">
        <f aca="false">FH8/FH$19*100</f>
        <v>0.0180418571084917</v>
      </c>
      <c r="FJ8" s="39" t="n">
        <f aca="false">FK8-FF8-FH8</f>
        <v>0</v>
      </c>
      <c r="FK8" s="34" t="n">
        <v>4</v>
      </c>
      <c r="FL8" s="40" t="n">
        <f aca="false">FK8/FK$19*100</f>
        <v>0.0102430155437761</v>
      </c>
      <c r="FM8" s="37" t="n">
        <v>1</v>
      </c>
      <c r="FN8" s="35" t="n">
        <f aca="false">FM8/FM$19*100</f>
        <v>0.00465874679711158</v>
      </c>
      <c r="FO8" s="38" t="n">
        <v>4</v>
      </c>
      <c r="FP8" s="35" t="n">
        <f aca="false">FO8/FO$19*100</f>
        <v>0.0249968753905762</v>
      </c>
      <c r="FQ8" s="39" t="n">
        <f aca="false">FR8-FM8-FO8</f>
        <v>0</v>
      </c>
      <c r="FR8" s="34" t="n">
        <v>5</v>
      </c>
      <c r="FS8" s="40" t="n">
        <f aca="false">FR8/FR$19*100</f>
        <v>0.0133450770010943</v>
      </c>
      <c r="FT8" s="37" t="n">
        <v>1</v>
      </c>
      <c r="FU8" s="35" t="n">
        <f aca="false">FT8/FT$19*100</f>
        <v>0.00466700891398703</v>
      </c>
      <c r="FV8" s="38" t="n">
        <v>3</v>
      </c>
      <c r="FW8" s="35" t="n">
        <f aca="false">FV8/FV$19*100</f>
        <v>0.0187781672508763</v>
      </c>
      <c r="FX8" s="39" t="n">
        <f aca="false">FY8-FT8-FV8</f>
        <v>0</v>
      </c>
      <c r="FY8" s="34" t="n">
        <v>4</v>
      </c>
      <c r="FZ8" s="40" t="n">
        <f aca="false">FY8/FY$19*100</f>
        <v>0.0106943293318718</v>
      </c>
      <c r="GA8" s="37" t="n">
        <v>1</v>
      </c>
      <c r="GB8" s="35" t="n">
        <f aca="false">GA8/GA$19*100</f>
        <v>0.00474248316418477</v>
      </c>
      <c r="GC8" s="38" t="n">
        <v>3</v>
      </c>
      <c r="GD8" s="35" t="n">
        <f aca="false">GC8/GC$19*100</f>
        <v>0.0190851835358483</v>
      </c>
      <c r="GE8" s="39" t="n">
        <f aca="false">GF8-GA8-GC8</f>
        <v>0</v>
      </c>
      <c r="GF8" s="34" t="n">
        <v>4</v>
      </c>
      <c r="GG8" s="40" t="n">
        <f aca="false">GF8/GF$19*100</f>
        <v>0.0108680885749219</v>
      </c>
      <c r="GH8" s="37" t="n">
        <v>1</v>
      </c>
      <c r="GI8" s="35" t="n">
        <f aca="false">GH8/GH$19*100</f>
        <v>0.00476553564620663</v>
      </c>
      <c r="GJ8" s="38" t="n">
        <v>3</v>
      </c>
      <c r="GK8" s="35" t="n">
        <f aca="false">GJ8/GJ$19*100</f>
        <v>0.0191619826264691</v>
      </c>
      <c r="GL8" s="39" t="n">
        <f aca="false">GM8-GH8-GJ8</f>
        <v>0</v>
      </c>
      <c r="GM8" s="34" t="n">
        <v>4</v>
      </c>
      <c r="GN8" s="40" t="n">
        <f aca="false">GM8/GM$19*100</f>
        <v>0.0109170305676856</v>
      </c>
      <c r="GO8" s="37" t="n">
        <v>1</v>
      </c>
      <c r="GP8" s="35" t="n">
        <f aca="false">GO8/GO$19*100</f>
        <v>0.00481718772580568</v>
      </c>
      <c r="GQ8" s="38" t="n">
        <v>3</v>
      </c>
      <c r="GR8" s="35" t="n">
        <f aca="false">GQ8/GQ$19*100</f>
        <v>0.0193886124216377</v>
      </c>
      <c r="GS8" s="39" t="n">
        <f aca="false">GT8-GO8-GQ8</f>
        <v>0</v>
      </c>
      <c r="GT8" s="34" t="n">
        <v>4</v>
      </c>
      <c r="GU8" s="40" t="n">
        <f aca="false">GT8/GT$19*100</f>
        <v>0.011039964672113</v>
      </c>
      <c r="GV8" s="37" t="n">
        <v>1</v>
      </c>
      <c r="GW8" s="35" t="n">
        <f aca="false">GV8/GV$19*100</f>
        <v>0.00483933410762679</v>
      </c>
      <c r="GX8" s="38" t="n">
        <v>3</v>
      </c>
      <c r="GY8" s="35" t="n">
        <f aca="false">GX8/GX$19*100</f>
        <v>0.0194982451579358</v>
      </c>
      <c r="GZ8" s="39" t="n">
        <f aca="false">HA8-GV8-GX8</f>
        <v>0</v>
      </c>
      <c r="HA8" s="34" t="n">
        <v>4</v>
      </c>
      <c r="HB8" s="40" t="n">
        <f aca="false">HA8/HA$19*100</f>
        <v>0.0110957004160888</v>
      </c>
      <c r="HC8" s="37" t="n">
        <v>1</v>
      </c>
      <c r="HD8" s="35" t="n">
        <f aca="false">HC8/HC$19*100</f>
        <v>0.00484449181280884</v>
      </c>
      <c r="HE8" s="38" t="n">
        <v>3</v>
      </c>
      <c r="HF8" s="35" t="n">
        <f aca="false">HE8/HE$19*100</f>
        <v>0.0195248942401562</v>
      </c>
      <c r="HG8" s="39" t="n">
        <f aca="false">HH8-HC8-HE8</f>
        <v>0</v>
      </c>
      <c r="HH8" s="34" t="n">
        <v>4</v>
      </c>
      <c r="HI8" s="40" t="n">
        <f aca="false">HH8/HH$19*100</f>
        <v>0.0111089510372983</v>
      </c>
      <c r="HJ8" s="37" t="n">
        <v>1</v>
      </c>
      <c r="HK8" s="35" t="n">
        <f aca="false">HJ8/HJ$19*100</f>
        <v>0.00485885039599631</v>
      </c>
      <c r="HL8" s="38" t="n">
        <v>3</v>
      </c>
      <c r="HM8" s="35" t="n">
        <f aca="false">HL8/HL$19*100</f>
        <v>0.0195848021934978</v>
      </c>
      <c r="HN8" s="39" t="n">
        <f aca="false">HO8-HJ8-HL8</f>
        <v>0</v>
      </c>
      <c r="HO8" s="34" t="n">
        <v>4</v>
      </c>
      <c r="HP8" s="40" t="n">
        <f aca="false">HO8/HO$19*100</f>
        <v>0.0111423716538065</v>
      </c>
      <c r="HQ8" s="37" t="n">
        <v>1</v>
      </c>
      <c r="HR8" s="35" t="n">
        <f aca="false">HQ8/HQ$19*100</f>
        <v>0.0048801913034991</v>
      </c>
      <c r="HS8" s="38" t="n">
        <v>3</v>
      </c>
      <c r="HT8" s="35" t="n">
        <f aca="false">HS8/HS$19*100</f>
        <v>0.0196914998359042</v>
      </c>
      <c r="HU8" s="39" t="n">
        <f aca="false">HV8-HQ8-HS8</f>
        <v>0</v>
      </c>
      <c r="HV8" s="34" t="n">
        <v>4</v>
      </c>
      <c r="HW8" s="40" t="n">
        <f aca="false">HV8/HV$19*100</f>
        <v>0.0111963276045457</v>
      </c>
      <c r="HX8" s="37" t="n">
        <v>1</v>
      </c>
      <c r="HY8" s="35" t="n">
        <f aca="false">HX8/HX$19*100</f>
        <v>0.00489069301119969</v>
      </c>
      <c r="HZ8" s="38" t="n">
        <v>3</v>
      </c>
      <c r="IA8" s="35" t="n">
        <f aca="false">HZ8/HZ$19*100</f>
        <v>0.0197459356282499</v>
      </c>
      <c r="IB8" s="39" t="n">
        <f aca="false">IC8-HX8-HZ8</f>
        <v>0</v>
      </c>
      <c r="IC8" s="34" t="n">
        <v>4</v>
      </c>
      <c r="ID8" s="40" t="n">
        <f aca="false">IC8/IC$19*100</f>
        <v>0.0112233445566779</v>
      </c>
      <c r="IE8" s="37" t="n">
        <v>1</v>
      </c>
      <c r="IF8" s="35" t="n">
        <f aca="false">IE8/IE$19*100</f>
        <v>0.00489979910823656</v>
      </c>
      <c r="IG8" s="38" t="n">
        <v>3</v>
      </c>
      <c r="IH8" s="35" t="n">
        <f aca="false">IG8/IG$19*100</f>
        <v>0.019790223629527</v>
      </c>
      <c r="II8" s="39" t="n">
        <f aca="false">IJ8-IE8-IG8</f>
        <v>0</v>
      </c>
      <c r="IJ8" s="34" t="n">
        <v>4</v>
      </c>
      <c r="IK8" s="40" t="n">
        <f aca="false">IJ8/IJ$19*100</f>
        <v>0.0112460638776428</v>
      </c>
      <c r="IL8" s="37" t="n">
        <v>1</v>
      </c>
      <c r="IM8" s="35" t="n">
        <f aca="false">IL8/IL$19*100</f>
        <v>0.00486475968087176</v>
      </c>
      <c r="IN8" s="38" t="n">
        <v>3</v>
      </c>
      <c r="IO8" s="35" t="n">
        <f aca="false">IN8/IN$19*100</f>
        <v>0.0194792545938575</v>
      </c>
      <c r="IP8" s="39" t="n">
        <f aca="false">IQ8-IL8-IN8</f>
        <v>0</v>
      </c>
      <c r="IQ8" s="34" t="n">
        <v>4</v>
      </c>
      <c r="IR8" s="40" t="n">
        <f aca="false">IQ8/IQ$19*100</f>
        <v>0.0111243985872014</v>
      </c>
      <c r="IS8" s="37" t="n">
        <v>1</v>
      </c>
      <c r="IT8" s="35" t="n">
        <f aca="false">IS8/IS$19*100</f>
        <v>0.00490027931592101</v>
      </c>
      <c r="IU8" s="38" t="n">
        <v>3</v>
      </c>
      <c r="IV8" s="35" t="n">
        <f aca="false">IU8/IU$19*100</f>
        <v>0.0197954470471792</v>
      </c>
      <c r="IW8" s="39" t="n">
        <f aca="false">IX8-IS8-IU8</f>
        <v>0</v>
      </c>
      <c r="IX8" s="34" t="n">
        <v>4</v>
      </c>
      <c r="IY8" s="40" t="n">
        <f aca="false">IX8/IX$19*100</f>
        <v>0.0112479613070131</v>
      </c>
      <c r="IZ8" s="37" t="n">
        <v>1</v>
      </c>
      <c r="JA8" s="35" t="n">
        <f aca="false">IZ8/IZ$19*100</f>
        <v>0.00486878621159745</v>
      </c>
      <c r="JB8" s="38" t="n">
        <v>3</v>
      </c>
      <c r="JC8" s="35" t="n">
        <f aca="false">JB8/JB$19*100</f>
        <v>0.019514733623886</v>
      </c>
      <c r="JD8" s="39" t="n">
        <f aca="false">JE8-IZ8-JB8</f>
        <v>0</v>
      </c>
      <c r="JE8" s="34" t="n">
        <v>4</v>
      </c>
      <c r="JF8" s="40" t="n">
        <f aca="false">JE8/JE$19*100</f>
        <v>0.0111383381599465</v>
      </c>
      <c r="JG8" s="37" t="n">
        <v>1</v>
      </c>
      <c r="JH8" s="35" t="n">
        <f aca="false">JG8/JG$19*100</f>
        <v>0.00487590813789068</v>
      </c>
      <c r="JI8" s="38" t="n">
        <v>3</v>
      </c>
      <c r="JJ8" s="35" t="n">
        <f aca="false">JI8/JI$19*100</f>
        <v>0.0195643667666623</v>
      </c>
      <c r="JK8" s="39" t="n">
        <f aca="false">JL8-JG8-JI8</f>
        <v>0</v>
      </c>
      <c r="JL8" s="34" t="n">
        <v>4</v>
      </c>
      <c r="JM8" s="40" t="n">
        <f aca="false">JL8/JL$19*100</f>
        <v>0.011159780152331</v>
      </c>
      <c r="JN8" s="37" t="n">
        <v>1</v>
      </c>
      <c r="JO8" s="35" t="n">
        <f aca="false">JN8/JN$19*100</f>
        <v>0.00489907897315305</v>
      </c>
      <c r="JP8" s="38" t="n">
        <v>3</v>
      </c>
      <c r="JQ8" s="35" t="n">
        <f aca="false">JP8/JP$19*100</f>
        <v>0.0196953781512605</v>
      </c>
      <c r="JR8" s="39" t="n">
        <f aca="false">JS8-JN8-JP8</f>
        <v>0</v>
      </c>
      <c r="JS8" s="34" t="n">
        <v>4</v>
      </c>
      <c r="JT8" s="40" t="n">
        <f aca="false">JS8/JS$19*100</f>
        <v>0.0112220850634048</v>
      </c>
      <c r="JU8" s="37" t="n">
        <v>1</v>
      </c>
      <c r="JV8" s="35" t="n">
        <f aca="false">JU8/JU$19*100</f>
        <v>0.0050622658702035</v>
      </c>
      <c r="JW8" s="38" t="n">
        <v>3</v>
      </c>
      <c r="JX8" s="35" t="n">
        <f aca="false">JW8/JW$19*100</f>
        <v>0.0205959082795551</v>
      </c>
      <c r="JY8" s="39" t="n">
        <f aca="false">JZ8-JU8-JW8</f>
        <v>0</v>
      </c>
      <c r="JZ8" s="34" t="n">
        <v>4</v>
      </c>
      <c r="KA8" s="40" t="n">
        <f aca="false">JZ8/JZ$19*100</f>
        <v>0.0116550116550117</v>
      </c>
      <c r="KB8" s="37" t="n">
        <v>1</v>
      </c>
      <c r="KC8" s="35" t="n">
        <f aca="false">KB8/KB$19*100</f>
        <v>0.00507433906733648</v>
      </c>
      <c r="KD8" s="38" t="n">
        <v>3</v>
      </c>
      <c r="KE8" s="35" t="n">
        <f aca="false">KD8/KD$19*100</f>
        <v>0.0206839492553778</v>
      </c>
      <c r="KF8" s="39" t="n">
        <f aca="false">KG8-KB8-KD8</f>
        <v>0</v>
      </c>
      <c r="KG8" s="34" t="n">
        <v>4</v>
      </c>
      <c r="KH8" s="40" t="n">
        <f aca="false">KG8/KG$19*100</f>
        <v>0.0116921458010581</v>
      </c>
      <c r="KI8" s="37" t="n">
        <v>1</v>
      </c>
      <c r="KJ8" s="35" t="n">
        <f aca="false">KI8/KI$19*100</f>
        <v>0.00508181725785141</v>
      </c>
      <c r="KK8" s="38" t="n">
        <v>3</v>
      </c>
      <c r="KL8" s="35" t="n">
        <f aca="false">KK8/KK$19*100</f>
        <v>0.0207411504424779</v>
      </c>
      <c r="KM8" s="39" t="n">
        <f aca="false">KN8-KI8-KK8</f>
        <v>0</v>
      </c>
      <c r="KN8" s="34" t="n">
        <v>4</v>
      </c>
      <c r="KO8" s="40" t="n">
        <f aca="false">KN8/KN$19*100</f>
        <v>0.0117157752914299</v>
      </c>
      <c r="KP8" s="37" t="n">
        <v>1</v>
      </c>
      <c r="KQ8" s="35" t="n">
        <f aca="false">KP8/KP$19*100</f>
        <v>0.00508491813281806</v>
      </c>
      <c r="KR8" s="38" t="n">
        <v>3</v>
      </c>
      <c r="KS8" s="35" t="n">
        <f aca="false">KR8/KR$19*100</f>
        <v>0.0208333333333333</v>
      </c>
      <c r="KT8" s="39" t="n">
        <f aca="false">KU8-KP8-KR8</f>
        <v>0</v>
      </c>
      <c r="KU8" s="34" t="n">
        <v>4</v>
      </c>
      <c r="KV8" s="40" t="n">
        <f aca="false">KU8/KU$19*100</f>
        <v>0.0117419127575882</v>
      </c>
      <c r="KW8" s="37" t="n">
        <v>1</v>
      </c>
      <c r="KX8" s="35" t="n">
        <f aca="false">KW8/KW$19*100</f>
        <v>0.00508465958204098</v>
      </c>
      <c r="KY8" s="38" t="n">
        <v>3</v>
      </c>
      <c r="KZ8" s="35" t="n">
        <f aca="false">KY8/KY$19*100</f>
        <v>0.0208928198342503</v>
      </c>
      <c r="LA8" s="39" t="n">
        <f aca="false">LB8-KW8-KY8</f>
        <v>0</v>
      </c>
      <c r="LB8" s="34" t="n">
        <v>4</v>
      </c>
      <c r="LC8" s="40" t="n">
        <f aca="false">LB8/LB$19*100</f>
        <v>0.0117557162170105</v>
      </c>
      <c r="LD8" s="37" t="n">
        <v>1</v>
      </c>
      <c r="LE8" s="35" t="n">
        <f aca="false">LD8/LD$19*100</f>
        <v>0.00509424350483953</v>
      </c>
      <c r="LF8" s="38" t="n">
        <v>3</v>
      </c>
      <c r="LG8" s="35" t="n">
        <f aca="false">LF8/LF$19*100</f>
        <v>0.0209497206703911</v>
      </c>
      <c r="LH8" s="39" t="n">
        <f aca="false">LI8-LD8-LF8</f>
        <v>0</v>
      </c>
      <c r="LI8" s="34" t="n">
        <v>4</v>
      </c>
      <c r="LJ8" s="40" t="n">
        <f aca="false">LI8/LI$19*100</f>
        <v>0.0117820324005891</v>
      </c>
      <c r="LK8" s="37" t="n">
        <v>1</v>
      </c>
      <c r="LL8" s="35" t="n">
        <f aca="false">LK8/LK$19*100</f>
        <v>0.00511665984445354</v>
      </c>
      <c r="LM8" s="38" t="n">
        <v>3</v>
      </c>
      <c r="LN8" s="35" t="n">
        <f aca="false">LM8/LM$19*100</f>
        <v>0.0211386696730552</v>
      </c>
      <c r="LO8" s="39" t="n">
        <f aca="false">LP8-LK8-LM8</f>
        <v>0</v>
      </c>
      <c r="LP8" s="34" t="n">
        <v>4</v>
      </c>
      <c r="LQ8" s="40" t="n">
        <f aca="false">LP8/LP$19*100</f>
        <v>0.0118567702157932</v>
      </c>
      <c r="LR8" s="37" t="n">
        <v>1</v>
      </c>
      <c r="LS8" s="35" t="n">
        <f aca="false">LR8/LR$19*100</f>
        <v>0.00513795406669064</v>
      </c>
      <c r="LT8" s="38" t="n">
        <v>3</v>
      </c>
      <c r="LU8" s="35" t="n">
        <f aca="false">LT8/LT$19*100</f>
        <v>0.0213234771483403</v>
      </c>
      <c r="LV8" s="39" t="n">
        <f aca="false">LW8-LR8-LT8</f>
        <v>0</v>
      </c>
      <c r="LW8" s="34" t="n">
        <v>4</v>
      </c>
      <c r="LX8" s="40" t="n">
        <f aca="false">LW8/LW$19*100</f>
        <v>0.0119289037337469</v>
      </c>
      <c r="LY8" s="37" t="n">
        <v>1</v>
      </c>
      <c r="LZ8" s="35" t="n">
        <f aca="false">LY8/LY$19*100</f>
        <v>0.00513478818998716</v>
      </c>
      <c r="MA8" s="38" t="n">
        <v>3</v>
      </c>
      <c r="MB8" s="35" t="n">
        <f aca="false">MA8/MA$19*100</f>
        <v>0.0213265088505012</v>
      </c>
      <c r="MC8" s="39" t="n">
        <f aca="false">MD8-LY8-MA8</f>
        <v>0</v>
      </c>
      <c r="MD8" s="34" t="n">
        <v>4</v>
      </c>
      <c r="ME8" s="40" t="n">
        <f aca="false">MD8/MD$19*100</f>
        <v>0.0119253473257409</v>
      </c>
      <c r="MF8" s="41"/>
      <c r="MG8" s="35"/>
      <c r="MH8" s="34"/>
      <c r="MI8" s="35"/>
      <c r="MJ8" s="39"/>
      <c r="MK8" s="34" t="n">
        <v>4</v>
      </c>
      <c r="ML8" s="40" t="n">
        <f aca="false">MK8/MK$19*100</f>
        <v>0.0119410114036659</v>
      </c>
      <c r="MM8" s="41"/>
      <c r="MN8" s="35"/>
      <c r="MO8" s="34"/>
      <c r="MP8" s="35"/>
      <c r="MQ8" s="39"/>
      <c r="MR8" s="34" t="n">
        <v>4</v>
      </c>
      <c r="MS8" s="40" t="n">
        <f aca="false">MR8/MR$19*100</f>
        <v>0.0119871737241152</v>
      </c>
      <c r="MT8" s="41" t="s">
        <v>26</v>
      </c>
      <c r="MU8" s="35" t="n">
        <f aca="false">MT8/MT$19*100</f>
        <v>0.0051559680329982</v>
      </c>
      <c r="MV8" s="42" t="s">
        <v>27</v>
      </c>
      <c r="MW8" s="35" t="n">
        <f aca="false">MV8/MV$19*100</f>
        <v>0.0215672178289001</v>
      </c>
      <c r="MX8" s="39" t="n">
        <f aca="false">MY8-MT8-MV8</f>
        <v>0</v>
      </c>
      <c r="MY8" s="34" t="n">
        <v>4</v>
      </c>
      <c r="MZ8" s="40" t="n">
        <f aca="false">MY8/MY$19*100</f>
        <v>0.0120087663994716</v>
      </c>
      <c r="NA8" s="41" t="s">
        <v>26</v>
      </c>
      <c r="NB8" s="35" t="n">
        <f aca="false">NA8/NA$19*100</f>
        <v>0.00516982887866412</v>
      </c>
      <c r="NC8" s="42" t="s">
        <v>27</v>
      </c>
      <c r="ND8" s="35" t="n">
        <f aca="false">NC8/NC$19*100</f>
        <v>0.021641898715914</v>
      </c>
      <c r="NE8" s="39" t="n">
        <f aca="false">NF8-NA8-NC8</f>
        <v>0</v>
      </c>
      <c r="NF8" s="34" t="n">
        <v>4</v>
      </c>
      <c r="NG8" s="40" t="n">
        <f aca="false">NF8/NF$19*100</f>
        <v>0.0120449275798729</v>
      </c>
      <c r="NH8" s="41"/>
      <c r="NI8" s="35"/>
      <c r="NJ8" s="34"/>
      <c r="NK8" s="35"/>
      <c r="NL8" s="39"/>
      <c r="NM8" s="34" t="n">
        <v>4</v>
      </c>
      <c r="NN8" s="40" t="n">
        <f aca="false">NM8/NM$19*100</f>
        <v>0.0120598166907863</v>
      </c>
      <c r="NO8" s="41" t="s">
        <v>26</v>
      </c>
      <c r="NP8" s="35" t="n">
        <f aca="false">NO8/NO$19*100</f>
        <v>0.00519615484541439</v>
      </c>
      <c r="NQ8" s="42" t="s">
        <v>27</v>
      </c>
      <c r="NR8" s="35" t="n">
        <f aca="false">NQ8/NQ$19*100</f>
        <v>0.0219154065307911</v>
      </c>
      <c r="NS8" s="39" t="n">
        <f aca="false">NT8-NO8-NQ8</f>
        <v>0</v>
      </c>
      <c r="NT8" s="34" t="n">
        <v>4</v>
      </c>
      <c r="NU8" s="40" t="n">
        <f aca="false">NT8/NT$19*100</f>
        <v>0.0121440281741454</v>
      </c>
      <c r="NV8" s="41"/>
      <c r="NW8" s="35"/>
      <c r="NX8" s="34"/>
      <c r="NY8" s="35"/>
      <c r="NZ8" s="39"/>
      <c r="OA8" s="34" t="n">
        <v>4</v>
      </c>
      <c r="OB8" s="40" t="n">
        <f aca="false">OA8/OA$19*100</f>
        <v>0.0121702619648888</v>
      </c>
      <c r="OC8" s="41" t="s">
        <v>26</v>
      </c>
      <c r="OD8" s="35" t="n">
        <f aca="false">OC8/OC$19*100</f>
        <v>0.00520751965838671</v>
      </c>
      <c r="OE8" s="34" t="n">
        <v>3</v>
      </c>
      <c r="OF8" s="35" t="n">
        <f aca="false">OE8/OE$19*100</f>
        <v>0.0220248146244769</v>
      </c>
      <c r="OG8" s="39" t="n">
        <f aca="false">OH8-OC8-OE8</f>
        <v>0</v>
      </c>
      <c r="OH8" s="34" t="n">
        <v>4</v>
      </c>
      <c r="OI8" s="40" t="n">
        <f aca="false">OH8/OH$19*100</f>
        <v>0.0121858339680122</v>
      </c>
      <c r="OJ8" s="41"/>
      <c r="OK8" s="35"/>
      <c r="OL8" s="34"/>
      <c r="OM8" s="35"/>
      <c r="ON8" s="39"/>
      <c r="OO8" s="34" t="n">
        <v>4</v>
      </c>
      <c r="OP8" s="40" t="n">
        <f aca="false">OO8/OO$19*100</f>
        <v>0.0122241916753255</v>
      </c>
      <c r="OQ8" s="41" t="s">
        <v>26</v>
      </c>
      <c r="OR8" s="35" t="n">
        <f aca="false">OQ8/OQ$19*100</f>
        <v>0.00524631446408898</v>
      </c>
      <c r="OS8" s="34" t="n">
        <v>4</v>
      </c>
      <c r="OT8" s="35" t="n">
        <f aca="false">OS8/OS$19*100</f>
        <v>0.0298819662333782</v>
      </c>
      <c r="OU8" s="39" t="n">
        <f aca="false">OV8-OQ8-OS8</f>
        <v>0</v>
      </c>
      <c r="OV8" s="34" t="n">
        <v>5</v>
      </c>
      <c r="OW8" s="40" t="n">
        <f aca="false">OV8/OV$19*100</f>
        <v>0.0154092702169625</v>
      </c>
      <c r="OX8" s="41" t="s">
        <v>26</v>
      </c>
      <c r="OY8" s="35" t="n">
        <f aca="false">OX8/OX$19*100</f>
        <v>0.00525707076017243</v>
      </c>
      <c r="OZ8" s="34" t="n">
        <v>4</v>
      </c>
      <c r="PA8" s="35" t="n">
        <f aca="false">OZ8/OZ$19*100</f>
        <v>0.0300075018754689</v>
      </c>
      <c r="PB8" s="39" t="n">
        <f aca="false">PC8-OX8-OZ8</f>
        <v>0</v>
      </c>
      <c r="PC8" s="34" t="n">
        <v>5</v>
      </c>
      <c r="PD8" s="40" t="n">
        <f aca="false">PC8/PC$19*100</f>
        <v>0.015454517355423</v>
      </c>
      <c r="PE8" s="41"/>
      <c r="PF8" s="35"/>
      <c r="PG8" s="34"/>
      <c r="PH8" s="35"/>
      <c r="PI8" s="39"/>
      <c r="PJ8" s="34" t="n">
        <v>4</v>
      </c>
      <c r="PK8" s="40" t="n">
        <f aca="false">PJ8/PJ$19*100</f>
        <v>0.0124088723437258</v>
      </c>
      <c r="PL8" s="41"/>
      <c r="PM8" s="35"/>
      <c r="PN8" s="34"/>
      <c r="PO8" s="35"/>
      <c r="PP8" s="39"/>
      <c r="PQ8" s="34" t="n">
        <v>4</v>
      </c>
      <c r="PR8" s="40" t="n">
        <f aca="false">PQ8/PQ$19*100</f>
        <v>0.0125250501002004</v>
      </c>
      <c r="PS8" s="41" t="s">
        <v>26</v>
      </c>
      <c r="PT8" s="35" t="n">
        <f aca="false">PS8/PS$19*100</f>
        <v>0.00531688643130583</v>
      </c>
      <c r="PU8" s="34" t="n">
        <v>3</v>
      </c>
      <c r="PV8" s="35" t="n">
        <f aca="false">PU8/PU$19*100</f>
        <v>0.0230026069621224</v>
      </c>
      <c r="PW8" s="39" t="n">
        <f aca="false">PX8-PS8-PU8</f>
        <v>0</v>
      </c>
      <c r="PX8" s="34" t="n">
        <v>4</v>
      </c>
      <c r="PY8" s="40" t="n">
        <f aca="false">PX8/PX$19*100</f>
        <v>0.0125584754010863</v>
      </c>
      <c r="PZ8" s="41"/>
      <c r="QA8" s="35"/>
      <c r="QB8" s="34"/>
      <c r="QC8" s="35"/>
      <c r="QD8" s="39"/>
      <c r="QE8" s="34" t="n">
        <v>4</v>
      </c>
      <c r="QF8" s="40" t="n">
        <f aca="false">QE8/QE$19*100</f>
        <v>0.0126095454258874</v>
      </c>
      <c r="QG8" s="41"/>
      <c r="QH8" s="35"/>
      <c r="QI8" s="34"/>
      <c r="QJ8" s="35"/>
      <c r="QK8" s="39"/>
      <c r="QL8" s="34" t="n">
        <v>4</v>
      </c>
      <c r="QM8" s="40" t="n">
        <f aca="false">QL8/QL$19*100</f>
        <v>0.0126798960248526</v>
      </c>
      <c r="QN8" s="41"/>
      <c r="QO8" s="35"/>
      <c r="QP8" s="34"/>
      <c r="QQ8" s="35"/>
      <c r="QR8" s="39"/>
      <c r="QS8" s="34" t="n">
        <v>4</v>
      </c>
      <c r="QT8" s="40" t="n">
        <f aca="false">QS8/QS$19*100</f>
        <v>0.0128008192524322</v>
      </c>
      <c r="QU8" s="41" t="s">
        <v>26</v>
      </c>
      <c r="QV8" s="35" t="n">
        <f aca="false">QU8/QU$19*100</f>
        <v>0.00541125541125541</v>
      </c>
      <c r="QW8" s="34" t="n">
        <v>3</v>
      </c>
      <c r="QX8" s="35" t="n">
        <f aca="false">QW8/QW$19*100</f>
        <v>0.0237812128418549</v>
      </c>
      <c r="QY8" s="39" t="n">
        <f aca="false">QZ8-QU8-QW8</f>
        <v>0</v>
      </c>
      <c r="QZ8" s="34" t="n">
        <v>4</v>
      </c>
      <c r="RA8" s="40" t="n">
        <f aca="false">QZ8/QZ$19*100</f>
        <v>0.0128633907898122</v>
      </c>
      <c r="RB8" s="41"/>
      <c r="RC8" s="35"/>
      <c r="RD8" s="34"/>
      <c r="RE8" s="35"/>
      <c r="RF8" s="39"/>
      <c r="RG8" s="34" t="n">
        <v>4</v>
      </c>
      <c r="RH8" s="40" t="n">
        <f aca="false">RG8/RG$19*100</f>
        <v>0.0131873928524331</v>
      </c>
      <c r="RI8" s="41"/>
      <c r="RJ8" s="35"/>
      <c r="RK8" s="34"/>
      <c r="RL8" s="35"/>
      <c r="RM8" s="39"/>
      <c r="RN8" s="34" t="n">
        <v>3</v>
      </c>
      <c r="RO8" s="40" t="n">
        <f aca="false">RN8/RN$19*100</f>
        <v>0.0100391526955125</v>
      </c>
      <c r="RP8" s="41" t="s">
        <v>26</v>
      </c>
      <c r="RQ8" s="35" t="n">
        <f aca="false">RP8/RP$19*100</f>
        <v>0.00559409263817409</v>
      </c>
      <c r="RR8" s="34" t="n">
        <v>2</v>
      </c>
      <c r="RS8" s="35" t="n">
        <f aca="false">RR8/RR$19*100</f>
        <v>0.0169290672083968</v>
      </c>
      <c r="RT8" s="39" t="n">
        <f aca="false">RU8-RP8-RR8</f>
        <v>0</v>
      </c>
      <c r="RU8" s="34" t="n">
        <v>3</v>
      </c>
      <c r="RV8" s="40" t="n">
        <f aca="false">RU8/RU$19*100</f>
        <v>0.0101040719409922</v>
      </c>
      <c r="RW8" s="41"/>
      <c r="RX8" s="35"/>
      <c r="RY8" s="34"/>
      <c r="RZ8" s="35"/>
      <c r="SA8" s="39"/>
      <c r="SB8" s="34" t="n">
        <v>3</v>
      </c>
      <c r="SC8" s="40" t="n">
        <f aca="false">SB8/SB$19*100</f>
        <v>0.0101608806096528</v>
      </c>
      <c r="SD8" s="41"/>
      <c r="SE8" s="35"/>
      <c r="SF8" s="34"/>
      <c r="SG8" s="35"/>
      <c r="SH8" s="39"/>
      <c r="SI8" s="34" t="n">
        <v>3</v>
      </c>
      <c r="SJ8" s="40" t="n">
        <f aca="false">SI8/SI$19*100</f>
        <v>0.0103795453759125</v>
      </c>
      <c r="SK8" s="41"/>
      <c r="SL8" s="35"/>
      <c r="SM8" s="34"/>
      <c r="SN8" s="35"/>
      <c r="SO8" s="39"/>
      <c r="SP8" s="34" t="n">
        <v>3</v>
      </c>
      <c r="SQ8" s="40" t="n">
        <f aca="false">SP8/SP$19*100</f>
        <v>0.0106104548348306</v>
      </c>
      <c r="SR8" s="41" t="s">
        <v>26</v>
      </c>
      <c r="SS8" s="35" t="n">
        <f aca="false">SR8/SR$19*100</f>
        <v>0.00587647646471176</v>
      </c>
      <c r="ST8" s="34" t="n">
        <v>2</v>
      </c>
      <c r="SU8" s="35" t="n">
        <f aca="false">ST8/ST$19*100</f>
        <v>0.0182915675873422</v>
      </c>
      <c r="SV8" s="39" t="n">
        <f aca="false">SW8-SR8-ST8</f>
        <v>0</v>
      </c>
      <c r="SW8" s="34" t="n">
        <v>3</v>
      </c>
      <c r="SX8" s="40" t="n">
        <f aca="false">SW8/SW$19*100</f>
        <v>0.0107315328206045</v>
      </c>
      <c r="SY8" s="41"/>
      <c r="SZ8" s="35"/>
      <c r="TA8" s="34"/>
      <c r="TB8" s="35"/>
      <c r="TC8" s="39"/>
      <c r="TD8" s="34" t="n">
        <v>3</v>
      </c>
      <c r="TE8" s="40" t="n">
        <f aca="false">TD8/TD$19*100</f>
        <v>0.0109481059776659</v>
      </c>
      <c r="TF8" s="41"/>
      <c r="TG8" s="35"/>
      <c r="TH8" s="34"/>
      <c r="TI8" s="35"/>
      <c r="TJ8" s="39"/>
      <c r="TK8" s="34" t="n">
        <v>2</v>
      </c>
      <c r="TL8" s="40" t="n">
        <f aca="false">TK8/TK$19*100</f>
        <v>0.00743715603153354</v>
      </c>
      <c r="TM8" s="41"/>
      <c r="TN8" s="35"/>
      <c r="TO8" s="34"/>
      <c r="TP8" s="35"/>
      <c r="TQ8" s="39"/>
      <c r="TR8" s="34" t="n">
        <v>2</v>
      </c>
      <c r="TS8" s="40" t="n">
        <f aca="false">TR8/TR$19*100</f>
        <v>0.00767783792084149</v>
      </c>
      <c r="TT8" s="41" t="s">
        <v>26</v>
      </c>
      <c r="TU8" s="35" t="n">
        <f aca="false">TT8/TT$19*100</f>
        <v>0.00634236062662523</v>
      </c>
      <c r="TV8" s="34" t="n">
        <v>1</v>
      </c>
      <c r="TW8" s="35" t="n">
        <f aca="false">TV8/TV$19*100</f>
        <v>0.0103263114415531</v>
      </c>
      <c r="TX8" s="39" t="n">
        <f aca="false">TY8-TT8-TV8</f>
        <v>0</v>
      </c>
      <c r="TY8" s="34" t="n">
        <v>2</v>
      </c>
      <c r="TZ8" s="40" t="n">
        <f aca="false">TY8/TY$19*100</f>
        <v>0.00785792865000786</v>
      </c>
      <c r="UA8" s="41" t="s">
        <v>26</v>
      </c>
      <c r="UB8" s="35" t="n">
        <f aca="false">UA8/UA$19*100</f>
        <v>0.00638528829576655</v>
      </c>
      <c r="UC8" s="34" t="n">
        <v>1</v>
      </c>
      <c r="UD8" s="35" t="n">
        <f aca="false">UC8/UC$19*100</f>
        <v>0.0104679158379567</v>
      </c>
      <c r="UE8" s="39" t="n">
        <f aca="false">UF8-UA8-UC8</f>
        <v>0</v>
      </c>
      <c r="UF8" s="34" t="n">
        <v>2</v>
      </c>
      <c r="UG8" s="40" t="n">
        <f aca="false">UF8/UF$19*100</f>
        <v>0.00793178663493952</v>
      </c>
      <c r="UH8" s="41"/>
      <c r="UI8" s="35"/>
      <c r="UJ8" s="34"/>
      <c r="UK8" s="35"/>
      <c r="UL8" s="39"/>
      <c r="UM8" s="34" t="n">
        <v>2</v>
      </c>
      <c r="UN8" s="40" t="n">
        <f aca="false">UM8/UM$19*100</f>
        <v>0.00807102502017756</v>
      </c>
      <c r="UO8" s="41"/>
      <c r="UP8" s="35"/>
      <c r="UQ8" s="34"/>
      <c r="UR8" s="35"/>
      <c r="US8" s="39"/>
      <c r="UT8" s="34" t="n">
        <v>2</v>
      </c>
      <c r="UU8" s="40" t="n">
        <f aca="false">UT8/UT$19*100</f>
        <v>0.00848320325755005</v>
      </c>
      <c r="UV8" s="41" t="s">
        <v>26</v>
      </c>
      <c r="UW8" s="35" t="n">
        <f aca="false">UV8/UV$19*100</f>
        <v>0.00681802686302584</v>
      </c>
      <c r="UX8" s="34" t="n">
        <v>1</v>
      </c>
      <c r="UY8" s="35" t="n">
        <f aca="false">UX8/UX$19*100</f>
        <v>0.0117702448210923</v>
      </c>
      <c r="UZ8" s="39" t="n">
        <f aca="false">VA8-UV8-UX8</f>
        <v>0</v>
      </c>
      <c r="VA8" s="34" t="n">
        <v>2</v>
      </c>
      <c r="VB8" s="40" t="n">
        <f aca="false">VA8/VA$19*100</f>
        <v>0.00862515094014145</v>
      </c>
      <c r="VC8" s="41"/>
      <c r="VD8" s="35"/>
      <c r="VE8" s="34"/>
      <c r="VF8" s="35"/>
      <c r="VG8" s="39"/>
      <c r="VH8" s="34" t="n">
        <v>2</v>
      </c>
      <c r="VI8" s="40" t="n">
        <f aca="false">VH8/VH$19*100</f>
        <v>0.00885582713425434</v>
      </c>
      <c r="VJ8" s="41"/>
      <c r="VK8" s="35"/>
      <c r="VL8" s="34"/>
      <c r="VM8" s="35"/>
      <c r="VN8" s="39"/>
      <c r="VO8" s="34" t="n">
        <v>2</v>
      </c>
      <c r="VP8" s="40" t="n">
        <f aca="false">VO8/VO$19*100</f>
        <v>0.00928074245939675</v>
      </c>
      <c r="VQ8" s="41"/>
      <c r="VR8" s="35"/>
      <c r="VS8" s="34"/>
      <c r="VT8" s="35"/>
      <c r="VU8" s="39"/>
      <c r="VV8" s="34" t="n">
        <v>2</v>
      </c>
      <c r="VW8" s="40" t="n">
        <f aca="false">VV8/VV$19*100</f>
        <v>0.00974184120798831</v>
      </c>
      <c r="VX8" s="41" t="s">
        <v>28</v>
      </c>
      <c r="VY8" s="35" t="n">
        <f aca="false">VX8/VX$19*100</f>
        <v>0</v>
      </c>
      <c r="VZ8" s="34" t="n">
        <v>1</v>
      </c>
      <c r="WA8" s="35" t="n">
        <f aca="false">VZ8/VZ$19*100</f>
        <v>0.0144258511252164</v>
      </c>
      <c r="WB8" s="39" t="n">
        <f aca="false">WC8-VX8-VZ8</f>
        <v>0</v>
      </c>
      <c r="WC8" s="34" t="n">
        <v>1</v>
      </c>
      <c r="WD8" s="40" t="n">
        <f aca="false">WC8/WC$19*100</f>
        <v>0.00500150045013504</v>
      </c>
      <c r="WE8" s="41"/>
      <c r="WF8" s="35"/>
      <c r="WG8" s="34"/>
      <c r="WH8" s="35"/>
      <c r="WI8" s="39"/>
      <c r="WJ8" s="34" t="n">
        <v>1</v>
      </c>
      <c r="WK8" s="40" t="n">
        <f aca="false">WJ8/WJ$19*100</f>
        <v>0.0051263648946532</v>
      </c>
      <c r="WL8" s="41" t="s">
        <v>28</v>
      </c>
      <c r="WM8" s="35" t="n">
        <f aca="false">WL8/WL$19*100</f>
        <v>0</v>
      </c>
      <c r="WN8" s="34" t="n">
        <v>1</v>
      </c>
      <c r="WO8" s="35" t="n">
        <f aca="false">WN8/WN$19*100</f>
        <v>0.0157753588894147</v>
      </c>
      <c r="WP8" s="39"/>
      <c r="WQ8" s="34" t="n">
        <v>1</v>
      </c>
      <c r="WR8" s="40" t="n">
        <f aca="false">WQ8/WQ$19*100</f>
        <v>0.00536480686695279</v>
      </c>
      <c r="WS8" s="41"/>
      <c r="WT8" s="35"/>
      <c r="WU8" s="34"/>
      <c r="WV8" s="35"/>
      <c r="WW8" s="39"/>
      <c r="WX8" s="34" t="n">
        <v>1</v>
      </c>
      <c r="WY8" s="40" t="n">
        <f aca="false">WX8/WX$19*100</f>
        <v>0.00544514021236047</v>
      </c>
      <c r="WZ8" s="41"/>
      <c r="XA8" s="35"/>
      <c r="XB8" s="34"/>
      <c r="XC8" s="35"/>
      <c r="XD8" s="39"/>
      <c r="XE8" s="34" t="n">
        <v>1</v>
      </c>
      <c r="XF8" s="40" t="n">
        <f aca="false">XE8/XE$19*100</f>
        <v>0.00558191459670667</v>
      </c>
      <c r="XG8" s="41"/>
      <c r="XH8" s="35"/>
      <c r="XI8" s="34"/>
      <c r="XJ8" s="35"/>
      <c r="XK8" s="39"/>
      <c r="XL8" s="34" t="n">
        <v>1</v>
      </c>
      <c r="XM8" s="40" t="n">
        <f aca="false">XL8/XL$19*100</f>
        <v>0.00575970510309872</v>
      </c>
      <c r="XN8" s="42" t="s">
        <v>28</v>
      </c>
      <c r="XO8" s="35" t="n">
        <f aca="false">XN8/XN$19*100</f>
        <v>0</v>
      </c>
      <c r="XP8" s="1" t="n">
        <v>1</v>
      </c>
      <c r="XQ8" s="35" t="n">
        <f aca="false">XP8/XP$19*100</f>
        <v>0.0182681768359518</v>
      </c>
      <c r="XR8" s="39" t="n">
        <f aca="false">XS8-XN8-XP8</f>
        <v>0</v>
      </c>
      <c r="XS8" s="20" t="n">
        <v>1</v>
      </c>
      <c r="XT8" s="40" t="n">
        <f aca="false">XS8/XS$19*100</f>
        <v>0.00600492403771092</v>
      </c>
      <c r="XU8" s="42"/>
      <c r="XV8" s="35"/>
      <c r="XX8" s="35"/>
      <c r="XY8" s="39"/>
      <c r="XZ8" s="38" t="n">
        <v>1</v>
      </c>
      <c r="YA8" s="40" t="n">
        <f aca="false">XZ8/XZ$19*100</f>
        <v>0.00618773590743147</v>
      </c>
      <c r="YB8" s="42"/>
      <c r="YC8" s="35"/>
      <c r="YE8" s="35"/>
      <c r="YF8" s="39"/>
      <c r="YG8" s="38" t="n">
        <v>1</v>
      </c>
      <c r="YH8" s="40" t="n">
        <f aca="false">YG8/YG$19*100</f>
        <v>0.00642302010405293</v>
      </c>
      <c r="YI8" s="42" t="s">
        <v>28</v>
      </c>
      <c r="YJ8" s="35" t="n">
        <f aca="false">YI8/YI$19*100</f>
        <v>0</v>
      </c>
      <c r="YK8" s="1" t="n">
        <v>1</v>
      </c>
      <c r="YL8" s="35" t="n">
        <f aca="false">YK8/YK$19*100</f>
        <v>0.0208637596494888</v>
      </c>
      <c r="YM8" s="39" t="n">
        <f aca="false">YN8-YI8-YK8</f>
        <v>0</v>
      </c>
      <c r="YN8" s="20" t="n">
        <v>1</v>
      </c>
      <c r="YO8" s="40" t="n">
        <f aca="false">YN8/YN$19*100</f>
        <v>0.00672992798977051</v>
      </c>
      <c r="YP8" s="42"/>
      <c r="YQ8" s="35"/>
      <c r="YS8" s="35"/>
      <c r="YT8" s="39"/>
      <c r="YU8" s="43" t="n">
        <v>1</v>
      </c>
      <c r="YV8" s="40" t="n">
        <f aca="false">YU8/YU$19*100</f>
        <v>0.00695410292072323</v>
      </c>
      <c r="YW8" s="42"/>
      <c r="YX8" s="35"/>
      <c r="YZ8" s="35"/>
      <c r="ZA8" s="39"/>
      <c r="ZB8" s="38" t="n">
        <v>1</v>
      </c>
      <c r="ZC8" s="40" t="n">
        <f aca="false">ZB8/ZB$19*100</f>
        <v>0.00723222680263253</v>
      </c>
      <c r="ZD8" s="42"/>
      <c r="ZE8" s="35"/>
      <c r="ZG8" s="35"/>
      <c r="ZH8" s="39"/>
      <c r="ZI8" s="42" t="n">
        <v>1</v>
      </c>
      <c r="ZJ8" s="40" t="n">
        <f aca="false">ZI8/ZI$19*100</f>
        <v>0.00755287009063444</v>
      </c>
      <c r="ZK8" s="38" t="n">
        <v>0</v>
      </c>
      <c r="ZL8" s="35" t="n">
        <f aca="false">ZK8/ZK$19*100</f>
        <v>0</v>
      </c>
      <c r="ZM8" s="34" t="n">
        <v>0</v>
      </c>
      <c r="ZN8" s="35" t="n">
        <f aca="false">ZM8/ZM$19*100</f>
        <v>0</v>
      </c>
      <c r="ZO8" s="39" t="n">
        <f aca="false">ZP8-ZK8-ZM8</f>
        <v>0</v>
      </c>
      <c r="ZP8" s="20" t="n">
        <v>0</v>
      </c>
      <c r="ZQ8" s="40" t="n">
        <f aca="false">ZP8/ZP$19*100</f>
        <v>0</v>
      </c>
      <c r="ZR8" s="38"/>
      <c r="ZS8" s="35"/>
      <c r="ZT8" s="34"/>
      <c r="ZU8" s="35"/>
      <c r="ZV8" s="39"/>
      <c r="ZW8" s="42" t="n">
        <v>0</v>
      </c>
      <c r="ZX8" s="40" t="n">
        <f aca="false">ZW8/ZW$19*100</f>
        <v>0</v>
      </c>
      <c r="ZY8" s="38"/>
      <c r="ZZ8" s="35"/>
      <c r="AAA8" s="34"/>
      <c r="AAB8" s="35"/>
      <c r="AAC8" s="39"/>
      <c r="AAD8" s="42" t="n">
        <v>0</v>
      </c>
      <c r="AAE8" s="40" t="n">
        <f aca="false">AAD8/AAD$19*100</f>
        <v>0</v>
      </c>
      <c r="AAF8" s="38" t="n">
        <v>0</v>
      </c>
      <c r="AAG8" s="35" t="n">
        <f aca="false">AAF8/AAF$19*100</f>
        <v>0</v>
      </c>
      <c r="AAH8" s="34" t="n">
        <v>0</v>
      </c>
      <c r="AAI8" s="35" t="n">
        <f aca="false">AAH8/AAH$19*100</f>
        <v>0</v>
      </c>
      <c r="AAJ8" s="39" t="n">
        <f aca="false">AAK8-AAF8-AAH8</f>
        <v>0</v>
      </c>
      <c r="AAK8" s="20" t="n">
        <v>0</v>
      </c>
      <c r="AAL8" s="40" t="n">
        <f aca="false">AAK8/AAK$19*100</f>
        <v>0</v>
      </c>
      <c r="AAM8" s="38"/>
      <c r="AAN8" s="35"/>
      <c r="AAO8" s="34"/>
      <c r="AAP8" s="35"/>
      <c r="AAQ8" s="39"/>
      <c r="AAR8" s="34" t="n">
        <v>0</v>
      </c>
      <c r="AAS8" s="40" t="n">
        <f aca="false">AAR8/AAR$19*100</f>
        <v>0</v>
      </c>
      <c r="AAT8" s="38"/>
      <c r="AAU8" s="35"/>
      <c r="AAV8" s="34"/>
      <c r="AAW8" s="35"/>
      <c r="AAX8" s="39"/>
      <c r="AAY8" s="34" t="n">
        <v>0</v>
      </c>
      <c r="AAZ8" s="40" t="n">
        <f aca="false">AAY8/AAY$19*100</f>
        <v>0</v>
      </c>
      <c r="ABA8" s="38"/>
      <c r="ABB8" s="35"/>
      <c r="ABC8" s="34"/>
      <c r="ABD8" s="35"/>
      <c r="ABE8" s="39"/>
      <c r="ABF8" s="34" t="n">
        <v>0</v>
      </c>
      <c r="ABG8" s="40" t="n">
        <f aca="false">ABF8/ABF$19*100</f>
        <v>0</v>
      </c>
      <c r="ABH8" s="38" t="n">
        <v>0</v>
      </c>
      <c r="ABI8" s="35" t="n">
        <f aca="false">ABH8/ABH$19*100</f>
        <v>0</v>
      </c>
      <c r="ABJ8" s="34" t="n">
        <v>0</v>
      </c>
      <c r="ABK8" s="35" t="n">
        <f aca="false">ABJ8/ABJ$19*100</f>
        <v>0</v>
      </c>
      <c r="ABL8" s="39" t="n">
        <f aca="false">ABM8-ABH8-ABJ8</f>
        <v>0</v>
      </c>
      <c r="ABM8" s="20" t="n">
        <v>0</v>
      </c>
      <c r="ABN8" s="40" t="n">
        <f aca="false">ABM8/ABM$19*100</f>
        <v>0</v>
      </c>
      <c r="ABO8" s="38"/>
      <c r="ABP8" s="35"/>
      <c r="ABQ8" s="34"/>
      <c r="ABR8" s="35"/>
      <c r="ABS8" s="39"/>
      <c r="ABT8" s="34" t="n">
        <v>0</v>
      </c>
      <c r="ABU8" s="40" t="n">
        <f aca="false">ABT8/ABT$19*100</f>
        <v>0</v>
      </c>
      <c r="ABV8" s="38"/>
      <c r="ABW8" s="35"/>
      <c r="ABX8" s="34"/>
      <c r="ABY8" s="35"/>
      <c r="ABZ8" s="39"/>
      <c r="ACA8" s="34" t="n">
        <v>0</v>
      </c>
      <c r="ACB8" s="40" t="n">
        <f aca="false">ACA8/ACA$19*100</f>
        <v>0</v>
      </c>
      <c r="ACC8" s="38" t="n">
        <v>0</v>
      </c>
      <c r="ACD8" s="35" t="n">
        <f aca="false">ACC8/ACC$19*100</f>
        <v>0</v>
      </c>
      <c r="ACE8" s="34" t="n">
        <v>0</v>
      </c>
      <c r="ACF8" s="35" t="n">
        <f aca="false">ACE8/ACE$19*100</f>
        <v>0</v>
      </c>
      <c r="ACG8" s="39" t="n">
        <f aca="false">ACH8-ACC8-ACE8</f>
        <v>0</v>
      </c>
      <c r="ACH8" s="20" t="n">
        <v>0</v>
      </c>
      <c r="ACI8" s="40" t="n">
        <f aca="false">ACH8/ACH$19*100</f>
        <v>0</v>
      </c>
      <c r="ACJ8" s="38"/>
      <c r="ACK8" s="35"/>
      <c r="ACL8" s="34"/>
      <c r="ACM8" s="35"/>
      <c r="ACN8" s="39"/>
      <c r="ACO8" s="34" t="n">
        <v>0</v>
      </c>
      <c r="ACP8" s="40" t="n">
        <f aca="false">ACO8/ACO$19*100</f>
        <v>0</v>
      </c>
      <c r="ACQ8" s="38"/>
      <c r="ACR8" s="35"/>
      <c r="ACS8" s="34"/>
      <c r="ACT8" s="35"/>
      <c r="ACU8" s="39"/>
      <c r="ACV8" s="34" t="n">
        <v>0</v>
      </c>
      <c r="ACW8" s="40" t="n">
        <f aca="false">ACV8/ACV$19*100</f>
        <v>0</v>
      </c>
      <c r="ACX8" s="38"/>
      <c r="ACY8" s="35"/>
      <c r="ACZ8" s="34"/>
      <c r="ADA8" s="35"/>
      <c r="ADB8" s="39"/>
      <c r="ADC8" s="34" t="n">
        <v>0</v>
      </c>
      <c r="ADD8" s="40" t="n">
        <f aca="false">ADC8/ADC$19*100</f>
        <v>0</v>
      </c>
      <c r="ADE8" s="38" t="n">
        <v>0</v>
      </c>
      <c r="ADF8" s="35" t="n">
        <f aca="false">ADE8/ADE$19*100</f>
        <v>0</v>
      </c>
      <c r="ADG8" s="34" t="n">
        <v>0</v>
      </c>
      <c r="ADH8" s="35" t="n">
        <f aca="false">ADG8/ADG$19*100</f>
        <v>0</v>
      </c>
      <c r="ADI8" s="39" t="n">
        <f aca="false">ADJ8-ADE8-ADG8</f>
        <v>0</v>
      </c>
      <c r="ADJ8" s="20" t="n">
        <v>0</v>
      </c>
      <c r="ADK8" s="40" t="n">
        <f aca="false">ADJ8/ADJ$19*100</f>
        <v>0</v>
      </c>
      <c r="ADL8" s="37"/>
      <c r="ADM8" s="35"/>
      <c r="ADN8" s="34"/>
      <c r="ADO8" s="35"/>
      <c r="ADP8" s="39"/>
      <c r="ADQ8" s="34" t="n">
        <v>0</v>
      </c>
      <c r="ADR8" s="40" t="n">
        <f aca="false">ADQ8/ADQ$19*100</f>
        <v>0</v>
      </c>
      <c r="ADS8" s="38"/>
      <c r="ADT8" s="35"/>
      <c r="ADU8" s="34"/>
      <c r="ADV8" s="35"/>
      <c r="ADW8" s="39"/>
      <c r="ADX8" s="34" t="n">
        <v>0</v>
      </c>
      <c r="ADY8" s="40" t="n">
        <f aca="false">ADX8/ADX$19*100</f>
        <v>0</v>
      </c>
      <c r="ADZ8" s="38"/>
      <c r="AEA8" s="35"/>
      <c r="AEB8" s="34"/>
      <c r="AEC8" s="35"/>
      <c r="AED8" s="39"/>
      <c r="AEE8" s="34" t="n">
        <v>0</v>
      </c>
      <c r="AEF8" s="40" t="n">
        <f aca="false">AEE8/AEE$19*100</f>
        <v>0</v>
      </c>
      <c r="AEG8" s="38"/>
      <c r="AEH8" s="35"/>
      <c r="AEI8" s="34"/>
      <c r="AEJ8" s="35"/>
      <c r="AEK8" s="39"/>
      <c r="AEL8" s="34" t="n">
        <v>0</v>
      </c>
      <c r="AEM8" s="40" t="n">
        <f aca="false">AEL8/AEL$19*100</f>
        <v>0</v>
      </c>
      <c r="AEN8" s="38"/>
      <c r="AEO8" s="35"/>
      <c r="AEP8" s="34"/>
      <c r="AEQ8" s="35"/>
      <c r="AER8" s="39"/>
      <c r="AES8" s="34" t="n">
        <v>0</v>
      </c>
      <c r="AET8" s="40" t="n">
        <f aca="false">AES8/AES$19*100</f>
        <v>0</v>
      </c>
      <c r="AEU8" s="38" t="n">
        <v>0</v>
      </c>
      <c r="AEV8" s="35" t="n">
        <f aca="false">AEU8/AEU$19*100</f>
        <v>0</v>
      </c>
      <c r="AEW8" s="34" t="n">
        <v>0</v>
      </c>
      <c r="AEX8" s="35" t="n">
        <f aca="false">AEW8/AEW$19*100</f>
        <v>0</v>
      </c>
      <c r="AEY8" s="39" t="n">
        <f aca="false">AEZ8-AEU8-AEW8</f>
        <v>0</v>
      </c>
      <c r="AEZ8" s="20" t="n">
        <v>0</v>
      </c>
      <c r="AFA8" s="40" t="n">
        <f aca="false">AEZ8/AEZ$19*100</f>
        <v>0</v>
      </c>
      <c r="AFB8" s="38"/>
      <c r="AFC8" s="35"/>
      <c r="AFD8" s="34"/>
      <c r="AFE8" s="35"/>
      <c r="AFF8" s="39"/>
      <c r="AFG8" s="34" t="n">
        <v>0</v>
      </c>
      <c r="AFH8" s="40" t="n">
        <f aca="false">AFG8/AFG$19*100</f>
        <v>0</v>
      </c>
    </row>
    <row r="9" customFormat="false" ht="12.8" hidden="false" customHeight="false" outlineLevel="0" collapsed="false">
      <c r="A9" s="44" t="s">
        <v>29</v>
      </c>
      <c r="B9" s="34" t="n">
        <v>2980600</v>
      </c>
      <c r="C9" s="35" t="n">
        <f aca="false">B9/B$19*100</f>
        <v>10.1433511500483</v>
      </c>
      <c r="D9" s="34" t="n">
        <v>2788274</v>
      </c>
      <c r="E9" s="35" t="n">
        <f aca="false">D9/D$19*100</f>
        <v>9.0017556218317</v>
      </c>
      <c r="F9" s="34" t="n">
        <f aca="false">B9+D9</f>
        <v>5768874</v>
      </c>
      <c r="G9" s="35" t="n">
        <f aca="false">F9/F$19*100</f>
        <v>9.5575172152554</v>
      </c>
      <c r="H9" s="37" t="n">
        <v>8</v>
      </c>
      <c r="I9" s="35" t="n">
        <f aca="false">H9/H$19*100</f>
        <v>0.013242402171754</v>
      </c>
      <c r="J9" s="38" t="n">
        <v>6</v>
      </c>
      <c r="K9" s="35" t="n">
        <f aca="false">J9/J$19*100</f>
        <v>0.012723995334535</v>
      </c>
      <c r="L9" s="39" t="n">
        <f aca="false">M9-H9-J9</f>
        <v>0</v>
      </c>
      <c r="M9" s="39" t="n">
        <v>14</v>
      </c>
      <c r="N9" s="40" t="n">
        <f aca="false">M9/M$19*100</f>
        <v>0.013015144049755</v>
      </c>
      <c r="O9" s="37" t="n">
        <v>8</v>
      </c>
      <c r="P9" s="35" t="n">
        <f aca="false">O9/O$19*100</f>
        <v>0.0135948067838086</v>
      </c>
      <c r="Q9" s="38" t="n">
        <v>6</v>
      </c>
      <c r="R9" s="35" t="n">
        <f aca="false">Q9/Q$19*100</f>
        <v>0.0130126439523737</v>
      </c>
      <c r="S9" s="39" t="n">
        <f aca="false">T9-O9-Q9</f>
        <v>0</v>
      </c>
      <c r="T9" s="39" t="n">
        <v>14</v>
      </c>
      <c r="U9" s="40" t="n">
        <f aca="false">T9/T$19*100</f>
        <v>0.0133390500690772</v>
      </c>
      <c r="V9" s="37" t="n">
        <v>7</v>
      </c>
      <c r="W9" s="35" t="n">
        <f aca="false">V9/V$19*100</f>
        <v>0.0122384041121038</v>
      </c>
      <c r="X9" s="38" t="n">
        <v>7</v>
      </c>
      <c r="Y9" s="35" t="n">
        <f aca="false">X9/X$19*100</f>
        <v>0.0156222103195858</v>
      </c>
      <c r="Z9" s="39" t="n">
        <f aca="false">AA9-V9-X9</f>
        <v>0</v>
      </c>
      <c r="AA9" s="39" t="n">
        <v>14</v>
      </c>
      <c r="AB9" s="40" t="n">
        <f aca="false">AA9/AA$19*100</f>
        <v>0.0137248174109112</v>
      </c>
      <c r="AC9" s="37" t="n">
        <v>7</v>
      </c>
      <c r="AD9" s="35" t="n">
        <f aca="false">AC9/AC$19*100</f>
        <v>0.0125434541088772</v>
      </c>
      <c r="AE9" s="38" t="n">
        <v>7</v>
      </c>
      <c r="AF9" s="35" t="n">
        <f aca="false">AE9/AE$19*100</f>
        <v>0.0159810054335418</v>
      </c>
      <c r="AG9" s="39" t="n">
        <f aca="false">AH9-AC9-AE9</f>
        <v>0</v>
      </c>
      <c r="AH9" s="39" t="n">
        <v>14</v>
      </c>
      <c r="AI9" s="40" t="n">
        <f aca="false">AH9/AH$19*100</f>
        <v>0.0140550959762268</v>
      </c>
      <c r="AJ9" s="37" t="n">
        <v>6</v>
      </c>
      <c r="AK9" s="35" t="n">
        <f aca="false">AJ9/AJ$19*100</f>
        <v>0.0110249531439491</v>
      </c>
      <c r="AL9" s="38" t="n">
        <v>5</v>
      </c>
      <c r="AM9" s="35" t="n">
        <f aca="false">AL9/AL$19*100</f>
        <v>0.0117495006462225</v>
      </c>
      <c r="AN9" s="39" t="n">
        <f aca="false">AO9-AJ9-AL9</f>
        <v>0</v>
      </c>
      <c r="AO9" s="39" t="n">
        <v>11</v>
      </c>
      <c r="AP9" s="40" t="n">
        <f aca="false">AO9/AO$19*100</f>
        <v>0.0113428957381647</v>
      </c>
      <c r="AQ9" s="37" t="n">
        <v>6</v>
      </c>
      <c r="AR9" s="35" t="n">
        <f aca="false">AQ9/AQ$19*100</f>
        <v>0.01125893678107</v>
      </c>
      <c r="AS9" s="38" t="n">
        <v>5</v>
      </c>
      <c r="AT9" s="35" t="n">
        <f aca="false">AS9/AS$19*100</f>
        <v>0.0120056666746704</v>
      </c>
      <c r="AU9" s="39" t="n">
        <f aca="false">AV9-AQ9-AS9</f>
        <v>0</v>
      </c>
      <c r="AV9" s="39" t="n">
        <v>11</v>
      </c>
      <c r="AW9" s="40" t="n">
        <f aca="false">AV9/AV$19*100</f>
        <v>0.011586509090143</v>
      </c>
      <c r="AX9" s="37" t="n">
        <v>5</v>
      </c>
      <c r="AY9" s="35" t="n">
        <f aca="false">AX9/AX$19*100</f>
        <v>0.00957157624717638</v>
      </c>
      <c r="AZ9" s="38" t="n">
        <v>5</v>
      </c>
      <c r="BA9" s="35" t="n">
        <f aca="false">AZ9/AZ$19*100</f>
        <v>0.0122443981878291</v>
      </c>
      <c r="BB9" s="39" t="n">
        <f aca="false">BC9-AX9-AZ9</f>
        <v>0</v>
      </c>
      <c r="BC9" s="39" t="n">
        <v>10</v>
      </c>
      <c r="BD9" s="40" t="n">
        <f aca="false">BC9/BC$19*100</f>
        <v>0.0107442545099008</v>
      </c>
      <c r="BE9" s="37" t="n">
        <v>5</v>
      </c>
      <c r="BF9" s="35" t="n">
        <f aca="false">BE9/BE$19*100</f>
        <v>0.00980949951933452</v>
      </c>
      <c r="BG9" s="38" t="n">
        <v>4</v>
      </c>
      <c r="BH9" s="35" t="n">
        <f aca="false">BG9/BG$19*100</f>
        <v>0.010054798652657</v>
      </c>
      <c r="BI9" s="39" t="n">
        <f aca="false">BJ9-BE9-BG9</f>
        <v>0</v>
      </c>
      <c r="BJ9" s="39" t="n">
        <v>9</v>
      </c>
      <c r="BK9" s="40" t="n">
        <f aca="false">BJ9/BJ$19*100</f>
        <v>0.00991702753627979</v>
      </c>
      <c r="BL9" s="37" t="n">
        <v>5</v>
      </c>
      <c r="BM9" s="35" t="n">
        <f aca="false">BL9/BL$19*100</f>
        <v>0.0100830846172461</v>
      </c>
      <c r="BN9" s="38" t="n">
        <v>4</v>
      </c>
      <c r="BO9" s="35" t="n">
        <f aca="false">BN9/BN$19*100</f>
        <v>0.0103691414350892</v>
      </c>
      <c r="BP9" s="39" t="n">
        <f aca="false">BQ9-BL9-BN9</f>
        <v>0</v>
      </c>
      <c r="BQ9" s="39" t="n">
        <v>9</v>
      </c>
      <c r="BR9" s="40" t="n">
        <f aca="false">BQ9/BQ$19*100</f>
        <v>0.0102082482645978</v>
      </c>
      <c r="BS9" s="37" t="n">
        <v>5</v>
      </c>
      <c r="BT9" s="35" t="n">
        <f aca="false">BS9/BS$19*100</f>
        <v>0.0103900421835713</v>
      </c>
      <c r="BU9" s="38" t="n">
        <v>4</v>
      </c>
      <c r="BV9" s="35" t="n">
        <f aca="false">BU9/BU$19*100</f>
        <v>0.0107252982973589</v>
      </c>
      <c r="BW9" s="39" t="n">
        <f aca="false">BX9-BS9-BU9</f>
        <v>0</v>
      </c>
      <c r="BX9" s="39" t="n">
        <v>9</v>
      </c>
      <c r="BY9" s="40" t="n">
        <f aca="false">BX9/BX$19*100</f>
        <v>0.0105364208948933</v>
      </c>
      <c r="BZ9" s="37" t="n">
        <v>5</v>
      </c>
      <c r="CA9" s="35" t="n">
        <f aca="false">BZ9/BZ$19*100</f>
        <v>0.0107485274517391</v>
      </c>
      <c r="CB9" s="38" t="n">
        <v>5</v>
      </c>
      <c r="CC9" s="35" t="n">
        <f aca="false">CB9/CB$19*100</f>
        <v>0.0139653101695389</v>
      </c>
      <c r="CD9" s="39" t="n">
        <f aca="false">CE9-BZ9-CB9</f>
        <v>0</v>
      </c>
      <c r="CE9" s="39" t="n">
        <v>10</v>
      </c>
      <c r="CF9" s="40" t="n">
        <f aca="false">CE9/CE$19*100</f>
        <v>0.0121475686641319</v>
      </c>
      <c r="CG9" s="37" t="n">
        <v>5</v>
      </c>
      <c r="CH9" s="35" t="n">
        <f aca="false">CG9/CG$19*100</f>
        <v>0.0112354500921307</v>
      </c>
      <c r="CI9" s="38" t="n">
        <v>4</v>
      </c>
      <c r="CJ9" s="35" t="n">
        <f aca="false">CI9/CI$19*100</f>
        <v>0.0117339904367978</v>
      </c>
      <c r="CK9" s="39" t="n">
        <f aca="false">CL9-CG9-CI9</f>
        <v>0</v>
      </c>
      <c r="CL9" s="39" t="n">
        <v>9</v>
      </c>
      <c r="CM9" s="40" t="n">
        <f aca="false">CL9/CL$19*100</f>
        <v>0.0114516929419399</v>
      </c>
      <c r="CN9" s="37" t="n">
        <v>7</v>
      </c>
      <c r="CO9" s="35" t="n">
        <f aca="false">CN9/CN$19*100</f>
        <v>0.0164435048155978</v>
      </c>
      <c r="CP9" s="38" t="n">
        <v>4</v>
      </c>
      <c r="CQ9" s="35" t="n">
        <f aca="false">CP9/CP$19*100</f>
        <v>0.0123171670515781</v>
      </c>
      <c r="CR9" s="39" t="n">
        <f aca="false">CS9-CN9-CP9</f>
        <v>0</v>
      </c>
      <c r="CS9" s="39" t="n">
        <v>11</v>
      </c>
      <c r="CT9" s="40" t="n">
        <f aca="false">CS9/CS$19*100</f>
        <v>0.0146578719435006</v>
      </c>
      <c r="CU9" s="37" t="n">
        <v>6</v>
      </c>
      <c r="CV9" s="35" t="n">
        <f aca="false">CU9/CU$19*100</f>
        <v>0.0148953600953303</v>
      </c>
      <c r="CW9" s="38" t="n">
        <v>4</v>
      </c>
      <c r="CX9" s="35" t="n">
        <f aca="false">CW9/CW$19*100</f>
        <v>0.0131078778345786</v>
      </c>
      <c r="CY9" s="39" t="n">
        <f aca="false">CZ9-CU9-CW9</f>
        <v>0</v>
      </c>
      <c r="CZ9" s="39" t="n">
        <v>10</v>
      </c>
      <c r="DA9" s="40" t="n">
        <f aca="false">CZ9/CZ$19*100</f>
        <v>0.0141248922976962</v>
      </c>
      <c r="DB9" s="37" t="n">
        <v>5</v>
      </c>
      <c r="DC9" s="35" t="n">
        <f aca="false">DB9/DB$19*100</f>
        <v>0.0129553816655439</v>
      </c>
      <c r="DD9" s="38" t="n">
        <v>4</v>
      </c>
      <c r="DE9" s="35" t="n">
        <f aca="false">DD9/DD$19*100</f>
        <v>0.0138202674221746</v>
      </c>
      <c r="DF9" s="39" t="n">
        <f aca="false">DG9-DB9-DD9</f>
        <v>0</v>
      </c>
      <c r="DG9" s="39" t="n">
        <v>9</v>
      </c>
      <c r="DH9" s="40" t="n">
        <f aca="false">DG9/DG$19*100</f>
        <v>0.0133260286953818</v>
      </c>
      <c r="DI9" s="37" t="n">
        <v>3</v>
      </c>
      <c r="DJ9" s="35" t="n">
        <f aca="false">DI9/DI$19*100</f>
        <v>0.00824470277846484</v>
      </c>
      <c r="DK9" s="38" t="n">
        <v>4</v>
      </c>
      <c r="DL9" s="35" t="n">
        <f aca="false">DK9/DK$19*100</f>
        <v>0.0147639611707821</v>
      </c>
      <c r="DM9" s="39" t="n">
        <f aca="false">DN9-DI9-DK9</f>
        <v>0</v>
      </c>
      <c r="DN9" s="39" t="n">
        <v>7</v>
      </c>
      <c r="DO9" s="40" t="n">
        <f aca="false">DN9/DN$19*100</f>
        <v>0.0110270951480781</v>
      </c>
      <c r="DP9" s="37" t="n">
        <v>3</v>
      </c>
      <c r="DQ9" s="35" t="n">
        <f aca="false">DP9/DP$19*100</f>
        <v>0.0087706475661453</v>
      </c>
      <c r="DR9" s="38" t="n">
        <v>3</v>
      </c>
      <c r="DS9" s="35" t="n">
        <f aca="false">DR9/DR$19*100</f>
        <v>0.0119132713843221</v>
      </c>
      <c r="DT9" s="39" t="n">
        <f aca="false">DU9-DP9-DR9</f>
        <v>0</v>
      </c>
      <c r="DU9" s="39" t="n">
        <v>6</v>
      </c>
      <c r="DV9" s="40" t="n">
        <f aca="false">DU9/DU$19*100</f>
        <v>0.0101032212437065</v>
      </c>
      <c r="DW9" s="37" t="n">
        <v>2</v>
      </c>
      <c r="DX9" s="35" t="n">
        <f aca="false">DW9/DW$19*100</f>
        <v>0.00620674673369953</v>
      </c>
      <c r="DY9" s="38" t="n">
        <v>3</v>
      </c>
      <c r="DZ9" s="35" t="n">
        <f aca="false">DY9/DY$19*100</f>
        <v>0.0127161749745676</v>
      </c>
      <c r="EA9" s="39" t="n">
        <f aca="false">EB9-DW9-DY9</f>
        <v>0</v>
      </c>
      <c r="EB9" s="39" t="n">
        <v>5</v>
      </c>
      <c r="EC9" s="40" t="n">
        <f aca="false">EB9/EB$19*100</f>
        <v>0.00895816536773269</v>
      </c>
      <c r="ED9" s="37" t="n">
        <v>0</v>
      </c>
      <c r="EE9" s="35" t="n">
        <f aca="false">ED9/ED$19*100</f>
        <v>0</v>
      </c>
      <c r="EF9" s="38" t="n">
        <v>3</v>
      </c>
      <c r="EG9" s="35" t="n">
        <f aca="false">EF9/EF$19*100</f>
        <v>0.0142633005277421</v>
      </c>
      <c r="EH9" s="39" t="n">
        <f aca="false">EI9-ED9-EF9</f>
        <v>0</v>
      </c>
      <c r="EI9" s="39" t="n">
        <v>3</v>
      </c>
      <c r="EJ9" s="40" t="n">
        <f aca="false">EI9/EI$19*100</f>
        <v>0.00600889316187958</v>
      </c>
      <c r="EK9" s="37" t="n">
        <v>1</v>
      </c>
      <c r="EL9" s="35" t="n">
        <f aca="false">EK9/EK$19*100</f>
        <v>0.00380474070692082</v>
      </c>
      <c r="EM9" s="38" t="n">
        <v>1</v>
      </c>
      <c r="EN9" s="35" t="n">
        <f aca="false">EM9/EM$19*100</f>
        <v>0.0051907604464054</v>
      </c>
      <c r="EO9" s="39" t="n">
        <f aca="false">EP9-EK9-EM9</f>
        <v>0</v>
      </c>
      <c r="EP9" s="39" t="n">
        <v>2</v>
      </c>
      <c r="EQ9" s="40" t="n">
        <f aca="false">EP9/EP$19*100</f>
        <v>0.0043909721612365</v>
      </c>
      <c r="ER9" s="37" t="n">
        <v>1</v>
      </c>
      <c r="ES9" s="35" t="n">
        <f aca="false">ER9/ER$19*100</f>
        <v>0.00416666666666667</v>
      </c>
      <c r="ET9" s="38" t="n">
        <v>1</v>
      </c>
      <c r="EU9" s="35" t="n">
        <f aca="false">ET9/ET$19*100</f>
        <v>0.005638249887235</v>
      </c>
      <c r="EV9" s="39" t="n">
        <f aca="false">EW9-ER9-ET9</f>
        <v>0</v>
      </c>
      <c r="EW9" s="39" t="n">
        <v>2</v>
      </c>
      <c r="EX9" s="40" t="n">
        <f aca="false">EW9/EW$19*100</f>
        <v>0.00479202606862181</v>
      </c>
      <c r="EY9" s="37" t="n">
        <v>0</v>
      </c>
      <c r="EZ9" s="35" t="n">
        <f aca="false">EY9/EY$19*100</f>
        <v>0</v>
      </c>
      <c r="FA9" s="38" t="n">
        <v>0</v>
      </c>
      <c r="FB9" s="35" t="n">
        <f aca="false">FA9/FA$19*100</f>
        <v>0</v>
      </c>
      <c r="FC9" s="39" t="n">
        <f aca="false">FD9-EY9-FA9</f>
        <v>0</v>
      </c>
      <c r="FD9" s="34" t="n">
        <v>0</v>
      </c>
      <c r="FE9" s="40" t="n">
        <f aca="false">FD9/FD$19*100</f>
        <v>0</v>
      </c>
      <c r="FF9" s="37" t="n">
        <v>0</v>
      </c>
      <c r="FG9" s="35" t="n">
        <f aca="false">FF9/FF$19*100</f>
        <v>0</v>
      </c>
      <c r="FH9" s="38" t="n">
        <v>0</v>
      </c>
      <c r="FI9" s="35" t="n">
        <f aca="false">FH9/FH$19*100</f>
        <v>0</v>
      </c>
      <c r="FJ9" s="39" t="n">
        <f aca="false">FK9-FF9-FH9</f>
        <v>0</v>
      </c>
      <c r="FK9" s="34" t="n">
        <v>0</v>
      </c>
      <c r="FL9" s="40" t="n">
        <f aca="false">FK9/FK$19*100</f>
        <v>0</v>
      </c>
      <c r="FM9" s="37" t="n">
        <v>0</v>
      </c>
      <c r="FN9" s="35" t="n">
        <f aca="false">FM9/FM$19*100</f>
        <v>0</v>
      </c>
      <c r="FO9" s="38" t="n">
        <v>0</v>
      </c>
      <c r="FP9" s="35" t="n">
        <f aca="false">FO9/FO$19*100</f>
        <v>0</v>
      </c>
      <c r="FQ9" s="39" t="n">
        <f aca="false">FR9-FM9-FO9</f>
        <v>0</v>
      </c>
      <c r="FR9" s="34" t="n">
        <v>0</v>
      </c>
      <c r="FS9" s="40" t="n">
        <f aca="false">FR9/FR$19*100</f>
        <v>0</v>
      </c>
      <c r="FT9" s="37" t="n">
        <v>0</v>
      </c>
      <c r="FU9" s="35" t="n">
        <f aca="false">FT9/FT$19*100</f>
        <v>0</v>
      </c>
      <c r="FV9" s="38" t="n">
        <v>0</v>
      </c>
      <c r="FW9" s="35" t="n">
        <f aca="false">FV9/FV$19*100</f>
        <v>0</v>
      </c>
      <c r="FX9" s="39" t="n">
        <f aca="false">FY9-FT9-FV9</f>
        <v>0</v>
      </c>
      <c r="FY9" s="34" t="n">
        <v>0</v>
      </c>
      <c r="FZ9" s="40" t="n">
        <f aca="false">FY9/FY$19*100</f>
        <v>0</v>
      </c>
      <c r="GA9" s="37" t="n">
        <v>0</v>
      </c>
      <c r="GB9" s="35" t="n">
        <f aca="false">GA9/GA$19*100</f>
        <v>0</v>
      </c>
      <c r="GC9" s="38" t="n">
        <v>0</v>
      </c>
      <c r="GD9" s="35" t="n">
        <f aca="false">GC9/GC$19*100</f>
        <v>0</v>
      </c>
      <c r="GE9" s="39" t="n">
        <f aca="false">GF9-GA9-GC9</f>
        <v>0</v>
      </c>
      <c r="GF9" s="34" t="n">
        <v>0</v>
      </c>
      <c r="GG9" s="40" t="n">
        <f aca="false">GF9/GF$19*100</f>
        <v>0</v>
      </c>
      <c r="GH9" s="37" t="n">
        <v>0</v>
      </c>
      <c r="GI9" s="35" t="n">
        <f aca="false">GH9/GH$19*100</f>
        <v>0</v>
      </c>
      <c r="GJ9" s="38" t="n">
        <v>0</v>
      </c>
      <c r="GK9" s="35" t="n">
        <f aca="false">GJ9/GJ$19*100</f>
        <v>0</v>
      </c>
      <c r="GL9" s="39" t="n">
        <f aca="false">GM9-GH9-GJ9</f>
        <v>0</v>
      </c>
      <c r="GM9" s="34" t="n">
        <v>0</v>
      </c>
      <c r="GN9" s="40" t="n">
        <f aca="false">GM9/GM$19*100</f>
        <v>0</v>
      </c>
      <c r="GO9" s="37" t="n">
        <v>0</v>
      </c>
      <c r="GP9" s="35" t="n">
        <f aca="false">GO9/GO$19*100</f>
        <v>0</v>
      </c>
      <c r="GQ9" s="38" t="n">
        <v>0</v>
      </c>
      <c r="GR9" s="35" t="n">
        <f aca="false">GQ9/GQ$19*100</f>
        <v>0</v>
      </c>
      <c r="GS9" s="39" t="n">
        <f aca="false">GT9-GO9-GQ9</f>
        <v>0</v>
      </c>
      <c r="GT9" s="34" t="n">
        <v>0</v>
      </c>
      <c r="GU9" s="40" t="n">
        <f aca="false">GT9/GT$19*100</f>
        <v>0</v>
      </c>
      <c r="GV9" s="37" t="n">
        <v>0</v>
      </c>
      <c r="GW9" s="35" t="n">
        <f aca="false">GV9/GV$19*100</f>
        <v>0</v>
      </c>
      <c r="GX9" s="38" t="n">
        <v>0</v>
      </c>
      <c r="GY9" s="35" t="n">
        <f aca="false">GX9/GX$19*100</f>
        <v>0</v>
      </c>
      <c r="GZ9" s="39" t="n">
        <f aca="false">HA9-GV9-GX9</f>
        <v>0</v>
      </c>
      <c r="HA9" s="34" t="n">
        <v>0</v>
      </c>
      <c r="HB9" s="40" t="n">
        <f aca="false">HA9/HA$19*100</f>
        <v>0</v>
      </c>
      <c r="HC9" s="37" t="n">
        <v>0</v>
      </c>
      <c r="HD9" s="35" t="n">
        <f aca="false">HC9/HC$19*100</f>
        <v>0</v>
      </c>
      <c r="HE9" s="38" t="n">
        <v>0</v>
      </c>
      <c r="HF9" s="35" t="n">
        <f aca="false">HE9/HE$19*100</f>
        <v>0</v>
      </c>
      <c r="HG9" s="39" t="n">
        <f aca="false">HH9-HC9-HE9</f>
        <v>0</v>
      </c>
      <c r="HH9" s="34" t="n">
        <v>0</v>
      </c>
      <c r="HI9" s="40" t="n">
        <f aca="false">HH9/HH$19*100</f>
        <v>0</v>
      </c>
      <c r="HJ9" s="37" t="n">
        <v>0</v>
      </c>
      <c r="HK9" s="35" t="n">
        <f aca="false">HJ9/HJ$19*100</f>
        <v>0</v>
      </c>
      <c r="HL9" s="38" t="n">
        <v>0</v>
      </c>
      <c r="HM9" s="35" t="n">
        <f aca="false">HL9/HL$19*100</f>
        <v>0</v>
      </c>
      <c r="HN9" s="39" t="n">
        <f aca="false">HO9-HJ9-HL9</f>
        <v>0</v>
      </c>
      <c r="HO9" s="34" t="n">
        <v>0</v>
      </c>
      <c r="HP9" s="40" t="n">
        <f aca="false">HO9/HO$19*100</f>
        <v>0</v>
      </c>
      <c r="HQ9" s="37" t="n">
        <v>0</v>
      </c>
      <c r="HR9" s="35" t="n">
        <f aca="false">HQ9/HQ$19*100</f>
        <v>0</v>
      </c>
      <c r="HS9" s="38" t="n">
        <v>0</v>
      </c>
      <c r="HT9" s="35" t="n">
        <f aca="false">HS9/HS$19*100</f>
        <v>0</v>
      </c>
      <c r="HU9" s="39" t="n">
        <f aca="false">HV9-HQ9-HS9</f>
        <v>0</v>
      </c>
      <c r="HV9" s="34" t="n">
        <v>0</v>
      </c>
      <c r="HW9" s="40" t="n">
        <f aca="false">HV9/HV$19*100</f>
        <v>0</v>
      </c>
      <c r="HX9" s="37" t="n">
        <v>0</v>
      </c>
      <c r="HY9" s="35" t="n">
        <f aca="false">HX9/HX$19*100</f>
        <v>0</v>
      </c>
      <c r="HZ9" s="38" t="n">
        <v>0</v>
      </c>
      <c r="IA9" s="35" t="n">
        <f aca="false">HZ9/HZ$19*100</f>
        <v>0</v>
      </c>
      <c r="IB9" s="39" t="n">
        <f aca="false">IC9-HX9-HZ9</f>
        <v>0</v>
      </c>
      <c r="IC9" s="34" t="n">
        <v>0</v>
      </c>
      <c r="ID9" s="40" t="n">
        <f aca="false">IC9/IC$19*100</f>
        <v>0</v>
      </c>
      <c r="IE9" s="37" t="n">
        <v>0</v>
      </c>
      <c r="IF9" s="35" t="n">
        <f aca="false">IE9/IE$19*100</f>
        <v>0</v>
      </c>
      <c r="IG9" s="38" t="n">
        <v>0</v>
      </c>
      <c r="IH9" s="35" t="n">
        <f aca="false">IG9/IG$19*100</f>
        <v>0</v>
      </c>
      <c r="II9" s="39" t="n">
        <f aca="false">IJ9-IE9-IG9</f>
        <v>0</v>
      </c>
      <c r="IJ9" s="34" t="n">
        <v>0</v>
      </c>
      <c r="IK9" s="40" t="n">
        <f aca="false">IJ9/IJ$19*100</f>
        <v>0</v>
      </c>
      <c r="IL9" s="37" t="n">
        <v>0</v>
      </c>
      <c r="IM9" s="35" t="n">
        <f aca="false">IL9/IL$19*100</f>
        <v>0</v>
      </c>
      <c r="IN9" s="38" t="n">
        <v>0</v>
      </c>
      <c r="IO9" s="35" t="n">
        <f aca="false">IN9/IN$19*100</f>
        <v>0</v>
      </c>
      <c r="IP9" s="39" t="n">
        <f aca="false">IQ9-IL9-IN9</f>
        <v>0</v>
      </c>
      <c r="IQ9" s="34" t="n">
        <v>0</v>
      </c>
      <c r="IR9" s="40" t="n">
        <f aca="false">IQ9/IQ$19*100</f>
        <v>0</v>
      </c>
      <c r="IS9" s="37" t="n">
        <v>0</v>
      </c>
      <c r="IT9" s="35" t="n">
        <f aca="false">IS9/IS$19*100</f>
        <v>0</v>
      </c>
      <c r="IU9" s="38" t="n">
        <v>0</v>
      </c>
      <c r="IV9" s="35" t="n">
        <f aca="false">IU9/IU$19*100</f>
        <v>0</v>
      </c>
      <c r="IW9" s="39" t="n">
        <f aca="false">IX9-IS9-IU9</f>
        <v>0</v>
      </c>
      <c r="IX9" s="34" t="n">
        <v>0</v>
      </c>
      <c r="IY9" s="40" t="n">
        <f aca="false">IX9/IX$19*100</f>
        <v>0</v>
      </c>
      <c r="IZ9" s="37" t="n">
        <v>0</v>
      </c>
      <c r="JA9" s="35" t="n">
        <f aca="false">IZ9/IZ$19*100</f>
        <v>0</v>
      </c>
      <c r="JB9" s="38" t="n">
        <v>0</v>
      </c>
      <c r="JC9" s="35" t="n">
        <f aca="false">JB9/JB$19*100</f>
        <v>0</v>
      </c>
      <c r="JD9" s="39" t="n">
        <f aca="false">JE9-IZ9-JB9</f>
        <v>0</v>
      </c>
      <c r="JE9" s="34" t="n">
        <v>0</v>
      </c>
      <c r="JF9" s="40" t="n">
        <f aca="false">JE9/JE$19*100</f>
        <v>0</v>
      </c>
      <c r="JG9" s="37" t="n">
        <v>0</v>
      </c>
      <c r="JH9" s="35" t="n">
        <f aca="false">JG9/JG$19*100</f>
        <v>0</v>
      </c>
      <c r="JI9" s="38" t="n">
        <v>0</v>
      </c>
      <c r="JJ9" s="35" t="n">
        <f aca="false">JI9/JI$19*100</f>
        <v>0</v>
      </c>
      <c r="JK9" s="39" t="n">
        <f aca="false">JL9-JG9-JI9</f>
        <v>0</v>
      </c>
      <c r="JL9" s="34" t="n">
        <v>0</v>
      </c>
      <c r="JM9" s="40" t="n">
        <f aca="false">JL9/JL$19*100</f>
        <v>0</v>
      </c>
      <c r="JN9" s="37" t="n">
        <v>0</v>
      </c>
      <c r="JO9" s="35" t="n">
        <f aca="false">JN9/JN$19*100</f>
        <v>0</v>
      </c>
      <c r="JP9" s="38" t="n">
        <v>0</v>
      </c>
      <c r="JQ9" s="35" t="n">
        <f aca="false">JP9/JP$19*100</f>
        <v>0</v>
      </c>
      <c r="JR9" s="39" t="n">
        <f aca="false">JS9-JN9-JP9</f>
        <v>0</v>
      </c>
      <c r="JS9" s="34" t="n">
        <v>0</v>
      </c>
      <c r="JT9" s="40" t="n">
        <f aca="false">JS9/JS$19*100</f>
        <v>0</v>
      </c>
      <c r="JU9" s="37" t="n">
        <v>0</v>
      </c>
      <c r="JV9" s="35" t="n">
        <f aca="false">JU9/JU$19*100</f>
        <v>0</v>
      </c>
      <c r="JW9" s="38" t="n">
        <v>0</v>
      </c>
      <c r="JX9" s="35" t="n">
        <f aca="false">JW9/JW$19*100</f>
        <v>0</v>
      </c>
      <c r="JY9" s="39" t="n">
        <f aca="false">JZ9-JU9-JW9</f>
        <v>0</v>
      </c>
      <c r="JZ9" s="34" t="n">
        <v>0</v>
      </c>
      <c r="KA9" s="40" t="n">
        <f aca="false">JZ9/JZ$19*100</f>
        <v>0</v>
      </c>
      <c r="KB9" s="37" t="n">
        <v>0</v>
      </c>
      <c r="KC9" s="35" t="n">
        <f aca="false">KB9/KB$19*100</f>
        <v>0</v>
      </c>
      <c r="KD9" s="38" t="n">
        <v>0</v>
      </c>
      <c r="KE9" s="35" t="n">
        <f aca="false">KD9/KD$19*100</f>
        <v>0</v>
      </c>
      <c r="KF9" s="39" t="n">
        <f aca="false">KG9-KB9-KD9</f>
        <v>0</v>
      </c>
      <c r="KG9" s="34" t="n">
        <v>0</v>
      </c>
      <c r="KH9" s="40" t="n">
        <f aca="false">KG9/KG$19*100</f>
        <v>0</v>
      </c>
      <c r="KI9" s="37" t="n">
        <v>0</v>
      </c>
      <c r="KJ9" s="35" t="n">
        <f aca="false">KI9/KI$19*100</f>
        <v>0</v>
      </c>
      <c r="KK9" s="38" t="n">
        <v>0</v>
      </c>
      <c r="KL9" s="35" t="n">
        <f aca="false">KK9/KK$19*100</f>
        <v>0</v>
      </c>
      <c r="KM9" s="39" t="n">
        <f aca="false">KN9-KI9-KK9</f>
        <v>0</v>
      </c>
      <c r="KN9" s="34" t="n">
        <v>0</v>
      </c>
      <c r="KO9" s="40" t="n">
        <f aca="false">KN9/KN$19*100</f>
        <v>0</v>
      </c>
      <c r="KP9" s="37" t="n">
        <v>0</v>
      </c>
      <c r="KQ9" s="35" t="n">
        <f aca="false">KP9/KP$19*100</f>
        <v>0</v>
      </c>
      <c r="KR9" s="38" t="n">
        <v>0</v>
      </c>
      <c r="KS9" s="35" t="n">
        <f aca="false">KR9/KR$19*100</f>
        <v>0</v>
      </c>
      <c r="KT9" s="39" t="n">
        <f aca="false">KU9-KP9-KR9</f>
        <v>0</v>
      </c>
      <c r="KU9" s="34" t="n">
        <v>0</v>
      </c>
      <c r="KV9" s="40" t="n">
        <f aca="false">KU9/KU$19*100</f>
        <v>0</v>
      </c>
      <c r="KW9" s="37" t="n">
        <v>0</v>
      </c>
      <c r="KX9" s="35" t="n">
        <f aca="false">KW9/KW$19*100</f>
        <v>0</v>
      </c>
      <c r="KY9" s="38" t="n">
        <v>0</v>
      </c>
      <c r="KZ9" s="35" t="n">
        <f aca="false">KY9/KY$19*100</f>
        <v>0</v>
      </c>
      <c r="LA9" s="39" t="n">
        <f aca="false">LB9-KW9-KY9</f>
        <v>0</v>
      </c>
      <c r="LB9" s="34" t="n">
        <v>0</v>
      </c>
      <c r="LC9" s="40" t="n">
        <f aca="false">LB9/LB$19*100</f>
        <v>0</v>
      </c>
      <c r="LD9" s="37" t="n">
        <v>0</v>
      </c>
      <c r="LE9" s="35" t="n">
        <f aca="false">LD9/LD$19*100</f>
        <v>0</v>
      </c>
      <c r="LF9" s="38" t="n">
        <v>0</v>
      </c>
      <c r="LG9" s="35" t="n">
        <f aca="false">LF9/LF$19*100</f>
        <v>0</v>
      </c>
      <c r="LH9" s="39" t="n">
        <f aca="false">LI9-LD9-LF9</f>
        <v>0</v>
      </c>
      <c r="LI9" s="34" t="n">
        <v>0</v>
      </c>
      <c r="LJ9" s="40" t="n">
        <f aca="false">LI9/LI$19*100</f>
        <v>0</v>
      </c>
      <c r="LK9" s="37" t="n">
        <v>0</v>
      </c>
      <c r="LL9" s="35" t="n">
        <f aca="false">LK9/LK$19*100</f>
        <v>0</v>
      </c>
      <c r="LM9" s="38" t="n">
        <v>0</v>
      </c>
      <c r="LN9" s="35" t="n">
        <f aca="false">LM9/LM$19*100</f>
        <v>0</v>
      </c>
      <c r="LO9" s="39" t="n">
        <f aca="false">LP9-LK9-LM9</f>
        <v>0</v>
      </c>
      <c r="LP9" s="34" t="n">
        <v>0</v>
      </c>
      <c r="LQ9" s="40" t="n">
        <f aca="false">LP9/LP$19*100</f>
        <v>0</v>
      </c>
      <c r="LR9" s="37" t="n">
        <v>0</v>
      </c>
      <c r="LS9" s="35" t="n">
        <f aca="false">LR9/LR$19*100</f>
        <v>0</v>
      </c>
      <c r="LT9" s="38" t="n">
        <v>0</v>
      </c>
      <c r="LU9" s="35" t="n">
        <f aca="false">LT9/LT$19*100</f>
        <v>0</v>
      </c>
      <c r="LV9" s="39" t="n">
        <f aca="false">LW9-LR9-LT9</f>
        <v>0</v>
      </c>
      <c r="LW9" s="34" t="n">
        <v>0</v>
      </c>
      <c r="LX9" s="40" t="n">
        <f aca="false">LW9/LW$19*100</f>
        <v>0</v>
      </c>
      <c r="LY9" s="37" t="n">
        <v>0</v>
      </c>
      <c r="LZ9" s="35" t="n">
        <f aca="false">LY9/LY$19*100</f>
        <v>0</v>
      </c>
      <c r="MA9" s="38" t="n">
        <v>0</v>
      </c>
      <c r="MB9" s="35" t="n">
        <f aca="false">MA9/MA$19*100</f>
        <v>0</v>
      </c>
      <c r="MC9" s="39" t="n">
        <f aca="false">MD9-LY9-MA9</f>
        <v>0</v>
      </c>
      <c r="MD9" s="34" t="n">
        <v>0</v>
      </c>
      <c r="ME9" s="40" t="n">
        <f aca="false">MD9/MD$19*100</f>
        <v>0</v>
      </c>
      <c r="MF9" s="37"/>
      <c r="MG9" s="35"/>
      <c r="MH9" s="34"/>
      <c r="MI9" s="35"/>
      <c r="MJ9" s="39"/>
      <c r="MK9" s="34" t="n">
        <v>0</v>
      </c>
      <c r="ML9" s="40" t="n">
        <f aca="false">MK9/MK$19*100</f>
        <v>0</v>
      </c>
      <c r="MM9" s="37"/>
      <c r="MN9" s="35"/>
      <c r="MO9" s="34"/>
      <c r="MP9" s="35"/>
      <c r="MQ9" s="39"/>
      <c r="MR9" s="34" t="n">
        <v>0</v>
      </c>
      <c r="MS9" s="40" t="n">
        <f aca="false">MR9/MR$19*100</f>
        <v>0</v>
      </c>
      <c r="MT9" s="37" t="n">
        <v>0</v>
      </c>
      <c r="MU9" s="35" t="n">
        <f aca="false">MT9/MT$19*100</f>
        <v>0</v>
      </c>
      <c r="MV9" s="38" t="n">
        <v>0</v>
      </c>
      <c r="MW9" s="35" t="n">
        <f aca="false">MV9/MV$19*100</f>
        <v>0</v>
      </c>
      <c r="MX9" s="39" t="n">
        <f aca="false">MY9-MT9-MV9</f>
        <v>0</v>
      </c>
      <c r="MY9" s="34" t="n">
        <v>0</v>
      </c>
      <c r="MZ9" s="40" t="n">
        <f aca="false">MY9/MY$19*100</f>
        <v>0</v>
      </c>
      <c r="NA9" s="37" t="n">
        <v>0</v>
      </c>
      <c r="NB9" s="35" t="n">
        <f aca="false">NA9/NA$19*100</f>
        <v>0</v>
      </c>
      <c r="NC9" s="38" t="n">
        <v>0</v>
      </c>
      <c r="ND9" s="35" t="n">
        <f aca="false">NC9/NC$19*100</f>
        <v>0</v>
      </c>
      <c r="NE9" s="39" t="n">
        <f aca="false">NF9-NA9-NC9</f>
        <v>0</v>
      </c>
      <c r="NF9" s="34" t="n">
        <v>0</v>
      </c>
      <c r="NG9" s="40" t="n">
        <f aca="false">NF9/NF$19*100</f>
        <v>0</v>
      </c>
      <c r="NH9" s="37"/>
      <c r="NI9" s="35"/>
      <c r="NJ9" s="34"/>
      <c r="NK9" s="35"/>
      <c r="NL9" s="39"/>
      <c r="NM9" s="34" t="n">
        <v>0</v>
      </c>
      <c r="NN9" s="40" t="n">
        <f aca="false">NM9/NM$19*100</f>
        <v>0</v>
      </c>
      <c r="NO9" s="37" t="n">
        <v>0</v>
      </c>
      <c r="NP9" s="35" t="n">
        <f aca="false">NO9/NO$19*100</f>
        <v>0</v>
      </c>
      <c r="NQ9" s="38" t="n">
        <v>0</v>
      </c>
      <c r="NR9" s="35" t="n">
        <f aca="false">NQ9/NQ$19*100</f>
        <v>0</v>
      </c>
      <c r="NS9" s="39" t="n">
        <f aca="false">NT9-NO9-NQ9</f>
        <v>0</v>
      </c>
      <c r="NT9" s="34" t="n">
        <v>0</v>
      </c>
      <c r="NU9" s="40" t="n">
        <f aca="false">NT9/NT$19*100</f>
        <v>0</v>
      </c>
      <c r="NV9" s="37"/>
      <c r="NW9" s="35"/>
      <c r="NX9" s="34"/>
      <c r="NY9" s="35"/>
      <c r="NZ9" s="39"/>
      <c r="OA9" s="34" t="n">
        <v>0</v>
      </c>
      <c r="OB9" s="40" t="n">
        <f aca="false">OA9/OA$19*100</f>
        <v>0</v>
      </c>
      <c r="OC9" s="37" t="n">
        <v>0</v>
      </c>
      <c r="OD9" s="35" t="n">
        <f aca="false">OC9/OC$19*100</f>
        <v>0</v>
      </c>
      <c r="OE9" s="34" t="n">
        <v>0</v>
      </c>
      <c r="OF9" s="35" t="n">
        <f aca="false">OE9/OE$19*100</f>
        <v>0</v>
      </c>
      <c r="OG9" s="39" t="n">
        <f aca="false">OH9-OC9-OE9</f>
        <v>0</v>
      </c>
      <c r="OH9" s="34" t="n">
        <v>0</v>
      </c>
      <c r="OI9" s="40" t="n">
        <f aca="false">OH9/OH$19*100</f>
        <v>0</v>
      </c>
      <c r="OJ9" s="37"/>
      <c r="OK9" s="35"/>
      <c r="OL9" s="34"/>
      <c r="OM9" s="35"/>
      <c r="ON9" s="39"/>
      <c r="OO9" s="34" t="n">
        <v>0</v>
      </c>
      <c r="OP9" s="40" t="n">
        <f aca="false">OO9/OO$19*100</f>
        <v>0</v>
      </c>
      <c r="OQ9" s="37" t="n">
        <v>0</v>
      </c>
      <c r="OR9" s="35" t="n">
        <f aca="false">OQ9/OQ$19*100</f>
        <v>0</v>
      </c>
      <c r="OS9" s="34" t="n">
        <v>0</v>
      </c>
      <c r="OT9" s="35" t="n">
        <f aca="false">OS9/OS$19*100</f>
        <v>0</v>
      </c>
      <c r="OU9" s="39" t="n">
        <f aca="false">OV9-OQ9-OS9</f>
        <v>0</v>
      </c>
      <c r="OV9" s="34" t="n">
        <v>0</v>
      </c>
      <c r="OW9" s="40" t="n">
        <f aca="false">OV9/OV$19*100</f>
        <v>0</v>
      </c>
      <c r="OX9" s="37" t="n">
        <v>0</v>
      </c>
      <c r="OY9" s="35" t="n">
        <f aca="false">OX9/OX$19*100</f>
        <v>0</v>
      </c>
      <c r="OZ9" s="34" t="n">
        <v>0</v>
      </c>
      <c r="PA9" s="35" t="n">
        <f aca="false">OZ9/OZ$19*100</f>
        <v>0</v>
      </c>
      <c r="PB9" s="39" t="n">
        <f aca="false">PC9-OX9-OZ9</f>
        <v>0</v>
      </c>
      <c r="PC9" s="34" t="n">
        <v>0</v>
      </c>
      <c r="PD9" s="40" t="n">
        <f aca="false">PC9/PC$19*100</f>
        <v>0</v>
      </c>
      <c r="PE9" s="37"/>
      <c r="PF9" s="35"/>
      <c r="PG9" s="34"/>
      <c r="PH9" s="35"/>
      <c r="PI9" s="39"/>
      <c r="PJ9" s="34" t="n">
        <v>0</v>
      </c>
      <c r="PK9" s="40" t="n">
        <f aca="false">PJ9/PJ$19*100</f>
        <v>0</v>
      </c>
      <c r="PL9" s="37"/>
      <c r="PM9" s="35"/>
      <c r="PN9" s="34"/>
      <c r="PO9" s="35"/>
      <c r="PP9" s="39"/>
      <c r="PQ9" s="34" t="n">
        <v>0</v>
      </c>
      <c r="PR9" s="40" t="n">
        <f aca="false">PQ9/PQ$19*100</f>
        <v>0</v>
      </c>
      <c r="PS9" s="37" t="n">
        <v>0</v>
      </c>
      <c r="PT9" s="35" t="n">
        <f aca="false">PS9/PS$19*100</f>
        <v>0</v>
      </c>
      <c r="PU9" s="34" t="n">
        <v>0</v>
      </c>
      <c r="PV9" s="35" t="n">
        <f aca="false">PU9/PU$19*100</f>
        <v>0</v>
      </c>
      <c r="PW9" s="39" t="n">
        <f aca="false">PX9-PS9-PU9</f>
        <v>0</v>
      </c>
      <c r="PX9" s="34" t="n">
        <v>0</v>
      </c>
      <c r="PY9" s="40" t="n">
        <f aca="false">PX9/PX$19*100</f>
        <v>0</v>
      </c>
      <c r="PZ9" s="37"/>
      <c r="QA9" s="35"/>
      <c r="QB9" s="34"/>
      <c r="QC9" s="35"/>
      <c r="QD9" s="39"/>
      <c r="QE9" s="34" t="n">
        <v>0</v>
      </c>
      <c r="QF9" s="40" t="n">
        <f aca="false">QE9/QE$19*100</f>
        <v>0</v>
      </c>
      <c r="QG9" s="37"/>
      <c r="QH9" s="35"/>
      <c r="QI9" s="34"/>
      <c r="QJ9" s="35"/>
      <c r="QK9" s="39"/>
      <c r="QL9" s="34" t="n">
        <v>0</v>
      </c>
      <c r="QM9" s="40" t="n">
        <f aca="false">QL9/QL$19*100</f>
        <v>0</v>
      </c>
      <c r="QN9" s="37"/>
      <c r="QO9" s="35"/>
      <c r="QP9" s="34"/>
      <c r="QQ9" s="35"/>
      <c r="QR9" s="39"/>
      <c r="QS9" s="34" t="n">
        <v>0</v>
      </c>
      <c r="QT9" s="40" t="n">
        <f aca="false">QS9/QS$19*100</f>
        <v>0</v>
      </c>
      <c r="QU9" s="37" t="n">
        <v>0</v>
      </c>
      <c r="QV9" s="35" t="n">
        <f aca="false">QU9/QU$19*100</f>
        <v>0</v>
      </c>
      <c r="QW9" s="34" t="n">
        <v>0</v>
      </c>
      <c r="QX9" s="35" t="n">
        <f aca="false">QW9/QW$19*100</f>
        <v>0</v>
      </c>
      <c r="QY9" s="39" t="n">
        <f aca="false">QZ9-QU9-QW9</f>
        <v>0</v>
      </c>
      <c r="QZ9" s="34" t="n">
        <v>0</v>
      </c>
      <c r="RA9" s="40" t="n">
        <f aca="false">QZ9/QZ$19*100</f>
        <v>0</v>
      </c>
      <c r="RB9" s="37"/>
      <c r="RC9" s="35"/>
      <c r="RD9" s="34"/>
      <c r="RE9" s="35"/>
      <c r="RF9" s="39"/>
      <c r="RG9" s="34" t="n">
        <v>0</v>
      </c>
      <c r="RH9" s="40" t="n">
        <f aca="false">RG9/RG$19*100</f>
        <v>0</v>
      </c>
      <c r="RI9" s="37"/>
      <c r="RJ9" s="35"/>
      <c r="RK9" s="34"/>
      <c r="RL9" s="35"/>
      <c r="RM9" s="39"/>
      <c r="RN9" s="34" t="n">
        <v>0</v>
      </c>
      <c r="RO9" s="40" t="n">
        <f aca="false">RN9/RN$19*100</f>
        <v>0</v>
      </c>
      <c r="RP9" s="37" t="n">
        <v>0</v>
      </c>
      <c r="RQ9" s="35" t="n">
        <f aca="false">RP9/RP$19*100</f>
        <v>0</v>
      </c>
      <c r="RR9" s="34" t="n">
        <v>0</v>
      </c>
      <c r="RS9" s="35" t="n">
        <f aca="false">RR9/RR$19*100</f>
        <v>0</v>
      </c>
      <c r="RT9" s="39" t="n">
        <f aca="false">RU9-RP9-RR9</f>
        <v>0</v>
      </c>
      <c r="RU9" s="34" t="n">
        <v>0</v>
      </c>
      <c r="RV9" s="40" t="n">
        <f aca="false">RU9/RU$19*100</f>
        <v>0</v>
      </c>
      <c r="RW9" s="37"/>
      <c r="RX9" s="35"/>
      <c r="RY9" s="34"/>
      <c r="RZ9" s="35"/>
      <c r="SA9" s="39"/>
      <c r="SB9" s="34" t="n">
        <v>0</v>
      </c>
      <c r="SC9" s="40" t="n">
        <f aca="false">SB9/SB$19*100</f>
        <v>0</v>
      </c>
      <c r="SD9" s="37"/>
      <c r="SE9" s="35"/>
      <c r="SF9" s="34"/>
      <c r="SG9" s="35"/>
      <c r="SH9" s="39"/>
      <c r="SI9" s="34" t="n">
        <v>0</v>
      </c>
      <c r="SJ9" s="40" t="n">
        <f aca="false">SI9/SI$19*100</f>
        <v>0</v>
      </c>
      <c r="SK9" s="37"/>
      <c r="SL9" s="35"/>
      <c r="SM9" s="34"/>
      <c r="SN9" s="35"/>
      <c r="SO9" s="39"/>
      <c r="SP9" s="34" t="n">
        <v>0</v>
      </c>
      <c r="SQ9" s="40" t="n">
        <f aca="false">SP9/SP$19*100</f>
        <v>0</v>
      </c>
      <c r="SR9" s="37" t="n">
        <v>0</v>
      </c>
      <c r="SS9" s="35" t="n">
        <f aca="false">SR9/SR$19*100</f>
        <v>0</v>
      </c>
      <c r="ST9" s="34" t="n">
        <v>0</v>
      </c>
      <c r="SU9" s="35" t="n">
        <f aca="false">ST9/ST$19*100</f>
        <v>0</v>
      </c>
      <c r="SV9" s="39" t="n">
        <f aca="false">SW9-SR9-ST9</f>
        <v>0</v>
      </c>
      <c r="SW9" s="34" t="n">
        <v>0</v>
      </c>
      <c r="SX9" s="40" t="n">
        <f aca="false">SW9/SW$19*100</f>
        <v>0</v>
      </c>
      <c r="SY9" s="37"/>
      <c r="SZ9" s="35"/>
      <c r="TA9" s="34"/>
      <c r="TB9" s="35"/>
      <c r="TC9" s="39"/>
      <c r="TD9" s="34" t="n">
        <v>0</v>
      </c>
      <c r="TE9" s="40" t="n">
        <f aca="false">TD9/TD$19*100</f>
        <v>0</v>
      </c>
      <c r="TF9" s="37"/>
      <c r="TG9" s="35"/>
      <c r="TH9" s="34"/>
      <c r="TI9" s="35"/>
      <c r="TJ9" s="39"/>
      <c r="TK9" s="34" t="n">
        <v>0</v>
      </c>
      <c r="TL9" s="40" t="n">
        <f aca="false">TK9/TK$19*100</f>
        <v>0</v>
      </c>
      <c r="TM9" s="37"/>
      <c r="TN9" s="35"/>
      <c r="TO9" s="34"/>
      <c r="TP9" s="35"/>
      <c r="TQ9" s="39"/>
      <c r="TR9" s="34" t="n">
        <v>0</v>
      </c>
      <c r="TS9" s="40" t="n">
        <f aca="false">TR9/TR$19*100</f>
        <v>0</v>
      </c>
      <c r="TT9" s="37" t="n">
        <v>0</v>
      </c>
      <c r="TU9" s="35" t="n">
        <f aca="false">TT9/TT$19*100</f>
        <v>0</v>
      </c>
      <c r="TV9" s="34" t="n">
        <v>0</v>
      </c>
      <c r="TW9" s="35" t="n">
        <f aca="false">TV9/TV$19*100</f>
        <v>0</v>
      </c>
      <c r="TX9" s="39" t="n">
        <f aca="false">TY9-TT9-TV9</f>
        <v>0</v>
      </c>
      <c r="TY9" s="34" t="n">
        <v>0</v>
      </c>
      <c r="TZ9" s="40" t="n">
        <f aca="false">TY9/TY$19*100</f>
        <v>0</v>
      </c>
      <c r="UA9" s="37" t="n">
        <v>0</v>
      </c>
      <c r="UB9" s="35" t="n">
        <f aca="false">UA9/UA$19*100</f>
        <v>0</v>
      </c>
      <c r="UC9" s="34" t="n">
        <v>0</v>
      </c>
      <c r="UD9" s="35" t="n">
        <f aca="false">UC9/UC$19*100</f>
        <v>0</v>
      </c>
      <c r="UE9" s="39" t="n">
        <f aca="false">UF9-UA9-UC9</f>
        <v>0</v>
      </c>
      <c r="UF9" s="34" t="n">
        <v>0</v>
      </c>
      <c r="UG9" s="40" t="n">
        <f aca="false">UF9/UF$19*100</f>
        <v>0</v>
      </c>
      <c r="UH9" s="37"/>
      <c r="UI9" s="35"/>
      <c r="UJ9" s="34"/>
      <c r="UK9" s="35"/>
      <c r="UL9" s="39"/>
      <c r="UM9" s="34" t="n">
        <v>0</v>
      </c>
      <c r="UN9" s="40" t="n">
        <f aca="false">UM9/UM$19*100</f>
        <v>0</v>
      </c>
      <c r="UO9" s="37"/>
      <c r="UP9" s="35"/>
      <c r="UQ9" s="34"/>
      <c r="UR9" s="35"/>
      <c r="US9" s="39"/>
      <c r="UT9" s="34" t="n">
        <v>0</v>
      </c>
      <c r="UU9" s="40" t="n">
        <f aca="false">UT9/UT$19*100</f>
        <v>0</v>
      </c>
      <c r="UV9" s="37" t="n">
        <v>0</v>
      </c>
      <c r="UW9" s="35" t="n">
        <f aca="false">UV9/UV$19*100</f>
        <v>0</v>
      </c>
      <c r="UX9" s="34" t="n">
        <v>0</v>
      </c>
      <c r="UY9" s="35" t="n">
        <f aca="false">UX9/UX$19*100</f>
        <v>0</v>
      </c>
      <c r="UZ9" s="39" t="n">
        <f aca="false">VA9-UV9-UX9</f>
        <v>0</v>
      </c>
      <c r="VA9" s="34" t="n">
        <v>0</v>
      </c>
      <c r="VB9" s="40" t="n">
        <f aca="false">VA9/VA$19*100</f>
        <v>0</v>
      </c>
      <c r="VC9" s="37"/>
      <c r="VD9" s="35"/>
      <c r="VE9" s="34"/>
      <c r="VF9" s="35"/>
      <c r="VG9" s="39"/>
      <c r="VH9" s="34" t="n">
        <v>0</v>
      </c>
      <c r="VI9" s="40" t="n">
        <f aca="false">VH9/VH$19*100</f>
        <v>0</v>
      </c>
      <c r="VJ9" s="37"/>
      <c r="VK9" s="35"/>
      <c r="VL9" s="34"/>
      <c r="VM9" s="35"/>
      <c r="VN9" s="39"/>
      <c r="VO9" s="34" t="n">
        <v>0</v>
      </c>
      <c r="VP9" s="40" t="n">
        <f aca="false">VO9/VO$19*100</f>
        <v>0</v>
      </c>
      <c r="VQ9" s="37"/>
      <c r="VR9" s="35"/>
      <c r="VS9" s="34"/>
      <c r="VT9" s="35"/>
      <c r="VU9" s="39"/>
      <c r="VV9" s="34" t="n">
        <v>0</v>
      </c>
      <c r="VW9" s="40" t="n">
        <f aca="false">VV9/VV$19*100</f>
        <v>0</v>
      </c>
      <c r="VX9" s="37" t="n">
        <v>0</v>
      </c>
      <c r="VY9" s="35" t="n">
        <f aca="false">VX9/VX$19*100</f>
        <v>0</v>
      </c>
      <c r="VZ9" s="34" t="n">
        <v>0</v>
      </c>
      <c r="WA9" s="35" t="n">
        <f aca="false">VZ9/VZ$19*100</f>
        <v>0</v>
      </c>
      <c r="WB9" s="39" t="n">
        <f aca="false">WC9-VX9-VZ9</f>
        <v>0</v>
      </c>
      <c r="WC9" s="34" t="n">
        <v>0</v>
      </c>
      <c r="WD9" s="40" t="n">
        <f aca="false">WC9/WC$19*100</f>
        <v>0</v>
      </c>
      <c r="WE9" s="37"/>
      <c r="WF9" s="35"/>
      <c r="WG9" s="34"/>
      <c r="WH9" s="35"/>
      <c r="WI9" s="39"/>
      <c r="WJ9" s="34" t="n">
        <v>0</v>
      </c>
      <c r="WK9" s="40" t="n">
        <f aca="false">WJ9/WJ$19*100</f>
        <v>0</v>
      </c>
      <c r="WL9" s="37" t="n">
        <v>0</v>
      </c>
      <c r="WM9" s="35" t="n">
        <f aca="false">WL9/WL$19*100</f>
        <v>0</v>
      </c>
      <c r="WN9" s="34" t="n">
        <v>0</v>
      </c>
      <c r="WO9" s="35" t="n">
        <f aca="false">WN9/WN$19*100</f>
        <v>0</v>
      </c>
      <c r="WP9" s="39"/>
      <c r="WQ9" s="34" t="n">
        <v>0</v>
      </c>
      <c r="WR9" s="40" t="n">
        <f aca="false">WQ9/WQ$19*100</f>
        <v>0</v>
      </c>
      <c r="WS9" s="37"/>
      <c r="WT9" s="35"/>
      <c r="WU9" s="34"/>
      <c r="WV9" s="35"/>
      <c r="WW9" s="39"/>
      <c r="WX9" s="34" t="n">
        <v>0</v>
      </c>
      <c r="WY9" s="40" t="n">
        <f aca="false">WX9/WX$19*100</f>
        <v>0</v>
      </c>
      <c r="WZ9" s="37"/>
      <c r="XA9" s="35"/>
      <c r="XB9" s="34"/>
      <c r="XC9" s="35"/>
      <c r="XD9" s="39"/>
      <c r="XE9" s="34" t="n">
        <v>0</v>
      </c>
      <c r="XF9" s="40" t="n">
        <f aca="false">XE9/XE$19*100</f>
        <v>0</v>
      </c>
      <c r="XG9" s="37"/>
      <c r="XH9" s="35"/>
      <c r="XI9" s="34"/>
      <c r="XJ9" s="35"/>
      <c r="XK9" s="39"/>
      <c r="XL9" s="34" t="n">
        <v>0</v>
      </c>
      <c r="XM9" s="40" t="n">
        <f aca="false">XL9/XL$19*100</f>
        <v>0</v>
      </c>
      <c r="XN9" s="38" t="n">
        <v>0</v>
      </c>
      <c r="XO9" s="35" t="n">
        <f aca="false">XN9/XN$19*100</f>
        <v>0</v>
      </c>
      <c r="XP9" s="1" t="n">
        <v>0</v>
      </c>
      <c r="XQ9" s="35" t="n">
        <f aca="false">XP9/XP$19*100</f>
        <v>0</v>
      </c>
      <c r="XR9" s="39" t="n">
        <f aca="false">XS9-XN9-XP9</f>
        <v>0</v>
      </c>
      <c r="XS9" s="20" t="n">
        <v>0</v>
      </c>
      <c r="XT9" s="40" t="n">
        <f aca="false">XS9/XS$19*100</f>
        <v>0</v>
      </c>
      <c r="XU9" s="38"/>
      <c r="XV9" s="35"/>
      <c r="XX9" s="35"/>
      <c r="XY9" s="39"/>
      <c r="XZ9" s="38" t="n">
        <v>0</v>
      </c>
      <c r="YA9" s="40" t="n">
        <f aca="false">XZ9/XZ$19*100</f>
        <v>0</v>
      </c>
      <c r="YB9" s="38"/>
      <c r="YC9" s="35"/>
      <c r="YE9" s="35"/>
      <c r="YF9" s="39"/>
      <c r="YG9" s="38" t="n">
        <v>0</v>
      </c>
      <c r="YH9" s="40" t="n">
        <f aca="false">YG9/YG$19*100</f>
        <v>0</v>
      </c>
      <c r="YI9" s="38" t="n">
        <v>0</v>
      </c>
      <c r="YJ9" s="35" t="n">
        <f aca="false">YI9/YI$19*100</f>
        <v>0</v>
      </c>
      <c r="YK9" s="1" t="n">
        <v>0</v>
      </c>
      <c r="YL9" s="35" t="n">
        <f aca="false">YK9/YK$19*100</f>
        <v>0</v>
      </c>
      <c r="YM9" s="39" t="n">
        <f aca="false">YN9-YI9-YK9</f>
        <v>0</v>
      </c>
      <c r="YN9" s="20" t="n">
        <v>0</v>
      </c>
      <c r="YO9" s="40" t="n">
        <f aca="false">YN9/YN$19*100</f>
        <v>0</v>
      </c>
      <c r="YP9" s="38"/>
      <c r="YQ9" s="35"/>
      <c r="YS9" s="35"/>
      <c r="YT9" s="39"/>
      <c r="YU9" s="43" t="n">
        <v>0</v>
      </c>
      <c r="YV9" s="40" t="n">
        <f aca="false">YU9/YU$19*100</f>
        <v>0</v>
      </c>
      <c r="YW9" s="38"/>
      <c r="YX9" s="35"/>
      <c r="YZ9" s="35"/>
      <c r="ZA9" s="39"/>
      <c r="ZB9" s="38" t="n">
        <v>0</v>
      </c>
      <c r="ZC9" s="40" t="n">
        <f aca="false">ZB9/ZB$19*100</f>
        <v>0</v>
      </c>
      <c r="ZD9" s="38"/>
      <c r="ZE9" s="35"/>
      <c r="ZG9" s="35"/>
      <c r="ZH9" s="39"/>
      <c r="ZI9" s="42" t="n">
        <v>0</v>
      </c>
      <c r="ZJ9" s="40" t="n">
        <f aca="false">ZI9/ZI$19*100</f>
        <v>0</v>
      </c>
      <c r="ZK9" s="38" t="n">
        <v>0</v>
      </c>
      <c r="ZL9" s="35" t="n">
        <f aca="false">ZK9/ZK$19*100</f>
        <v>0</v>
      </c>
      <c r="ZM9" s="34" t="n">
        <v>0</v>
      </c>
      <c r="ZN9" s="35" t="n">
        <f aca="false">ZM9/ZM$19*100</f>
        <v>0</v>
      </c>
      <c r="ZO9" s="39" t="n">
        <f aca="false">ZP9-ZK9-ZM9</f>
        <v>0</v>
      </c>
      <c r="ZP9" s="20" t="n">
        <v>0</v>
      </c>
      <c r="ZQ9" s="40" t="n">
        <f aca="false">ZP9/ZP$19*100</f>
        <v>0</v>
      </c>
      <c r="ZR9" s="38"/>
      <c r="ZS9" s="35"/>
      <c r="ZT9" s="34"/>
      <c r="ZU9" s="35"/>
      <c r="ZV9" s="39"/>
      <c r="ZW9" s="42" t="n">
        <v>0</v>
      </c>
      <c r="ZX9" s="40" t="n">
        <f aca="false">ZW9/ZW$19*100</f>
        <v>0</v>
      </c>
      <c r="ZY9" s="38"/>
      <c r="ZZ9" s="35"/>
      <c r="AAA9" s="34"/>
      <c r="AAB9" s="35"/>
      <c r="AAC9" s="39"/>
      <c r="AAD9" s="42" t="n">
        <v>0</v>
      </c>
      <c r="AAE9" s="40" t="n">
        <f aca="false">AAD9/AAD$19*100</f>
        <v>0</v>
      </c>
      <c r="AAF9" s="38" t="n">
        <v>0</v>
      </c>
      <c r="AAG9" s="35" t="n">
        <f aca="false">AAF9/AAF$19*100</f>
        <v>0</v>
      </c>
      <c r="AAH9" s="34" t="n">
        <v>0</v>
      </c>
      <c r="AAI9" s="35" t="n">
        <f aca="false">AAH9/AAH$19*100</f>
        <v>0</v>
      </c>
      <c r="AAJ9" s="39" t="n">
        <f aca="false">AAK9-AAF9-AAH9</f>
        <v>0</v>
      </c>
      <c r="AAK9" s="20" t="n">
        <v>0</v>
      </c>
      <c r="AAL9" s="40" t="n">
        <f aca="false">AAK9/AAK$19*100</f>
        <v>0</v>
      </c>
      <c r="AAM9" s="38"/>
      <c r="AAN9" s="35"/>
      <c r="AAO9" s="34"/>
      <c r="AAP9" s="35"/>
      <c r="AAQ9" s="39"/>
      <c r="AAR9" s="34" t="n">
        <v>0</v>
      </c>
      <c r="AAS9" s="40" t="n">
        <f aca="false">AAR9/AAR$19*100</f>
        <v>0</v>
      </c>
      <c r="AAT9" s="38"/>
      <c r="AAU9" s="35"/>
      <c r="AAV9" s="34"/>
      <c r="AAW9" s="35"/>
      <c r="AAX9" s="39"/>
      <c r="AAY9" s="34" t="n">
        <v>0</v>
      </c>
      <c r="AAZ9" s="40" t="n">
        <f aca="false">AAY9/AAY$19*100</f>
        <v>0</v>
      </c>
      <c r="ABA9" s="38"/>
      <c r="ABB9" s="35"/>
      <c r="ABC9" s="34"/>
      <c r="ABD9" s="35"/>
      <c r="ABE9" s="39"/>
      <c r="ABF9" s="34" t="n">
        <v>0</v>
      </c>
      <c r="ABG9" s="40" t="n">
        <f aca="false">ABF9/ABF$19*100</f>
        <v>0</v>
      </c>
      <c r="ABH9" s="38" t="n">
        <v>0</v>
      </c>
      <c r="ABI9" s="35" t="n">
        <f aca="false">ABH9/ABH$19*100</f>
        <v>0</v>
      </c>
      <c r="ABJ9" s="34" t="n">
        <v>0</v>
      </c>
      <c r="ABK9" s="35" t="n">
        <f aca="false">ABJ9/ABJ$19*100</f>
        <v>0</v>
      </c>
      <c r="ABL9" s="39" t="n">
        <f aca="false">ABM9-ABH9-ABJ9</f>
        <v>0</v>
      </c>
      <c r="ABM9" s="20" t="n">
        <v>0</v>
      </c>
      <c r="ABN9" s="40" t="n">
        <f aca="false">ABM9/ABM$19*100</f>
        <v>0</v>
      </c>
      <c r="ABO9" s="38"/>
      <c r="ABP9" s="35"/>
      <c r="ABQ9" s="34"/>
      <c r="ABR9" s="35"/>
      <c r="ABS9" s="39"/>
      <c r="ABT9" s="34" t="n">
        <v>0</v>
      </c>
      <c r="ABU9" s="40" t="n">
        <f aca="false">ABT9/ABT$19*100</f>
        <v>0</v>
      </c>
      <c r="ABV9" s="38"/>
      <c r="ABW9" s="35"/>
      <c r="ABX9" s="34"/>
      <c r="ABY9" s="35"/>
      <c r="ABZ9" s="39"/>
      <c r="ACA9" s="34" t="n">
        <v>0</v>
      </c>
      <c r="ACB9" s="40" t="n">
        <f aca="false">ACA9/ACA$19*100</f>
        <v>0</v>
      </c>
      <c r="ACC9" s="38" t="n">
        <v>0</v>
      </c>
      <c r="ACD9" s="35" t="n">
        <f aca="false">ACC9/ACC$19*100</f>
        <v>0</v>
      </c>
      <c r="ACE9" s="34" t="n">
        <v>0</v>
      </c>
      <c r="ACF9" s="35" t="n">
        <f aca="false">ACE9/ACE$19*100</f>
        <v>0</v>
      </c>
      <c r="ACG9" s="39" t="n">
        <f aca="false">ACH9-ACC9-ACE9</f>
        <v>0</v>
      </c>
      <c r="ACH9" s="20" t="n">
        <v>0</v>
      </c>
      <c r="ACI9" s="40" t="n">
        <f aca="false">ACH9/ACH$19*100</f>
        <v>0</v>
      </c>
      <c r="ACJ9" s="38"/>
      <c r="ACK9" s="35"/>
      <c r="ACL9" s="34"/>
      <c r="ACM9" s="35"/>
      <c r="ACN9" s="39"/>
      <c r="ACO9" s="34" t="n">
        <v>0</v>
      </c>
      <c r="ACP9" s="40" t="n">
        <f aca="false">ACO9/ACO$19*100</f>
        <v>0</v>
      </c>
      <c r="ACQ9" s="38"/>
      <c r="ACR9" s="35"/>
      <c r="ACS9" s="34"/>
      <c r="ACT9" s="35"/>
      <c r="ACU9" s="39"/>
      <c r="ACV9" s="34" t="n">
        <v>0</v>
      </c>
      <c r="ACW9" s="40" t="n">
        <f aca="false">ACV9/ACV$19*100</f>
        <v>0</v>
      </c>
      <c r="ACX9" s="38"/>
      <c r="ACY9" s="35"/>
      <c r="ACZ9" s="34"/>
      <c r="ADA9" s="35"/>
      <c r="ADB9" s="39"/>
      <c r="ADC9" s="34" t="n">
        <v>0</v>
      </c>
      <c r="ADD9" s="40" t="n">
        <f aca="false">ADC9/ADC$19*100</f>
        <v>0</v>
      </c>
      <c r="ADE9" s="38" t="n">
        <v>0</v>
      </c>
      <c r="ADF9" s="35" t="n">
        <f aca="false">ADE9/ADE$19*100</f>
        <v>0</v>
      </c>
      <c r="ADG9" s="34" t="n">
        <v>0</v>
      </c>
      <c r="ADH9" s="35" t="n">
        <f aca="false">ADG9/ADG$19*100</f>
        <v>0</v>
      </c>
      <c r="ADI9" s="39" t="n">
        <f aca="false">ADJ9-ADE9-ADG9</f>
        <v>0</v>
      </c>
      <c r="ADJ9" s="20" t="n">
        <v>0</v>
      </c>
      <c r="ADK9" s="40" t="n">
        <f aca="false">ADJ9/ADJ$19*100</f>
        <v>0</v>
      </c>
      <c r="ADL9" s="37"/>
      <c r="ADM9" s="35"/>
      <c r="ADN9" s="34"/>
      <c r="ADO9" s="35"/>
      <c r="ADP9" s="39"/>
      <c r="ADQ9" s="34" t="n">
        <v>0</v>
      </c>
      <c r="ADR9" s="40" t="n">
        <f aca="false">ADQ9/ADQ$19*100</f>
        <v>0</v>
      </c>
      <c r="ADS9" s="38"/>
      <c r="ADT9" s="35"/>
      <c r="ADU9" s="34"/>
      <c r="ADV9" s="35"/>
      <c r="ADW9" s="39"/>
      <c r="ADX9" s="34" t="n">
        <v>0</v>
      </c>
      <c r="ADY9" s="40" t="n">
        <f aca="false">ADX9/ADX$19*100</f>
        <v>0</v>
      </c>
      <c r="ADZ9" s="38"/>
      <c r="AEA9" s="35"/>
      <c r="AEB9" s="34"/>
      <c r="AEC9" s="35"/>
      <c r="AED9" s="39"/>
      <c r="AEE9" s="34" t="n">
        <v>0</v>
      </c>
      <c r="AEF9" s="40" t="n">
        <f aca="false">AEE9/AEE$19*100</f>
        <v>0</v>
      </c>
      <c r="AEG9" s="38"/>
      <c r="AEH9" s="35"/>
      <c r="AEI9" s="34"/>
      <c r="AEJ9" s="35"/>
      <c r="AEK9" s="39"/>
      <c r="AEL9" s="34" t="n">
        <v>0</v>
      </c>
      <c r="AEM9" s="40" t="n">
        <f aca="false">AEL9/AEL$19*100</f>
        <v>0</v>
      </c>
      <c r="AEN9" s="38"/>
      <c r="AEO9" s="35"/>
      <c r="AEP9" s="34"/>
      <c r="AEQ9" s="35"/>
      <c r="AER9" s="39"/>
      <c r="AES9" s="34" t="n">
        <v>0</v>
      </c>
      <c r="AET9" s="40" t="n">
        <f aca="false">AES9/AES$19*100</f>
        <v>0</v>
      </c>
      <c r="AEU9" s="38" t="n">
        <v>0</v>
      </c>
      <c r="AEV9" s="35" t="n">
        <f aca="false">AEU9/AEU$19*100</f>
        <v>0</v>
      </c>
      <c r="AEW9" s="34" t="n">
        <v>0</v>
      </c>
      <c r="AEX9" s="35" t="n">
        <f aca="false">AEW9/AEW$19*100</f>
        <v>0</v>
      </c>
      <c r="AEY9" s="39" t="n">
        <f aca="false">AEZ9-AEU9-AEW9</f>
        <v>0</v>
      </c>
      <c r="AEZ9" s="20" t="n">
        <v>0</v>
      </c>
      <c r="AFA9" s="40" t="n">
        <f aca="false">AEZ9/AEZ$19*100</f>
        <v>0</v>
      </c>
      <c r="AFB9" s="38"/>
      <c r="AFC9" s="35"/>
      <c r="AFD9" s="34"/>
      <c r="AFE9" s="35"/>
      <c r="AFF9" s="39"/>
      <c r="AFG9" s="34" t="n">
        <v>0</v>
      </c>
      <c r="AFH9" s="40" t="n">
        <f aca="false">AFG9/AFG$19*100</f>
        <v>0</v>
      </c>
    </row>
    <row r="10" customFormat="false" ht="12.8" hidden="false" customHeight="false" outlineLevel="0" collapsed="false">
      <c r="A10" s="33" t="s">
        <v>30</v>
      </c>
      <c r="B10" s="34" t="n">
        <v>3212204</v>
      </c>
      <c r="C10" s="35" t="n">
        <f aca="false">B10/B$19*100</f>
        <v>10.9315282619572</v>
      </c>
      <c r="D10" s="34" t="n">
        <v>2989066</v>
      </c>
      <c r="E10" s="35" t="n">
        <f aca="false">D10/D$19*100</f>
        <v>9.64999912832311</v>
      </c>
      <c r="F10" s="34" t="n">
        <f aca="false">B10+D10</f>
        <v>6201270</v>
      </c>
      <c r="G10" s="35" t="n">
        <f aca="false">F10/F$19*100</f>
        <v>10.2738844324641</v>
      </c>
      <c r="H10" s="37" t="n">
        <v>32</v>
      </c>
      <c r="I10" s="35" t="n">
        <f aca="false">H10/H$19*100</f>
        <v>0.0529696086870158</v>
      </c>
      <c r="J10" s="38" t="n">
        <v>22</v>
      </c>
      <c r="K10" s="35" t="n">
        <f aca="false">J10/J$19*100</f>
        <v>0.0466546495599618</v>
      </c>
      <c r="L10" s="39" t="n">
        <f aca="false">M10-H10-J10</f>
        <v>0</v>
      </c>
      <c r="M10" s="39" t="n">
        <v>54</v>
      </c>
      <c r="N10" s="40" t="n">
        <f aca="false">M10/M$19*100</f>
        <v>0.050201269906198</v>
      </c>
      <c r="O10" s="37" t="n">
        <v>31</v>
      </c>
      <c r="P10" s="35" t="n">
        <f aca="false">O10/O$19*100</f>
        <v>0.0526798762872583</v>
      </c>
      <c r="Q10" s="38" t="n">
        <v>20</v>
      </c>
      <c r="R10" s="35" t="n">
        <f aca="false">Q10/Q$19*100</f>
        <v>0.0433754798412457</v>
      </c>
      <c r="S10" s="39" t="n">
        <f aca="false">T10-O10-Q10</f>
        <v>0</v>
      </c>
      <c r="T10" s="39" t="n">
        <v>51</v>
      </c>
      <c r="U10" s="40" t="n">
        <f aca="false">T10/T$19*100</f>
        <v>0.048592253823067</v>
      </c>
      <c r="V10" s="37" t="n">
        <v>30</v>
      </c>
      <c r="W10" s="35" t="n">
        <f aca="false">V10/V$19*100</f>
        <v>0.0524503033375876</v>
      </c>
      <c r="X10" s="38" t="n">
        <v>21</v>
      </c>
      <c r="Y10" s="35" t="n">
        <f aca="false">X10/X$19*100</f>
        <v>0.0468666309587574</v>
      </c>
      <c r="Z10" s="39" t="n">
        <f aca="false">AA10-V10-X10</f>
        <v>0</v>
      </c>
      <c r="AA10" s="39" t="n">
        <v>51</v>
      </c>
      <c r="AB10" s="40" t="n">
        <f aca="false">AA10/AA$19*100</f>
        <v>0.049997549139748</v>
      </c>
      <c r="AC10" s="37" t="n">
        <v>30</v>
      </c>
      <c r="AD10" s="35" t="n">
        <f aca="false">AC10/AC$19*100</f>
        <v>0.0537576604666165</v>
      </c>
      <c r="AE10" s="38" t="n">
        <v>22</v>
      </c>
      <c r="AF10" s="35" t="n">
        <f aca="false">AE10/AE$19*100</f>
        <v>0.0502260170768458</v>
      </c>
      <c r="AG10" s="39" t="n">
        <f aca="false">AH10-AC10-AE10</f>
        <v>0</v>
      </c>
      <c r="AH10" s="39" t="n">
        <v>52</v>
      </c>
      <c r="AI10" s="40" t="n">
        <f aca="false">AH10/AH$19*100</f>
        <v>0.0522046421974139</v>
      </c>
      <c r="AJ10" s="37" t="n">
        <v>30</v>
      </c>
      <c r="AK10" s="35" t="n">
        <f aca="false">AJ10/AJ$19*100</f>
        <v>0.0551247657197457</v>
      </c>
      <c r="AL10" s="38" t="n">
        <v>21</v>
      </c>
      <c r="AM10" s="35" t="n">
        <f aca="false">AL10/AL$19*100</f>
        <v>0.0493479027141346</v>
      </c>
      <c r="AN10" s="39" t="n">
        <f aca="false">AO10-AJ10-AL10</f>
        <v>0</v>
      </c>
      <c r="AO10" s="39" t="n">
        <v>51</v>
      </c>
      <c r="AP10" s="40" t="n">
        <f aca="false">AO10/AO$19*100</f>
        <v>0.052589789331491</v>
      </c>
      <c r="AQ10" s="37" t="n">
        <v>29</v>
      </c>
      <c r="AR10" s="35" t="n">
        <f aca="false">AQ10/AQ$19*100</f>
        <v>0.0544181944418382</v>
      </c>
      <c r="AS10" s="38" t="n">
        <v>20</v>
      </c>
      <c r="AT10" s="35" t="n">
        <f aca="false">AS10/AS$19*100</f>
        <v>0.0480226666986818</v>
      </c>
      <c r="AU10" s="39" t="n">
        <f aca="false">AV10-AQ10-AS10</f>
        <v>0</v>
      </c>
      <c r="AV10" s="39" t="n">
        <v>49</v>
      </c>
      <c r="AW10" s="40" t="n">
        <f aca="false">AV10/AV$19*100</f>
        <v>0.0516126314015463</v>
      </c>
      <c r="AX10" s="37" t="n">
        <v>29</v>
      </c>
      <c r="AY10" s="35" t="n">
        <f aca="false">AX10/AX$19*100</f>
        <v>0.055515142233623</v>
      </c>
      <c r="AZ10" s="38" t="n">
        <v>20</v>
      </c>
      <c r="BA10" s="35" t="n">
        <f aca="false">AZ10/AZ$19*100</f>
        <v>0.0489775927513163</v>
      </c>
      <c r="BB10" s="39" t="n">
        <f aca="false">BC10-AX10-AZ10</f>
        <v>0</v>
      </c>
      <c r="BC10" s="39" t="n">
        <v>49</v>
      </c>
      <c r="BD10" s="40" t="n">
        <f aca="false">BC10/BC$19*100</f>
        <v>0.0526468470985141</v>
      </c>
      <c r="BE10" s="37" t="n">
        <v>28</v>
      </c>
      <c r="BF10" s="35" t="n">
        <f aca="false">BE10/BE$19*100</f>
        <v>0.0549331973082733</v>
      </c>
      <c r="BG10" s="38" t="n">
        <v>18</v>
      </c>
      <c r="BH10" s="35" t="n">
        <f aca="false">BG10/BG$19*100</f>
        <v>0.0452465939369564</v>
      </c>
      <c r="BI10" s="39" t="n">
        <f aca="false">BJ10-BE10-BG10</f>
        <v>0</v>
      </c>
      <c r="BJ10" s="39" t="n">
        <v>46</v>
      </c>
      <c r="BK10" s="40" t="n">
        <f aca="false">BJ10/BJ$19*100</f>
        <v>0.0506870296298745</v>
      </c>
      <c r="BL10" s="37" t="n">
        <v>27</v>
      </c>
      <c r="BM10" s="35" t="n">
        <f aca="false">BL10/BL$19*100</f>
        <v>0.054448656933129</v>
      </c>
      <c r="BN10" s="38" t="n">
        <v>18</v>
      </c>
      <c r="BO10" s="35" t="n">
        <f aca="false">BN10/BN$19*100</f>
        <v>0.0466611364579013</v>
      </c>
      <c r="BP10" s="39" t="n">
        <f aca="false">BQ10-BL10-BN10</f>
        <v>0</v>
      </c>
      <c r="BQ10" s="39" t="n">
        <v>45</v>
      </c>
      <c r="BR10" s="40" t="n">
        <f aca="false">BQ10/BQ$19*100</f>
        <v>0.051041241322989</v>
      </c>
      <c r="BS10" s="37" t="n">
        <v>27</v>
      </c>
      <c r="BT10" s="35" t="n">
        <f aca="false">BS10/BS$19*100</f>
        <v>0.0561062277912848</v>
      </c>
      <c r="BU10" s="38" t="n">
        <v>18</v>
      </c>
      <c r="BV10" s="35" t="n">
        <f aca="false">BU10/BU$19*100</f>
        <v>0.048263842338115</v>
      </c>
      <c r="BW10" s="39" t="n">
        <f aca="false">BX10-BS10-BU10</f>
        <v>0</v>
      </c>
      <c r="BX10" s="39" t="n">
        <v>45</v>
      </c>
      <c r="BY10" s="40" t="n">
        <f aca="false">BX10/BX$19*100</f>
        <v>0.0526821044744667</v>
      </c>
      <c r="BZ10" s="37" t="n">
        <v>26</v>
      </c>
      <c r="CA10" s="35" t="n">
        <f aca="false">BZ10/BZ$19*100</f>
        <v>0.0558923427490434</v>
      </c>
      <c r="CB10" s="38" t="n">
        <v>18</v>
      </c>
      <c r="CC10" s="35" t="n">
        <f aca="false">CB10/CB$19*100</f>
        <v>0.0502751166103399</v>
      </c>
      <c r="CD10" s="39" t="n">
        <f aca="false">CE10-BZ10-CB10</f>
        <v>0</v>
      </c>
      <c r="CE10" s="39" t="n">
        <v>44</v>
      </c>
      <c r="CF10" s="40" t="n">
        <f aca="false">CE10/CE$19*100</f>
        <v>0.0534493021221802</v>
      </c>
      <c r="CG10" s="37" t="n">
        <v>24</v>
      </c>
      <c r="CH10" s="35" t="n">
        <f aca="false">CG10/CG$19*100</f>
        <v>0.0539301604422273</v>
      </c>
      <c r="CI10" s="38" t="n">
        <v>17</v>
      </c>
      <c r="CJ10" s="35" t="n">
        <f aca="false">CI10/CI$19*100</f>
        <v>0.0498694593563906</v>
      </c>
      <c r="CK10" s="39" t="n">
        <f aca="false">CL10-CG10-CI10</f>
        <v>0</v>
      </c>
      <c r="CL10" s="39" t="n">
        <v>41</v>
      </c>
      <c r="CM10" s="40" t="n">
        <f aca="false">CL10/CL$19*100</f>
        <v>0.0521688234021707</v>
      </c>
      <c r="CN10" s="37" t="n">
        <v>21</v>
      </c>
      <c r="CO10" s="35" t="n">
        <f aca="false">CN10/CN$19*100</f>
        <v>0.0493305144467935</v>
      </c>
      <c r="CP10" s="38" t="n">
        <v>16</v>
      </c>
      <c r="CQ10" s="35" t="n">
        <f aca="false">CP10/CP$19*100</f>
        <v>0.0492686682063125</v>
      </c>
      <c r="CR10" s="39" t="n">
        <f aca="false">CS10-CN10-CP10</f>
        <v>0</v>
      </c>
      <c r="CS10" s="39" t="n">
        <v>37</v>
      </c>
      <c r="CT10" s="40" t="n">
        <f aca="false">CS10/CS$19*100</f>
        <v>0.0493037510826837</v>
      </c>
      <c r="CU10" s="37" t="n">
        <v>19</v>
      </c>
      <c r="CV10" s="35" t="n">
        <f aca="false">CU10/CU$19*100</f>
        <v>0.0471686403018793</v>
      </c>
      <c r="CW10" s="38" t="n">
        <v>16</v>
      </c>
      <c r="CX10" s="35" t="n">
        <f aca="false">CW10/CW$19*100</f>
        <v>0.0524315113383143</v>
      </c>
      <c r="CY10" s="39" t="n">
        <f aca="false">CZ10-CU10-CW10</f>
        <v>0</v>
      </c>
      <c r="CZ10" s="39" t="n">
        <v>35</v>
      </c>
      <c r="DA10" s="40" t="n">
        <f aca="false">CZ10/CZ$19*100</f>
        <v>0.0494371230419368</v>
      </c>
      <c r="DB10" s="37" t="n">
        <v>19</v>
      </c>
      <c r="DC10" s="35" t="n">
        <f aca="false">DB10/DB$19*100</f>
        <v>0.0492304503290667</v>
      </c>
      <c r="DD10" s="38" t="n">
        <v>16</v>
      </c>
      <c r="DE10" s="35" t="n">
        <f aca="false">DD10/DD$19*100</f>
        <v>0.0552810696886985</v>
      </c>
      <c r="DF10" s="39" t="n">
        <f aca="false">DG10-DB10-DD10</f>
        <v>0</v>
      </c>
      <c r="DG10" s="39" t="n">
        <v>35</v>
      </c>
      <c r="DH10" s="40" t="n">
        <f aca="false">DG10/DG$19*100</f>
        <v>0.0518234449264847</v>
      </c>
      <c r="DI10" s="37" t="n">
        <v>16</v>
      </c>
      <c r="DJ10" s="35" t="n">
        <f aca="false">DI10/DI$19*100</f>
        <v>0.0439717481518125</v>
      </c>
      <c r="DK10" s="38" t="n">
        <v>15</v>
      </c>
      <c r="DL10" s="35" t="n">
        <f aca="false">DK10/DK$19*100</f>
        <v>0.055364854390433</v>
      </c>
      <c r="DM10" s="39" t="n">
        <f aca="false">DN10-DI10-DK10</f>
        <v>0</v>
      </c>
      <c r="DN10" s="39" t="n">
        <v>31</v>
      </c>
      <c r="DO10" s="40" t="n">
        <f aca="false">DN10/DN$19*100</f>
        <v>0.0488342785129175</v>
      </c>
      <c r="DP10" s="37" t="n">
        <v>17</v>
      </c>
      <c r="DQ10" s="35" t="n">
        <f aca="false">DP10/DP$19*100</f>
        <v>0.0497003362081567</v>
      </c>
      <c r="DR10" s="38" t="n">
        <v>14</v>
      </c>
      <c r="DS10" s="35" t="n">
        <f aca="false">DR10/DR$19*100</f>
        <v>0.05559526646017</v>
      </c>
      <c r="DT10" s="39" t="n">
        <f aca="false">DU10-DP10-DR10</f>
        <v>0</v>
      </c>
      <c r="DU10" s="39" t="n">
        <v>31</v>
      </c>
      <c r="DV10" s="40" t="n">
        <f aca="false">DU10/DU$19*100</f>
        <v>0.0521999764258171</v>
      </c>
      <c r="DW10" s="37" t="n">
        <v>14</v>
      </c>
      <c r="DX10" s="35" t="n">
        <f aca="false">DW10/DW$19*100</f>
        <v>0.0434472271358967</v>
      </c>
      <c r="DY10" s="38" t="n">
        <v>12</v>
      </c>
      <c r="DZ10" s="35" t="n">
        <f aca="false">DY10/DY$19*100</f>
        <v>0.0508646998982706</v>
      </c>
      <c r="EA10" s="39" t="n">
        <f aca="false">EB10-DW10-DY10</f>
        <v>0</v>
      </c>
      <c r="EB10" s="39" t="n">
        <v>26</v>
      </c>
      <c r="EC10" s="40" t="n">
        <f aca="false">EB10/EB$19*100</f>
        <v>0.04658245991221</v>
      </c>
      <c r="ED10" s="37" t="n">
        <v>13</v>
      </c>
      <c r="EE10" s="35" t="n">
        <f aca="false">ED10/ED$19*100</f>
        <v>0.0449935970650331</v>
      </c>
      <c r="EF10" s="38" t="n">
        <v>8</v>
      </c>
      <c r="EG10" s="35" t="n">
        <f aca="false">EF10/EF$19*100</f>
        <v>0.038035468073979</v>
      </c>
      <c r="EH10" s="39" t="n">
        <f aca="false">EI10-ED10-EF10</f>
        <v>0</v>
      </c>
      <c r="EI10" s="39" t="n">
        <v>21</v>
      </c>
      <c r="EJ10" s="40" t="n">
        <f aca="false">EI10/EI$19*100</f>
        <v>0.0420622521331571</v>
      </c>
      <c r="EK10" s="37" t="n">
        <v>10</v>
      </c>
      <c r="EL10" s="35" t="n">
        <f aca="false">EK10/EK$19*100</f>
        <v>0.0380474070692082</v>
      </c>
      <c r="EM10" s="38" t="n">
        <v>5</v>
      </c>
      <c r="EN10" s="35" t="n">
        <f aca="false">EM10/EM$19*100</f>
        <v>0.025953802232027</v>
      </c>
      <c r="EO10" s="39" t="n">
        <f aca="false">EP10-EK10-EM10</f>
        <v>0</v>
      </c>
      <c r="EP10" s="39" t="n">
        <v>15</v>
      </c>
      <c r="EQ10" s="40" t="n">
        <f aca="false">EP10/EP$19*100</f>
        <v>0.0329322912092737</v>
      </c>
      <c r="ER10" s="37" t="n">
        <v>11</v>
      </c>
      <c r="ES10" s="35" t="n">
        <f aca="false">ER10/ER$19*100</f>
        <v>0.0458333333333333</v>
      </c>
      <c r="ET10" s="38" t="n">
        <v>5</v>
      </c>
      <c r="EU10" s="35" t="n">
        <f aca="false">ET10/ET$19*100</f>
        <v>0.028191249436175</v>
      </c>
      <c r="EV10" s="39" t="n">
        <f aca="false">EW10-ER10-ET10</f>
        <v>0</v>
      </c>
      <c r="EW10" s="39" t="n">
        <v>16</v>
      </c>
      <c r="EX10" s="40" t="n">
        <f aca="false">EW10/EW$19*100</f>
        <v>0.0383362085489745</v>
      </c>
      <c r="EY10" s="37" t="n">
        <v>10</v>
      </c>
      <c r="EZ10" s="35" t="n">
        <f aca="false">EY10/EY$19*100</f>
        <v>0.0433050407067383</v>
      </c>
      <c r="FA10" s="38" t="n">
        <v>3</v>
      </c>
      <c r="FB10" s="35" t="n">
        <f aca="false">FA10/FA$19*100</f>
        <v>0.0175274596868427</v>
      </c>
      <c r="FC10" s="39" t="n">
        <f aca="false">FD10-EY10-FA10</f>
        <v>0</v>
      </c>
      <c r="FD10" s="34" t="n">
        <v>13</v>
      </c>
      <c r="FE10" s="40" t="n">
        <f aca="false">FD10/FD$19*100</f>
        <v>0.0323318742538798</v>
      </c>
      <c r="FF10" s="37" t="n">
        <v>11</v>
      </c>
      <c r="FG10" s="35" t="n">
        <f aca="false">FF10/FF$19*100</f>
        <v>0.0490567720643982</v>
      </c>
      <c r="FH10" s="38" t="n">
        <v>3</v>
      </c>
      <c r="FI10" s="35" t="n">
        <f aca="false">FH10/FH$19*100</f>
        <v>0.0180418571084917</v>
      </c>
      <c r="FJ10" s="39" t="n">
        <f aca="false">FK10-FF10-FH10</f>
        <v>0</v>
      </c>
      <c r="FK10" s="34" t="n">
        <v>14</v>
      </c>
      <c r="FL10" s="40" t="n">
        <f aca="false">FK10/FK$19*100</f>
        <v>0.0358505544032163</v>
      </c>
      <c r="FM10" s="37" t="n">
        <v>12</v>
      </c>
      <c r="FN10" s="35" t="n">
        <f aca="false">FM10/FM$19*100</f>
        <v>0.0559049615653389</v>
      </c>
      <c r="FO10" s="38" t="n">
        <v>3</v>
      </c>
      <c r="FP10" s="35" t="n">
        <f aca="false">FO10/FO$19*100</f>
        <v>0.0187476565429321</v>
      </c>
      <c r="FQ10" s="39" t="n">
        <f aca="false">FR10-FM10-FO10</f>
        <v>0</v>
      </c>
      <c r="FR10" s="34" t="n">
        <v>15</v>
      </c>
      <c r="FS10" s="40" t="n">
        <f aca="false">FR10/FR$19*100</f>
        <v>0.0400352310032829</v>
      </c>
      <c r="FT10" s="37" t="n">
        <v>11</v>
      </c>
      <c r="FU10" s="35" t="n">
        <f aca="false">FT10/FT$19*100</f>
        <v>0.0513370980538573</v>
      </c>
      <c r="FV10" s="38" t="n">
        <v>3</v>
      </c>
      <c r="FW10" s="35" t="n">
        <f aca="false">FV10/FV$19*100</f>
        <v>0.0187781672508763</v>
      </c>
      <c r="FX10" s="39" t="n">
        <f aca="false">FY10-FT10-FV10</f>
        <v>0</v>
      </c>
      <c r="FY10" s="34" t="n">
        <v>14</v>
      </c>
      <c r="FZ10" s="40" t="n">
        <f aca="false">FY10/FY$19*100</f>
        <v>0.0374301526615512</v>
      </c>
      <c r="GA10" s="37" t="n">
        <v>12</v>
      </c>
      <c r="GB10" s="35" t="n">
        <f aca="false">GA10/GA$19*100</f>
        <v>0.0569097979702172</v>
      </c>
      <c r="GC10" s="38" t="n">
        <v>3</v>
      </c>
      <c r="GD10" s="35" t="n">
        <f aca="false">GC10/GC$19*100</f>
        <v>0.0190851835358483</v>
      </c>
      <c r="GE10" s="39" t="n">
        <f aca="false">GF10-GA10-GC10</f>
        <v>0</v>
      </c>
      <c r="GF10" s="34" t="n">
        <v>15</v>
      </c>
      <c r="GG10" s="40" t="n">
        <f aca="false">GF10/GF$19*100</f>
        <v>0.0407553321559571</v>
      </c>
      <c r="GH10" s="37" t="n">
        <v>12</v>
      </c>
      <c r="GI10" s="35" t="n">
        <f aca="false">GH10/GH$19*100</f>
        <v>0.0571864277544796</v>
      </c>
      <c r="GJ10" s="38" t="n">
        <v>3</v>
      </c>
      <c r="GK10" s="35" t="n">
        <f aca="false">GJ10/GJ$19*100</f>
        <v>0.0191619826264691</v>
      </c>
      <c r="GL10" s="39" t="n">
        <f aca="false">GM10-GH10-GJ10</f>
        <v>0</v>
      </c>
      <c r="GM10" s="34" t="n">
        <v>15</v>
      </c>
      <c r="GN10" s="40" t="n">
        <f aca="false">GM10/GM$19*100</f>
        <v>0.040938864628821</v>
      </c>
      <c r="GO10" s="37" t="n">
        <v>12</v>
      </c>
      <c r="GP10" s="35" t="n">
        <f aca="false">GO10/GO$19*100</f>
        <v>0.0578062527096681</v>
      </c>
      <c r="GQ10" s="38" t="n">
        <v>3</v>
      </c>
      <c r="GR10" s="35" t="n">
        <f aca="false">GQ10/GQ$19*100</f>
        <v>0.0193886124216377</v>
      </c>
      <c r="GS10" s="39" t="n">
        <f aca="false">GT10-GO10-GQ10</f>
        <v>0</v>
      </c>
      <c r="GT10" s="34" t="n">
        <v>15</v>
      </c>
      <c r="GU10" s="40" t="n">
        <f aca="false">GT10/GT$19*100</f>
        <v>0.0413998675204239</v>
      </c>
      <c r="GV10" s="37" t="n">
        <v>12</v>
      </c>
      <c r="GW10" s="35" t="n">
        <f aca="false">GV10/GV$19*100</f>
        <v>0.0580720092915215</v>
      </c>
      <c r="GX10" s="38" t="n">
        <v>3</v>
      </c>
      <c r="GY10" s="35" t="n">
        <f aca="false">GX10/GX$19*100</f>
        <v>0.0194982451579358</v>
      </c>
      <c r="GZ10" s="39" t="n">
        <f aca="false">HA10-GV10-GX10</f>
        <v>0</v>
      </c>
      <c r="HA10" s="34" t="n">
        <v>15</v>
      </c>
      <c r="HB10" s="40" t="n">
        <f aca="false">HA10/HA$19*100</f>
        <v>0.0416088765603329</v>
      </c>
      <c r="HC10" s="37" t="n">
        <v>12</v>
      </c>
      <c r="HD10" s="35" t="n">
        <f aca="false">HC10/HC$19*100</f>
        <v>0.058133901753706</v>
      </c>
      <c r="HE10" s="38" t="n">
        <v>3</v>
      </c>
      <c r="HF10" s="35" t="n">
        <f aca="false">HE10/HE$19*100</f>
        <v>0.0195248942401562</v>
      </c>
      <c r="HG10" s="39" t="n">
        <f aca="false">HH10-HC10-HE10</f>
        <v>0</v>
      </c>
      <c r="HH10" s="34" t="n">
        <v>15</v>
      </c>
      <c r="HI10" s="40" t="n">
        <f aca="false">HH10/HH$19*100</f>
        <v>0.0416585663898686</v>
      </c>
      <c r="HJ10" s="37" t="n">
        <v>12</v>
      </c>
      <c r="HK10" s="35" t="n">
        <f aca="false">HJ10/HJ$19*100</f>
        <v>0.0583062047519557</v>
      </c>
      <c r="HL10" s="38" t="n">
        <v>3</v>
      </c>
      <c r="HM10" s="35" t="n">
        <f aca="false">HL10/HL$19*100</f>
        <v>0.0195848021934978</v>
      </c>
      <c r="HN10" s="39" t="n">
        <f aca="false">HO10-HJ10-HL10</f>
        <v>0</v>
      </c>
      <c r="HO10" s="34" t="n">
        <v>15</v>
      </c>
      <c r="HP10" s="40" t="n">
        <f aca="false">HO10/HO$19*100</f>
        <v>0.0417838937017744</v>
      </c>
      <c r="HQ10" s="37" t="n">
        <v>12</v>
      </c>
      <c r="HR10" s="35" t="n">
        <f aca="false">HQ10/HQ$19*100</f>
        <v>0.0585622956419892</v>
      </c>
      <c r="HS10" s="38" t="n">
        <v>3</v>
      </c>
      <c r="HT10" s="35" t="n">
        <f aca="false">HS10/HS$19*100</f>
        <v>0.0196914998359042</v>
      </c>
      <c r="HU10" s="39" t="n">
        <f aca="false">HV10-HQ10-HS10</f>
        <v>0</v>
      </c>
      <c r="HV10" s="34" t="n">
        <v>15</v>
      </c>
      <c r="HW10" s="40" t="n">
        <f aca="false">HV10/HV$19*100</f>
        <v>0.0419862285170464</v>
      </c>
      <c r="HX10" s="37" t="n">
        <v>12</v>
      </c>
      <c r="HY10" s="35" t="n">
        <f aca="false">HX10/HX$19*100</f>
        <v>0.0586883161343962</v>
      </c>
      <c r="HZ10" s="38" t="n">
        <v>3</v>
      </c>
      <c r="IA10" s="35" t="n">
        <f aca="false">HZ10/HZ$19*100</f>
        <v>0.0197459356282499</v>
      </c>
      <c r="IB10" s="39" t="n">
        <f aca="false">IC10-HX10-HZ10</f>
        <v>0</v>
      </c>
      <c r="IC10" s="34" t="n">
        <v>15</v>
      </c>
      <c r="ID10" s="40" t="n">
        <f aca="false">IC10/IC$19*100</f>
        <v>0.0420875420875421</v>
      </c>
      <c r="IE10" s="37" t="n">
        <v>12</v>
      </c>
      <c r="IF10" s="35" t="n">
        <f aca="false">IE10/IE$19*100</f>
        <v>0.0587975892988387</v>
      </c>
      <c r="IG10" s="38" t="n">
        <v>3</v>
      </c>
      <c r="IH10" s="35" t="n">
        <f aca="false">IG10/IG$19*100</f>
        <v>0.019790223629527</v>
      </c>
      <c r="II10" s="39" t="n">
        <f aca="false">IJ10-IE10-IG10</f>
        <v>0</v>
      </c>
      <c r="IJ10" s="34" t="n">
        <v>15</v>
      </c>
      <c r="IK10" s="40" t="n">
        <f aca="false">IJ10/IJ$19*100</f>
        <v>0.0421727395411606</v>
      </c>
      <c r="IL10" s="37" t="n">
        <v>12</v>
      </c>
      <c r="IM10" s="35" t="n">
        <f aca="false">IL10/IL$19*100</f>
        <v>0.0583771161704612</v>
      </c>
      <c r="IN10" s="38" t="n">
        <v>4</v>
      </c>
      <c r="IO10" s="35" t="n">
        <f aca="false">IN10/IN$19*100</f>
        <v>0.0259723394584767</v>
      </c>
      <c r="IP10" s="39" t="n">
        <f aca="false">IQ10-IL10-IN10</f>
        <v>0</v>
      </c>
      <c r="IQ10" s="34" t="n">
        <v>16</v>
      </c>
      <c r="IR10" s="40" t="n">
        <f aca="false">IQ10/IQ$19*100</f>
        <v>0.0444975943488055</v>
      </c>
      <c r="IS10" s="37" t="n">
        <v>12</v>
      </c>
      <c r="IT10" s="35" t="n">
        <f aca="false">IS10/IS$19*100</f>
        <v>0.0588033517910521</v>
      </c>
      <c r="IU10" s="38" t="n">
        <v>3</v>
      </c>
      <c r="IV10" s="35" t="n">
        <f aca="false">IU10/IU$19*100</f>
        <v>0.0197954470471792</v>
      </c>
      <c r="IW10" s="39" t="n">
        <f aca="false">IX10-IS10-IU10</f>
        <v>0</v>
      </c>
      <c r="IX10" s="34" t="n">
        <v>15</v>
      </c>
      <c r="IY10" s="40" t="n">
        <f aca="false">IX10/IX$19*100</f>
        <v>0.0421798549012991</v>
      </c>
      <c r="IZ10" s="37" t="n">
        <v>12</v>
      </c>
      <c r="JA10" s="35" t="n">
        <f aca="false">IZ10/IZ$19*100</f>
        <v>0.0584254345391694</v>
      </c>
      <c r="JB10" s="38" t="n">
        <v>4</v>
      </c>
      <c r="JC10" s="35" t="n">
        <f aca="false">JB10/JB$19*100</f>
        <v>0.026019644831848</v>
      </c>
      <c r="JD10" s="39" t="n">
        <f aca="false">JE10-IZ10-JB10</f>
        <v>0</v>
      </c>
      <c r="JE10" s="34" t="n">
        <v>16</v>
      </c>
      <c r="JF10" s="40" t="n">
        <f aca="false">JE10/JE$19*100</f>
        <v>0.0445533526397862</v>
      </c>
      <c r="JG10" s="37" t="n">
        <v>12</v>
      </c>
      <c r="JH10" s="35" t="n">
        <f aca="false">JG10/JG$19*100</f>
        <v>0.0585108976546882</v>
      </c>
      <c r="JI10" s="38" t="n">
        <v>4</v>
      </c>
      <c r="JJ10" s="35" t="n">
        <f aca="false">JI10/JI$19*100</f>
        <v>0.0260858223555498</v>
      </c>
      <c r="JK10" s="39" t="n">
        <f aca="false">JL10-JG10-JI10</f>
        <v>0</v>
      </c>
      <c r="JL10" s="34" t="n">
        <v>16</v>
      </c>
      <c r="JM10" s="40" t="n">
        <f aca="false">JL10/JL$19*100</f>
        <v>0.044639120609324</v>
      </c>
      <c r="JN10" s="37" t="n">
        <v>12</v>
      </c>
      <c r="JO10" s="35" t="n">
        <f aca="false">JN10/JN$19*100</f>
        <v>0.0587889476778366</v>
      </c>
      <c r="JP10" s="38" t="n">
        <v>4</v>
      </c>
      <c r="JQ10" s="35" t="n">
        <f aca="false">JP10/JP$19*100</f>
        <v>0.0262605042016807</v>
      </c>
      <c r="JR10" s="39" t="n">
        <f aca="false">JS10-JN10-JP10</f>
        <v>0</v>
      </c>
      <c r="JS10" s="34" t="n">
        <v>16</v>
      </c>
      <c r="JT10" s="40" t="n">
        <f aca="false">JS10/JS$19*100</f>
        <v>0.0448883402536191</v>
      </c>
      <c r="JU10" s="37" t="n">
        <v>12</v>
      </c>
      <c r="JV10" s="35" t="n">
        <f aca="false">JU10/JU$19*100</f>
        <v>0.060747190442442</v>
      </c>
      <c r="JW10" s="38" t="n">
        <v>4</v>
      </c>
      <c r="JX10" s="35" t="n">
        <f aca="false">JW10/JW$19*100</f>
        <v>0.0274612110394068</v>
      </c>
      <c r="JY10" s="39" t="n">
        <f aca="false">JZ10-JU10-JW10</f>
        <v>0</v>
      </c>
      <c r="JZ10" s="34" t="n">
        <v>16</v>
      </c>
      <c r="KA10" s="40" t="n">
        <f aca="false">JZ10/JZ$19*100</f>
        <v>0.0466200466200466</v>
      </c>
      <c r="KB10" s="37" t="n">
        <v>12</v>
      </c>
      <c r="KC10" s="35" t="n">
        <f aca="false">KB10/KB$19*100</f>
        <v>0.0608920688080378</v>
      </c>
      <c r="KD10" s="38" t="n">
        <v>4</v>
      </c>
      <c r="KE10" s="35" t="n">
        <f aca="false">KD10/KD$19*100</f>
        <v>0.0275785990071704</v>
      </c>
      <c r="KF10" s="39" t="n">
        <f aca="false">KG10-KB10-KD10</f>
        <v>0</v>
      </c>
      <c r="KG10" s="34" t="n">
        <v>16</v>
      </c>
      <c r="KH10" s="40" t="n">
        <f aca="false">KG10/KG$19*100</f>
        <v>0.0467685832042326</v>
      </c>
      <c r="KI10" s="37" t="n">
        <v>12</v>
      </c>
      <c r="KJ10" s="35" t="n">
        <f aca="false">KI10/KI$19*100</f>
        <v>0.0609818070942169</v>
      </c>
      <c r="KK10" s="38" t="n">
        <v>4</v>
      </c>
      <c r="KL10" s="35" t="n">
        <f aca="false">KK10/KK$19*100</f>
        <v>0.0276548672566372</v>
      </c>
      <c r="KM10" s="39" t="n">
        <f aca="false">KN10-KI10-KK10</f>
        <v>0</v>
      </c>
      <c r="KN10" s="34" t="n">
        <v>16</v>
      </c>
      <c r="KO10" s="40" t="n">
        <f aca="false">KN10/KN$19*100</f>
        <v>0.0468631011657196</v>
      </c>
      <c r="KP10" s="37" t="n">
        <v>12</v>
      </c>
      <c r="KQ10" s="35" t="n">
        <f aca="false">KP10/KP$19*100</f>
        <v>0.0610190175938167</v>
      </c>
      <c r="KR10" s="38" t="n">
        <v>4</v>
      </c>
      <c r="KS10" s="35" t="n">
        <f aca="false">KR10/KR$19*100</f>
        <v>0.0277777777777778</v>
      </c>
      <c r="KT10" s="39" t="n">
        <f aca="false">KU10-KP10-KR10</f>
        <v>0</v>
      </c>
      <c r="KU10" s="34" t="n">
        <v>16</v>
      </c>
      <c r="KV10" s="40" t="n">
        <f aca="false">KU10/KU$19*100</f>
        <v>0.0469676510303528</v>
      </c>
      <c r="KW10" s="37" t="n">
        <v>12</v>
      </c>
      <c r="KX10" s="35" t="n">
        <f aca="false">KW10/KW$19*100</f>
        <v>0.0610159149844918</v>
      </c>
      <c r="KY10" s="38" t="n">
        <v>4</v>
      </c>
      <c r="KZ10" s="35" t="n">
        <f aca="false">KY10/KY$19*100</f>
        <v>0.0278570931123337</v>
      </c>
      <c r="LA10" s="39" t="n">
        <f aca="false">LB10-KW10-KY10</f>
        <v>0</v>
      </c>
      <c r="LB10" s="34" t="n">
        <v>16</v>
      </c>
      <c r="LC10" s="40" t="n">
        <f aca="false">LB10/LB$19*100</f>
        <v>0.0470228648680421</v>
      </c>
      <c r="LD10" s="37" t="n">
        <v>12</v>
      </c>
      <c r="LE10" s="35" t="n">
        <f aca="false">LD10/LD$19*100</f>
        <v>0.0611309220580744</v>
      </c>
      <c r="LF10" s="38" t="n">
        <v>4</v>
      </c>
      <c r="LG10" s="35" t="n">
        <f aca="false">LF10/LF$19*100</f>
        <v>0.0279329608938547</v>
      </c>
      <c r="LH10" s="39" t="n">
        <f aca="false">LI10-LD10-LF10</f>
        <v>0</v>
      </c>
      <c r="LI10" s="34" t="n">
        <v>16</v>
      </c>
      <c r="LJ10" s="40" t="n">
        <f aca="false">LI10/LI$19*100</f>
        <v>0.0471281296023564</v>
      </c>
      <c r="LK10" s="37" t="n">
        <v>12</v>
      </c>
      <c r="LL10" s="35" t="n">
        <f aca="false">LK10/LK$19*100</f>
        <v>0.0613999181334425</v>
      </c>
      <c r="LM10" s="38" t="n">
        <v>4</v>
      </c>
      <c r="LN10" s="35" t="n">
        <f aca="false">LM10/LM$19*100</f>
        <v>0.028184892897407</v>
      </c>
      <c r="LO10" s="39" t="n">
        <f aca="false">LP10-LK10-LM10</f>
        <v>0</v>
      </c>
      <c r="LP10" s="34" t="n">
        <v>16</v>
      </c>
      <c r="LQ10" s="40" t="n">
        <f aca="false">LP10/LP$19*100</f>
        <v>0.0474270808631729</v>
      </c>
      <c r="LR10" s="37" t="n">
        <v>12</v>
      </c>
      <c r="LS10" s="35" t="n">
        <f aca="false">LR10/LR$19*100</f>
        <v>0.0616554488002877</v>
      </c>
      <c r="LT10" s="38" t="n">
        <v>4</v>
      </c>
      <c r="LU10" s="35" t="n">
        <f aca="false">LT10/LT$19*100</f>
        <v>0.0284313028644538</v>
      </c>
      <c r="LV10" s="39" t="n">
        <f aca="false">LW10-LR10-LT10</f>
        <v>0</v>
      </c>
      <c r="LW10" s="34" t="n">
        <v>16</v>
      </c>
      <c r="LX10" s="40" t="n">
        <f aca="false">LW10/LW$19*100</f>
        <v>0.0477156149349875</v>
      </c>
      <c r="LY10" s="37" t="n">
        <v>12</v>
      </c>
      <c r="LZ10" s="35" t="n">
        <f aca="false">LY10/LY$19*100</f>
        <v>0.061617458279846</v>
      </c>
      <c r="MA10" s="38" t="n">
        <v>4</v>
      </c>
      <c r="MB10" s="35" t="n">
        <f aca="false">MA10/MA$19*100</f>
        <v>0.0284353451340016</v>
      </c>
      <c r="MC10" s="39" t="n">
        <f aca="false">MD10-LY10-MA10</f>
        <v>0</v>
      </c>
      <c r="MD10" s="34" t="n">
        <v>16</v>
      </c>
      <c r="ME10" s="40" t="n">
        <f aca="false">MD10/MD$19*100</f>
        <v>0.0477013893029635</v>
      </c>
      <c r="MF10" s="37"/>
      <c r="MG10" s="35"/>
      <c r="MH10" s="34"/>
      <c r="MI10" s="35"/>
      <c r="MJ10" s="39"/>
      <c r="MK10" s="34" t="n">
        <v>16</v>
      </c>
      <c r="ML10" s="40" t="n">
        <f aca="false">MK10/MK$19*100</f>
        <v>0.0477640456146636</v>
      </c>
      <c r="MM10" s="37"/>
      <c r="MN10" s="35"/>
      <c r="MO10" s="34"/>
      <c r="MP10" s="35"/>
      <c r="MQ10" s="39"/>
      <c r="MR10" s="34" t="n">
        <v>16</v>
      </c>
      <c r="MS10" s="40" t="n">
        <f aca="false">MR10/MR$19*100</f>
        <v>0.0479486948964608</v>
      </c>
      <c r="MT10" s="37" t="n">
        <v>11</v>
      </c>
      <c r="MU10" s="35" t="n">
        <f aca="false">MT10/MT$19*100</f>
        <v>0.0567156483629802</v>
      </c>
      <c r="MV10" s="38" t="n">
        <v>4</v>
      </c>
      <c r="MW10" s="35" t="n">
        <f aca="false">MV10/MV$19*100</f>
        <v>0.0287562904385334</v>
      </c>
      <c r="MX10" s="39" t="n">
        <f aca="false">MY10-MT10-MV10</f>
        <v>0</v>
      </c>
      <c r="MY10" s="34" t="n">
        <v>15</v>
      </c>
      <c r="MZ10" s="40" t="n">
        <f aca="false">MY10/MY$19*100</f>
        <v>0.0450328739980186</v>
      </c>
      <c r="NA10" s="37" t="n">
        <v>11</v>
      </c>
      <c r="NB10" s="35" t="n">
        <f aca="false">NA10/NA$19*100</f>
        <v>0.0568681176653053</v>
      </c>
      <c r="NC10" s="38" t="n">
        <v>4</v>
      </c>
      <c r="ND10" s="35" t="n">
        <f aca="false">NC10/NC$19*100</f>
        <v>0.028855864954552</v>
      </c>
      <c r="NE10" s="39" t="n">
        <f aca="false">NF10-NA10-NC10</f>
        <v>0</v>
      </c>
      <c r="NF10" s="34" t="n">
        <v>15</v>
      </c>
      <c r="NG10" s="40" t="n">
        <f aca="false">NF10/NF$19*100</f>
        <v>0.0451684784245235</v>
      </c>
      <c r="NH10" s="37"/>
      <c r="NI10" s="35"/>
      <c r="NJ10" s="34"/>
      <c r="NK10" s="35"/>
      <c r="NL10" s="39"/>
      <c r="NM10" s="34" t="n">
        <v>15</v>
      </c>
      <c r="NN10" s="40" t="n">
        <f aca="false">NM10/NM$19*100</f>
        <v>0.0452243125904486</v>
      </c>
      <c r="NO10" s="37" t="n">
        <v>11</v>
      </c>
      <c r="NP10" s="35" t="n">
        <f aca="false">NO10/NO$19*100</f>
        <v>0.0571577032995583</v>
      </c>
      <c r="NQ10" s="38" t="n">
        <v>4</v>
      </c>
      <c r="NR10" s="35" t="n">
        <f aca="false">NQ10/NQ$19*100</f>
        <v>0.0292205420410549</v>
      </c>
      <c r="NS10" s="39" t="n">
        <f aca="false">NT10-NO10-NQ10</f>
        <v>0</v>
      </c>
      <c r="NT10" s="34" t="n">
        <v>15</v>
      </c>
      <c r="NU10" s="40" t="n">
        <f aca="false">NT10/NT$19*100</f>
        <v>0.0455401056530451</v>
      </c>
      <c r="NV10" s="37"/>
      <c r="NW10" s="35"/>
      <c r="NX10" s="34"/>
      <c r="NY10" s="35"/>
      <c r="NZ10" s="39"/>
      <c r="OA10" s="34" t="n">
        <v>15</v>
      </c>
      <c r="OB10" s="40" t="n">
        <f aca="false">OA10/OA$19*100</f>
        <v>0.045638482368333</v>
      </c>
      <c r="OC10" s="37" t="n">
        <v>11</v>
      </c>
      <c r="OD10" s="35" t="n">
        <f aca="false">OC10/OC$19*100</f>
        <v>0.0572827162422538</v>
      </c>
      <c r="OE10" s="34" t="n">
        <v>4</v>
      </c>
      <c r="OF10" s="35" t="n">
        <f aca="false">OE10/OE$19*100</f>
        <v>0.0293664194993025</v>
      </c>
      <c r="OG10" s="39" t="n">
        <f aca="false">OH10-OC10-OE10</f>
        <v>0</v>
      </c>
      <c r="OH10" s="34" t="n">
        <v>15</v>
      </c>
      <c r="OI10" s="40" t="n">
        <f aca="false">OH10/OH$19*100</f>
        <v>0.0456968773800457</v>
      </c>
      <c r="OJ10" s="37"/>
      <c r="OK10" s="35"/>
      <c r="OL10" s="34"/>
      <c r="OM10" s="35"/>
      <c r="ON10" s="39"/>
      <c r="OO10" s="34" t="n">
        <v>15</v>
      </c>
      <c r="OP10" s="40" t="n">
        <f aca="false">OO10/OO$19*100</f>
        <v>0.0458407187824705</v>
      </c>
      <c r="OQ10" s="37" t="n">
        <v>11</v>
      </c>
      <c r="OR10" s="35" t="n">
        <f aca="false">OQ10/OQ$19*100</f>
        <v>0.0577094591049788</v>
      </c>
      <c r="OS10" s="34" t="n">
        <v>4</v>
      </c>
      <c r="OT10" s="35" t="n">
        <f aca="false">OS10/OS$19*100</f>
        <v>0.0298819662333782</v>
      </c>
      <c r="OU10" s="39" t="n">
        <f aca="false">OV10-OQ10-OS10</f>
        <v>0</v>
      </c>
      <c r="OV10" s="34" t="n">
        <v>15</v>
      </c>
      <c r="OW10" s="40" t="n">
        <f aca="false">OV10/OV$19*100</f>
        <v>0.0462278106508876</v>
      </c>
      <c r="OX10" s="37" t="n">
        <v>11</v>
      </c>
      <c r="OY10" s="35" t="n">
        <f aca="false">OX10/OX$19*100</f>
        <v>0.0578277783618968</v>
      </c>
      <c r="OZ10" s="34" t="n">
        <v>4</v>
      </c>
      <c r="PA10" s="35" t="n">
        <f aca="false">OZ10/OZ$19*100</f>
        <v>0.0300075018754689</v>
      </c>
      <c r="PB10" s="39" t="n">
        <f aca="false">PC10-OX10-OZ10</f>
        <v>0</v>
      </c>
      <c r="PC10" s="34" t="n">
        <v>15</v>
      </c>
      <c r="PD10" s="40" t="n">
        <f aca="false">PC10/PC$19*100</f>
        <v>0.046363552066269</v>
      </c>
      <c r="PE10" s="37"/>
      <c r="PF10" s="35"/>
      <c r="PG10" s="34"/>
      <c r="PH10" s="35"/>
      <c r="PI10" s="39"/>
      <c r="PJ10" s="34" t="n">
        <v>14</v>
      </c>
      <c r="PK10" s="40" t="n">
        <f aca="false">PJ10/PJ$19*100</f>
        <v>0.0434310532030402</v>
      </c>
      <c r="PL10" s="37"/>
      <c r="PM10" s="35"/>
      <c r="PN10" s="34"/>
      <c r="PO10" s="35"/>
      <c r="PP10" s="39"/>
      <c r="PQ10" s="34" t="n">
        <v>13</v>
      </c>
      <c r="PR10" s="40" t="n">
        <f aca="false">PQ10/PQ$19*100</f>
        <v>0.0407064128256513</v>
      </c>
      <c r="PS10" s="37" t="n">
        <v>10</v>
      </c>
      <c r="PT10" s="35" t="n">
        <f aca="false">PS10/PS$19*100</f>
        <v>0.0531688643130583</v>
      </c>
      <c r="PU10" s="34" t="n">
        <v>3</v>
      </c>
      <c r="PV10" s="35" t="n">
        <f aca="false">PU10/PU$19*100</f>
        <v>0.0230026069621224</v>
      </c>
      <c r="PW10" s="39" t="n">
        <f aca="false">PX10-PS10-PU10</f>
        <v>0</v>
      </c>
      <c r="PX10" s="34" t="n">
        <v>13</v>
      </c>
      <c r="PY10" s="40" t="n">
        <f aca="false">PX10/PX$19*100</f>
        <v>0.0408150450535305</v>
      </c>
      <c r="PZ10" s="37"/>
      <c r="QA10" s="35"/>
      <c r="QB10" s="34"/>
      <c r="QC10" s="35"/>
      <c r="QD10" s="39"/>
      <c r="QE10" s="34" t="n">
        <v>12</v>
      </c>
      <c r="QF10" s="40" t="n">
        <f aca="false">QE10/QE$19*100</f>
        <v>0.0378286362776622</v>
      </c>
      <c r="QG10" s="37"/>
      <c r="QH10" s="35"/>
      <c r="QI10" s="34"/>
      <c r="QJ10" s="35"/>
      <c r="QK10" s="39"/>
      <c r="QL10" s="34" t="n">
        <v>12</v>
      </c>
      <c r="QM10" s="40" t="n">
        <f aca="false">QL10/QL$19*100</f>
        <v>0.0380396880745578</v>
      </c>
      <c r="QN10" s="37"/>
      <c r="QO10" s="35"/>
      <c r="QP10" s="34"/>
      <c r="QQ10" s="35"/>
      <c r="QR10" s="39"/>
      <c r="QS10" s="34" t="n">
        <v>13</v>
      </c>
      <c r="QT10" s="40" t="n">
        <f aca="false">QS10/QS$19*100</f>
        <v>0.0416026625704045</v>
      </c>
      <c r="QU10" s="37" t="n">
        <v>10</v>
      </c>
      <c r="QV10" s="35" t="n">
        <f aca="false">QU10/QU$19*100</f>
        <v>0.0541125541125541</v>
      </c>
      <c r="QW10" s="34" t="n">
        <v>3</v>
      </c>
      <c r="QX10" s="35" t="n">
        <f aca="false">QW10/QW$19*100</f>
        <v>0.0237812128418549</v>
      </c>
      <c r="QY10" s="39" t="n">
        <f aca="false">QZ10-QU10-QW10</f>
        <v>0</v>
      </c>
      <c r="QZ10" s="34" t="n">
        <v>13</v>
      </c>
      <c r="RA10" s="40" t="n">
        <f aca="false">QZ10/QZ$19*100</f>
        <v>0.0418060200668896</v>
      </c>
      <c r="RB10" s="37"/>
      <c r="RC10" s="35"/>
      <c r="RD10" s="34"/>
      <c r="RE10" s="35"/>
      <c r="RF10" s="39"/>
      <c r="RG10" s="34" t="n">
        <v>12</v>
      </c>
      <c r="RH10" s="40" t="n">
        <f aca="false">RG10/RG$19*100</f>
        <v>0.0395621785572992</v>
      </c>
      <c r="RI10" s="37"/>
      <c r="RJ10" s="35"/>
      <c r="RK10" s="34"/>
      <c r="RL10" s="35"/>
      <c r="RM10" s="39"/>
      <c r="RN10" s="34" t="n">
        <v>12</v>
      </c>
      <c r="RO10" s="40" t="n">
        <f aca="false">RN10/RN$19*100</f>
        <v>0.04015661078205</v>
      </c>
      <c r="RP10" s="37" t="n">
        <v>8</v>
      </c>
      <c r="RQ10" s="35" t="n">
        <f aca="false">RP10/RP$19*100</f>
        <v>0.0447527411053927</v>
      </c>
      <c r="RR10" s="34" t="n">
        <v>4</v>
      </c>
      <c r="RS10" s="35" t="n">
        <f aca="false">RR10/RR$19*100</f>
        <v>0.0338581344167936</v>
      </c>
      <c r="RT10" s="39" t="n">
        <f aca="false">RU10-RP10-RR10</f>
        <v>0</v>
      </c>
      <c r="RU10" s="34" t="n">
        <v>12</v>
      </c>
      <c r="RV10" s="40" t="n">
        <f aca="false">RU10/RU$19*100</f>
        <v>0.0404162877639689</v>
      </c>
      <c r="RW10" s="37"/>
      <c r="RX10" s="35"/>
      <c r="RY10" s="34"/>
      <c r="RZ10" s="35"/>
      <c r="SA10" s="39"/>
      <c r="SB10" s="34" t="n">
        <v>11</v>
      </c>
      <c r="SC10" s="40" t="n">
        <f aca="false">SB10/SB$19*100</f>
        <v>0.0372565622353937</v>
      </c>
      <c r="SD10" s="37"/>
      <c r="SE10" s="35"/>
      <c r="SF10" s="34"/>
      <c r="SG10" s="35"/>
      <c r="SH10" s="39"/>
      <c r="SI10" s="34" t="n">
        <v>9</v>
      </c>
      <c r="SJ10" s="40" t="n">
        <f aca="false">SI10/SI$19*100</f>
        <v>0.0311386361277376</v>
      </c>
      <c r="SK10" s="37"/>
      <c r="SL10" s="35"/>
      <c r="SM10" s="34"/>
      <c r="SN10" s="35"/>
      <c r="SO10" s="39"/>
      <c r="SP10" s="34" t="n">
        <v>9</v>
      </c>
      <c r="SQ10" s="40" t="n">
        <f aca="false">SP10/SP$19*100</f>
        <v>0.0318313645044918</v>
      </c>
      <c r="SR10" s="37" t="n">
        <v>6</v>
      </c>
      <c r="SS10" s="35" t="n">
        <f aca="false">SR10/SR$19*100</f>
        <v>0.0352588587882706</v>
      </c>
      <c r="ST10" s="34" t="n">
        <v>3</v>
      </c>
      <c r="SU10" s="35" t="n">
        <f aca="false">ST10/ST$19*100</f>
        <v>0.0274373513810134</v>
      </c>
      <c r="SV10" s="39" t="n">
        <f aca="false">SW10-SR10-ST10</f>
        <v>0</v>
      </c>
      <c r="SW10" s="34" t="n">
        <v>9</v>
      </c>
      <c r="SX10" s="40" t="n">
        <f aca="false">SW10/SW$19*100</f>
        <v>0.0321945984618136</v>
      </c>
      <c r="SY10" s="37"/>
      <c r="SZ10" s="35"/>
      <c r="TA10" s="34"/>
      <c r="TB10" s="35"/>
      <c r="TC10" s="39"/>
      <c r="TD10" s="34" t="n">
        <v>10</v>
      </c>
      <c r="TE10" s="40" t="n">
        <f aca="false">TD10/TD$19*100</f>
        <v>0.0364936865922195</v>
      </c>
      <c r="TF10" s="37"/>
      <c r="TG10" s="35"/>
      <c r="TH10" s="34"/>
      <c r="TI10" s="35"/>
      <c r="TJ10" s="39"/>
      <c r="TK10" s="34" t="n">
        <v>9</v>
      </c>
      <c r="TL10" s="40" t="n">
        <f aca="false">TK10/TK$19*100</f>
        <v>0.0334672021419009</v>
      </c>
      <c r="TM10" s="37"/>
      <c r="TN10" s="35"/>
      <c r="TO10" s="34"/>
      <c r="TP10" s="35"/>
      <c r="TQ10" s="39"/>
      <c r="TR10" s="34" t="n">
        <v>9</v>
      </c>
      <c r="TS10" s="40" t="n">
        <f aca="false">TR10/TR$19*100</f>
        <v>0.0345502706437867</v>
      </c>
      <c r="TT10" s="37" t="n">
        <v>6</v>
      </c>
      <c r="TU10" s="35" t="n">
        <f aca="false">TT10/TT$19*100</f>
        <v>0.0380541637597514</v>
      </c>
      <c r="TV10" s="34" t="n">
        <v>2</v>
      </c>
      <c r="TW10" s="35" t="n">
        <f aca="false">TV10/TV$19*100</f>
        <v>0.0206526228831062</v>
      </c>
      <c r="TX10" s="39" t="n">
        <f aca="false">TY10-TT10-TV10</f>
        <v>0</v>
      </c>
      <c r="TY10" s="34" t="n">
        <v>8</v>
      </c>
      <c r="TZ10" s="40" t="n">
        <f aca="false">TY10/TY$19*100</f>
        <v>0.0314317146000314</v>
      </c>
      <c r="UA10" s="37" t="n">
        <v>6</v>
      </c>
      <c r="UB10" s="35" t="n">
        <f aca="false">UA10/UA$19*100</f>
        <v>0.0383117297745993</v>
      </c>
      <c r="UC10" s="34" t="n">
        <v>2</v>
      </c>
      <c r="UD10" s="35" t="n">
        <f aca="false">UC10/UC$19*100</f>
        <v>0.0209358316759133</v>
      </c>
      <c r="UE10" s="39" t="n">
        <f aca="false">UF10-UA10-UC10</f>
        <v>0</v>
      </c>
      <c r="UF10" s="34" t="n">
        <v>8</v>
      </c>
      <c r="UG10" s="40" t="n">
        <f aca="false">UF10/UF$19*100</f>
        <v>0.0317271465397581</v>
      </c>
      <c r="UH10" s="37"/>
      <c r="UI10" s="35"/>
      <c r="UJ10" s="34"/>
      <c r="UK10" s="35"/>
      <c r="UL10" s="39"/>
      <c r="UM10" s="34" t="n">
        <v>8</v>
      </c>
      <c r="UN10" s="40" t="n">
        <f aca="false">UM10/UM$19*100</f>
        <v>0.0322841000807103</v>
      </c>
      <c r="UO10" s="37"/>
      <c r="UP10" s="35"/>
      <c r="UQ10" s="34"/>
      <c r="UR10" s="35"/>
      <c r="US10" s="39"/>
      <c r="UT10" s="34" t="n">
        <v>7</v>
      </c>
      <c r="UU10" s="40" t="n">
        <f aca="false">UT10/UT$19*100</f>
        <v>0.0296912114014252</v>
      </c>
      <c r="UV10" s="37" t="n">
        <v>5</v>
      </c>
      <c r="UW10" s="35" t="n">
        <f aca="false">UV10/UV$19*100</f>
        <v>0.0340901343151292</v>
      </c>
      <c r="UX10" s="34" t="n">
        <v>2</v>
      </c>
      <c r="UY10" s="35" t="n">
        <f aca="false">UX10/UX$19*100</f>
        <v>0.0235404896421846</v>
      </c>
      <c r="UZ10" s="39" t="n">
        <f aca="false">VA10-UV10-UX10</f>
        <v>0</v>
      </c>
      <c r="VA10" s="34" t="n">
        <v>7</v>
      </c>
      <c r="VB10" s="40" t="n">
        <f aca="false">VA10/VA$19*100</f>
        <v>0.0301880282904951</v>
      </c>
      <c r="VC10" s="37"/>
      <c r="VD10" s="35"/>
      <c r="VE10" s="34"/>
      <c r="VF10" s="35"/>
      <c r="VG10" s="39"/>
      <c r="VH10" s="34" t="n">
        <v>7</v>
      </c>
      <c r="VI10" s="40" t="n">
        <f aca="false">VH10/VH$19*100</f>
        <v>0.0309953949698902</v>
      </c>
      <c r="VJ10" s="37"/>
      <c r="VK10" s="35"/>
      <c r="VL10" s="34"/>
      <c r="VM10" s="35"/>
      <c r="VN10" s="39"/>
      <c r="VO10" s="34" t="n">
        <v>7</v>
      </c>
      <c r="VP10" s="40" t="n">
        <f aca="false">VO10/VO$19*100</f>
        <v>0.0324825986078886</v>
      </c>
      <c r="VQ10" s="37"/>
      <c r="VR10" s="35"/>
      <c r="VS10" s="34"/>
      <c r="VT10" s="35"/>
      <c r="VU10" s="39"/>
      <c r="VV10" s="34" t="n">
        <v>7</v>
      </c>
      <c r="VW10" s="40" t="n">
        <f aca="false">VV10/VV$19*100</f>
        <v>0.0340964442279591</v>
      </c>
      <c r="VX10" s="37" t="n">
        <v>5</v>
      </c>
      <c r="VY10" s="35" t="n">
        <f aca="false">VX10/VX$19*100</f>
        <v>0.038337678270204</v>
      </c>
      <c r="VZ10" s="34" t="n">
        <v>2</v>
      </c>
      <c r="WA10" s="35" t="n">
        <f aca="false">VZ10/VZ$19*100</f>
        <v>0.0288517022504328</v>
      </c>
      <c r="WB10" s="39" t="n">
        <f aca="false">WC10-VX10-VZ10</f>
        <v>0</v>
      </c>
      <c r="WC10" s="34" t="n">
        <v>7</v>
      </c>
      <c r="WD10" s="40" t="n">
        <f aca="false">WC10/WC$19*100</f>
        <v>0.0350105031509453</v>
      </c>
      <c r="WE10" s="37"/>
      <c r="WF10" s="35"/>
      <c r="WG10" s="34"/>
      <c r="WH10" s="35"/>
      <c r="WI10" s="39"/>
      <c r="WJ10" s="34" t="n">
        <v>7</v>
      </c>
      <c r="WK10" s="40" t="n">
        <f aca="false">WJ10/WJ$19*100</f>
        <v>0.0358845542625724</v>
      </c>
      <c r="WL10" s="37" t="n">
        <v>5</v>
      </c>
      <c r="WM10" s="35" t="n">
        <f aca="false">WL10/WL$19*100</f>
        <v>0.0406471018616373</v>
      </c>
      <c r="WN10" s="34" t="n">
        <v>2</v>
      </c>
      <c r="WO10" s="35" t="n">
        <f aca="false">WN10/WN$19*100</f>
        <v>0.0315507177788295</v>
      </c>
      <c r="WP10" s="39"/>
      <c r="WQ10" s="34" t="n">
        <v>7</v>
      </c>
      <c r="WR10" s="40" t="n">
        <f aca="false">WQ10/WQ$19*100</f>
        <v>0.0375536480686695</v>
      </c>
      <c r="WS10" s="37"/>
      <c r="WT10" s="35"/>
      <c r="WU10" s="34"/>
      <c r="WV10" s="35"/>
      <c r="WW10" s="39"/>
      <c r="WX10" s="34" t="n">
        <v>7</v>
      </c>
      <c r="WY10" s="40" t="n">
        <f aca="false">WX10/WX$19*100</f>
        <v>0.0381159814865233</v>
      </c>
      <c r="WZ10" s="37"/>
      <c r="XA10" s="35"/>
      <c r="XB10" s="34"/>
      <c r="XC10" s="35"/>
      <c r="XD10" s="39"/>
      <c r="XE10" s="34" t="n">
        <v>7</v>
      </c>
      <c r="XF10" s="40" t="n">
        <f aca="false">XE10/XE$19*100</f>
        <v>0.0390734021769467</v>
      </c>
      <c r="XG10" s="37"/>
      <c r="XH10" s="35"/>
      <c r="XI10" s="34"/>
      <c r="XJ10" s="35"/>
      <c r="XK10" s="39"/>
      <c r="XL10" s="34" t="n">
        <v>7</v>
      </c>
      <c r="XM10" s="40" t="n">
        <f aca="false">XL10/XL$19*100</f>
        <v>0.040317935721691</v>
      </c>
      <c r="XN10" s="38" t="n">
        <v>5</v>
      </c>
      <c r="XO10" s="35" t="n">
        <f aca="false">XN10/XN$19*100</f>
        <v>0.0447908268386634</v>
      </c>
      <c r="XP10" s="1" t="n">
        <v>2</v>
      </c>
      <c r="XQ10" s="35" t="n">
        <f aca="false">XP10/XP$19*100</f>
        <v>0.0365363536719035</v>
      </c>
      <c r="XR10" s="39" t="n">
        <f aca="false">XS10-XN10-XP10</f>
        <v>0</v>
      </c>
      <c r="XS10" s="20" t="n">
        <v>7</v>
      </c>
      <c r="XT10" s="40" t="n">
        <f aca="false">XS10/XS$19*100</f>
        <v>0.0420344682639765</v>
      </c>
      <c r="XU10" s="38"/>
      <c r="XV10" s="35"/>
      <c r="XX10" s="35"/>
      <c r="XY10" s="39"/>
      <c r="XZ10" s="38" t="n">
        <v>6</v>
      </c>
      <c r="YA10" s="40" t="n">
        <f aca="false">XZ10/XZ$19*100</f>
        <v>0.0371264154445888</v>
      </c>
      <c r="YB10" s="38"/>
      <c r="YC10" s="35"/>
      <c r="YE10" s="35"/>
      <c r="YF10" s="39"/>
      <c r="YG10" s="38" t="n">
        <v>7</v>
      </c>
      <c r="YH10" s="40" t="n">
        <f aca="false">YG10/YG$19*100</f>
        <v>0.0449611407283705</v>
      </c>
      <c r="YI10" s="38" t="n">
        <v>4</v>
      </c>
      <c r="YJ10" s="35" t="n">
        <f aca="false">YI10/YI$19*100</f>
        <v>0.0398168425243878</v>
      </c>
      <c r="YK10" s="1" t="n">
        <v>3</v>
      </c>
      <c r="YL10" s="35" t="n">
        <f aca="false">YK10/YK$19*100</f>
        <v>0.0625912789484665</v>
      </c>
      <c r="YM10" s="39" t="n">
        <f aca="false">YN10-YI10-YK10</f>
        <v>0</v>
      </c>
      <c r="YN10" s="20" t="n">
        <v>7</v>
      </c>
      <c r="YO10" s="40" t="n">
        <f aca="false">YN10/YN$19*100</f>
        <v>0.0471094959283936</v>
      </c>
      <c r="YP10" s="38"/>
      <c r="YQ10" s="35"/>
      <c r="YS10" s="35"/>
      <c r="YT10" s="39"/>
      <c r="YU10" s="43" t="n">
        <v>7</v>
      </c>
      <c r="YV10" s="40" t="n">
        <f aca="false">YU10/YU$19*100</f>
        <v>0.0486787204450626</v>
      </c>
      <c r="YW10" s="38"/>
      <c r="YX10" s="35"/>
      <c r="YZ10" s="35"/>
      <c r="ZA10" s="39"/>
      <c r="ZB10" s="38" t="n">
        <v>6</v>
      </c>
      <c r="ZC10" s="40" t="n">
        <f aca="false">ZB10/ZB$19*100</f>
        <v>0.0433933608157952</v>
      </c>
      <c r="ZD10" s="38"/>
      <c r="ZE10" s="35"/>
      <c r="ZG10" s="35"/>
      <c r="ZH10" s="39"/>
      <c r="ZI10" s="42" t="n">
        <v>6</v>
      </c>
      <c r="ZJ10" s="40" t="n">
        <f aca="false">ZI10/ZI$19*100</f>
        <v>0.0453172205438066</v>
      </c>
      <c r="ZK10" s="38" t="n">
        <v>4</v>
      </c>
      <c r="ZL10" s="35" t="n">
        <f aca="false">ZK10/ZK$19*100</f>
        <v>0.0465603538586893</v>
      </c>
      <c r="ZM10" s="34" t="n">
        <v>2</v>
      </c>
      <c r="ZN10" s="35" t="n">
        <f aca="false">ZM10/ZM$19*100</f>
        <v>0.0508001016002032</v>
      </c>
      <c r="ZO10" s="39" t="n">
        <f aca="false">ZP10-ZK10-ZM10</f>
        <v>0</v>
      </c>
      <c r="ZP10" s="20" t="n">
        <v>6</v>
      </c>
      <c r="ZQ10" s="40" t="n">
        <f aca="false">ZP10/ZP$19*100</f>
        <v>0.0478163850812879</v>
      </c>
      <c r="ZR10" s="38"/>
      <c r="ZS10" s="35"/>
      <c r="ZT10" s="34"/>
      <c r="ZU10" s="35"/>
      <c r="ZV10" s="39"/>
      <c r="ZW10" s="42" t="n">
        <v>3</v>
      </c>
      <c r="ZX10" s="40" t="n">
        <f aca="false">ZW10/ZW$19*100</f>
        <v>0.0253057781526782</v>
      </c>
      <c r="ZY10" s="38"/>
      <c r="ZZ10" s="35"/>
      <c r="AAA10" s="34"/>
      <c r="AAB10" s="35"/>
      <c r="AAC10" s="39"/>
      <c r="AAD10" s="42" t="n">
        <v>2</v>
      </c>
      <c r="AAE10" s="40" t="n">
        <f aca="false">AAD10/AAD$19*100</f>
        <v>0.0182815356489945</v>
      </c>
      <c r="AAF10" s="38" t="n">
        <v>1</v>
      </c>
      <c r="AAG10" s="35" t="n">
        <f aca="false">AAF10/AAF$19*100</f>
        <v>0.0144383482529599</v>
      </c>
      <c r="AAH10" s="34" t="n">
        <v>1</v>
      </c>
      <c r="AAI10" s="35" t="n">
        <f aca="false">AAH10/AAH$19*100</f>
        <v>0.0324464633354964</v>
      </c>
      <c r="AAJ10" s="39" t="n">
        <f aca="false">AAK10-AAF10-AAH10</f>
        <v>0</v>
      </c>
      <c r="AAK10" s="20" t="n">
        <v>2</v>
      </c>
      <c r="AAL10" s="40" t="n">
        <f aca="false">AAK10/AAK$19*100</f>
        <v>0.0199580880151681</v>
      </c>
      <c r="AAM10" s="38"/>
      <c r="AAN10" s="35"/>
      <c r="AAO10" s="34"/>
      <c r="AAP10" s="35"/>
      <c r="AAQ10" s="39"/>
      <c r="AAR10" s="34" t="n">
        <v>1</v>
      </c>
      <c r="AAS10" s="40" t="n">
        <f aca="false">AAR10/AAR$19*100</f>
        <v>0.0108483402039488</v>
      </c>
      <c r="AAT10" s="38"/>
      <c r="AAU10" s="35"/>
      <c r="AAV10" s="34"/>
      <c r="AAW10" s="35"/>
      <c r="AAX10" s="39"/>
      <c r="AAY10" s="34" t="n">
        <v>1</v>
      </c>
      <c r="AAZ10" s="40" t="n">
        <f aca="false">AAY10/AAY$19*100</f>
        <v>0.0118231260345235</v>
      </c>
      <c r="ABA10" s="38"/>
      <c r="ABB10" s="35"/>
      <c r="ABC10" s="34"/>
      <c r="ABD10" s="35"/>
      <c r="ABE10" s="39"/>
      <c r="ABF10" s="34" t="n">
        <v>0</v>
      </c>
      <c r="ABG10" s="40" t="n">
        <f aca="false">ABF10/ABF$19*100</f>
        <v>0</v>
      </c>
      <c r="ABH10" s="38" t="n">
        <v>0</v>
      </c>
      <c r="ABI10" s="35" t="n">
        <f aca="false">ABH10/ABH$19*100</f>
        <v>0</v>
      </c>
      <c r="ABJ10" s="34" t="n">
        <v>0</v>
      </c>
      <c r="ABK10" s="35" t="n">
        <f aca="false">ABJ10/ABJ$19*100</f>
        <v>0</v>
      </c>
      <c r="ABL10" s="39" t="n">
        <f aca="false">ABM10-ABH10-ABJ10</f>
        <v>0</v>
      </c>
      <c r="ABM10" s="20" t="n">
        <v>0</v>
      </c>
      <c r="ABN10" s="40" t="n">
        <f aca="false">ABM10/ABM$19*100</f>
        <v>0</v>
      </c>
      <c r="ABO10" s="38"/>
      <c r="ABP10" s="35"/>
      <c r="ABQ10" s="34"/>
      <c r="ABR10" s="35"/>
      <c r="ABS10" s="39"/>
      <c r="ABT10" s="34" t="n">
        <v>0</v>
      </c>
      <c r="ABU10" s="40" t="n">
        <f aca="false">ABT10/ABT$19*100</f>
        <v>0</v>
      </c>
      <c r="ABV10" s="38"/>
      <c r="ABW10" s="35"/>
      <c r="ABX10" s="34"/>
      <c r="ABY10" s="35"/>
      <c r="ABZ10" s="39"/>
      <c r="ACA10" s="34" t="n">
        <v>0</v>
      </c>
      <c r="ACB10" s="40" t="n">
        <f aca="false">ACA10/ACA$19*100</f>
        <v>0</v>
      </c>
      <c r="ACC10" s="38" t="n">
        <v>0</v>
      </c>
      <c r="ACD10" s="35" t="n">
        <f aca="false">ACC10/ACC$19*100</f>
        <v>0</v>
      </c>
      <c r="ACE10" s="34" t="n">
        <v>0</v>
      </c>
      <c r="ACF10" s="35" t="n">
        <f aca="false">ACE10/ACE$19*100</f>
        <v>0</v>
      </c>
      <c r="ACG10" s="39" t="n">
        <f aca="false">ACH10-ACC10-ACE10</f>
        <v>0</v>
      </c>
      <c r="ACH10" s="20" t="n">
        <v>0</v>
      </c>
      <c r="ACI10" s="40" t="n">
        <f aca="false">ACH10/ACH$19*100</f>
        <v>0</v>
      </c>
      <c r="ACJ10" s="38"/>
      <c r="ACK10" s="35"/>
      <c r="ACL10" s="34"/>
      <c r="ACM10" s="35"/>
      <c r="ACN10" s="39"/>
      <c r="ACO10" s="34" t="n">
        <v>0</v>
      </c>
      <c r="ACP10" s="40" t="n">
        <f aca="false">ACO10/ACO$19*100</f>
        <v>0</v>
      </c>
      <c r="ACQ10" s="38"/>
      <c r="ACR10" s="35"/>
      <c r="ACS10" s="34"/>
      <c r="ACT10" s="35"/>
      <c r="ACU10" s="39"/>
      <c r="ACV10" s="34" t="n">
        <v>0</v>
      </c>
      <c r="ACW10" s="40" t="n">
        <f aca="false">ACV10/ACV$19*100</f>
        <v>0</v>
      </c>
      <c r="ACX10" s="38"/>
      <c r="ACY10" s="35"/>
      <c r="ACZ10" s="34"/>
      <c r="ADA10" s="35"/>
      <c r="ADB10" s="39"/>
      <c r="ADC10" s="34" t="n">
        <v>0</v>
      </c>
      <c r="ADD10" s="40" t="n">
        <f aca="false">ADC10/ADC$19*100</f>
        <v>0</v>
      </c>
      <c r="ADE10" s="38" t="n">
        <v>0</v>
      </c>
      <c r="ADF10" s="35" t="n">
        <f aca="false">ADE10/ADE$19*100</f>
        <v>0</v>
      </c>
      <c r="ADG10" s="34" t="n">
        <v>0</v>
      </c>
      <c r="ADH10" s="35" t="n">
        <f aca="false">ADG10/ADG$19*100</f>
        <v>0</v>
      </c>
      <c r="ADI10" s="39" t="n">
        <f aca="false">ADJ10-ADE10-ADG10</f>
        <v>0</v>
      </c>
      <c r="ADJ10" s="20" t="n">
        <v>0</v>
      </c>
      <c r="ADK10" s="40" t="n">
        <f aca="false">ADJ10/ADJ$19*100</f>
        <v>0</v>
      </c>
      <c r="ADL10" s="37"/>
      <c r="ADM10" s="35"/>
      <c r="ADN10" s="34"/>
      <c r="ADO10" s="35"/>
      <c r="ADP10" s="39"/>
      <c r="ADQ10" s="34" t="n">
        <v>0</v>
      </c>
      <c r="ADR10" s="40" t="n">
        <f aca="false">ADQ10/ADQ$19*100</f>
        <v>0</v>
      </c>
      <c r="ADS10" s="38"/>
      <c r="ADT10" s="35"/>
      <c r="ADU10" s="34"/>
      <c r="ADV10" s="35"/>
      <c r="ADW10" s="39"/>
      <c r="ADX10" s="34" t="n">
        <v>0</v>
      </c>
      <c r="ADY10" s="40" t="n">
        <f aca="false">ADX10/ADX$19*100</f>
        <v>0</v>
      </c>
      <c r="ADZ10" s="38"/>
      <c r="AEA10" s="35"/>
      <c r="AEB10" s="34"/>
      <c r="AEC10" s="35"/>
      <c r="AED10" s="39"/>
      <c r="AEE10" s="34" t="n">
        <v>0</v>
      </c>
      <c r="AEF10" s="40" t="n">
        <f aca="false">AEE10/AEE$19*100</f>
        <v>0</v>
      </c>
      <c r="AEG10" s="38"/>
      <c r="AEH10" s="35"/>
      <c r="AEI10" s="34"/>
      <c r="AEJ10" s="35"/>
      <c r="AEK10" s="39"/>
      <c r="AEL10" s="34" t="n">
        <v>0</v>
      </c>
      <c r="AEM10" s="40" t="n">
        <f aca="false">AEL10/AEL$19*100</f>
        <v>0</v>
      </c>
      <c r="AEN10" s="38"/>
      <c r="AEO10" s="35"/>
      <c r="AEP10" s="34"/>
      <c r="AEQ10" s="35"/>
      <c r="AER10" s="39"/>
      <c r="AES10" s="34" t="n">
        <v>0</v>
      </c>
      <c r="AET10" s="40" t="n">
        <f aca="false">AES10/AES$19*100</f>
        <v>0</v>
      </c>
      <c r="AEU10" s="38" t="n">
        <v>0</v>
      </c>
      <c r="AEV10" s="35" t="n">
        <f aca="false">AEU10/AEU$19*100</f>
        <v>0</v>
      </c>
      <c r="AEW10" s="34" t="n">
        <v>0</v>
      </c>
      <c r="AEX10" s="35" t="n">
        <f aca="false">AEW10/AEW$19*100</f>
        <v>0</v>
      </c>
      <c r="AEY10" s="39" t="n">
        <f aca="false">AEZ10-AEU10-AEW10</f>
        <v>0</v>
      </c>
      <c r="AEZ10" s="20" t="n">
        <v>0</v>
      </c>
      <c r="AFA10" s="40" t="n">
        <f aca="false">AEZ10/AEZ$19*100</f>
        <v>0</v>
      </c>
      <c r="AFB10" s="38"/>
      <c r="AFC10" s="35"/>
      <c r="AFD10" s="34"/>
      <c r="AFE10" s="35"/>
      <c r="AFF10" s="39"/>
      <c r="AFG10" s="34" t="n">
        <v>0</v>
      </c>
      <c r="AFH10" s="40" t="n">
        <f aca="false">AFG10/AFG$19*100</f>
        <v>0</v>
      </c>
    </row>
    <row r="11" customFormat="false" ht="12.8" hidden="false" customHeight="false" outlineLevel="0" collapsed="false">
      <c r="A11" s="33" t="s">
        <v>31</v>
      </c>
      <c r="B11" s="34" t="n">
        <v>3559151</v>
      </c>
      <c r="C11" s="35" t="n">
        <f aca="false">B11/B$19*100</f>
        <v>12.1122318959423</v>
      </c>
      <c r="D11" s="34" t="n">
        <v>3515067</v>
      </c>
      <c r="E11" s="35" t="n">
        <f aca="false">D11/D$19*100</f>
        <v>11.3481580821559</v>
      </c>
      <c r="F11" s="34" t="n">
        <f aca="false">B11+D11</f>
        <v>7074218</v>
      </c>
      <c r="G11" s="35" t="n">
        <f aca="false">F11/F$19*100</f>
        <v>11.7201312282899</v>
      </c>
      <c r="H11" s="37" t="n">
        <v>129</v>
      </c>
      <c r="I11" s="35" t="n">
        <f aca="false">H11/H$19*100</f>
        <v>0.213533735019533</v>
      </c>
      <c r="J11" s="38" t="n">
        <v>77</v>
      </c>
      <c r="K11" s="35" t="n">
        <f aca="false">J11/J$19*100</f>
        <v>0.163291273459866</v>
      </c>
      <c r="L11" s="39" t="n">
        <f aca="false">M11-H11-J11</f>
        <v>0</v>
      </c>
      <c r="M11" s="39" t="n">
        <v>206</v>
      </c>
      <c r="N11" s="40" t="n">
        <f aca="false">M11/M$19*100</f>
        <v>0.191508548160681</v>
      </c>
      <c r="O11" s="37" t="n">
        <v>125</v>
      </c>
      <c r="P11" s="35" t="n">
        <f aca="false">O11/O$19*100</f>
        <v>0.212418855997009</v>
      </c>
      <c r="Q11" s="38" t="n">
        <v>75</v>
      </c>
      <c r="R11" s="35" t="n">
        <f aca="false">Q11/Q$19*100</f>
        <v>0.162658049404672</v>
      </c>
      <c r="S11" s="39" t="n">
        <f aca="false">T11-O11-Q11</f>
        <v>0</v>
      </c>
      <c r="T11" s="39" t="n">
        <v>200</v>
      </c>
      <c r="U11" s="40" t="n">
        <f aca="false">T11/T$19*100</f>
        <v>0.190557858129675</v>
      </c>
      <c r="V11" s="37" t="n">
        <v>118</v>
      </c>
      <c r="W11" s="35" t="n">
        <f aca="false">V11/V$19*100</f>
        <v>0.206304526461178</v>
      </c>
      <c r="X11" s="38" t="n">
        <v>73</v>
      </c>
      <c r="Y11" s="35" t="n">
        <f aca="false">X11/X$19*100</f>
        <v>0.162917336189966</v>
      </c>
      <c r="Z11" s="39" t="n">
        <f aca="false">AA11-V11-X11</f>
        <v>0</v>
      </c>
      <c r="AA11" s="39" t="n">
        <v>191</v>
      </c>
      <c r="AB11" s="40" t="n">
        <f aca="false">AA11/AA$19*100</f>
        <v>0.18724572324886</v>
      </c>
      <c r="AC11" s="37" t="n">
        <v>117</v>
      </c>
      <c r="AD11" s="35" t="n">
        <f aca="false">AC11/AC$19*100</f>
        <v>0.209654875819804</v>
      </c>
      <c r="AE11" s="38" t="n">
        <v>72</v>
      </c>
      <c r="AF11" s="35" t="n">
        <f aca="false">AE11/AE$19*100</f>
        <v>0.164376055887859</v>
      </c>
      <c r="AG11" s="39" t="n">
        <f aca="false">AH11-AC11-AE11</f>
        <v>0</v>
      </c>
      <c r="AH11" s="39" t="n">
        <v>189</v>
      </c>
      <c r="AI11" s="40" t="n">
        <f aca="false">AH11/AH$19*100</f>
        <v>0.189743795679062</v>
      </c>
      <c r="AJ11" s="37" t="n">
        <v>113</v>
      </c>
      <c r="AK11" s="35" t="n">
        <f aca="false">AJ11/AJ$19*100</f>
        <v>0.207636617544375</v>
      </c>
      <c r="AL11" s="38" t="n">
        <v>70</v>
      </c>
      <c r="AM11" s="35" t="n">
        <f aca="false">AL11/AL$19*100</f>
        <v>0.164493009047116</v>
      </c>
      <c r="AN11" s="39" t="n">
        <f aca="false">AO11-AJ11-AL11</f>
        <v>0</v>
      </c>
      <c r="AO11" s="39" t="n">
        <v>183</v>
      </c>
      <c r="AP11" s="40" t="n">
        <f aca="false">AO11/AO$19*100</f>
        <v>0.188704538189468</v>
      </c>
      <c r="AQ11" s="37" t="n">
        <v>112</v>
      </c>
      <c r="AR11" s="35" t="n">
        <f aca="false">AQ11/AQ$19*100</f>
        <v>0.210166819913306</v>
      </c>
      <c r="AS11" s="38" t="n">
        <v>71</v>
      </c>
      <c r="AT11" s="35" t="n">
        <f aca="false">AS11/AS$19*100</f>
        <v>0.17048046678032</v>
      </c>
      <c r="AU11" s="39" t="n">
        <f aca="false">AV11-AQ11-AS11</f>
        <v>0</v>
      </c>
      <c r="AV11" s="39" t="n">
        <v>183</v>
      </c>
      <c r="AW11" s="40" t="n">
        <f aca="false">AV11/AV$19*100</f>
        <v>0.192757378499652</v>
      </c>
      <c r="AX11" s="37" t="n">
        <v>109</v>
      </c>
      <c r="AY11" s="35" t="n">
        <f aca="false">AX11/AX$19*100</f>
        <v>0.208660362188445</v>
      </c>
      <c r="AZ11" s="38" t="n">
        <v>69</v>
      </c>
      <c r="BA11" s="35" t="n">
        <f aca="false">AZ11/AZ$19*100</f>
        <v>0.168972694992041</v>
      </c>
      <c r="BB11" s="39" t="n">
        <f aca="false">BC11-AX11-AZ11</f>
        <v>0</v>
      </c>
      <c r="BC11" s="39" t="n">
        <v>178</v>
      </c>
      <c r="BD11" s="40" t="n">
        <f aca="false">BC11/BC$19*100</f>
        <v>0.191247730276235</v>
      </c>
      <c r="BE11" s="37" t="n">
        <v>106</v>
      </c>
      <c r="BF11" s="35" t="n">
        <f aca="false">BE11/BE$19*100</f>
        <v>0.207961389809892</v>
      </c>
      <c r="BG11" s="38" t="n">
        <v>70</v>
      </c>
      <c r="BH11" s="35" t="n">
        <f aca="false">BG11/BG$19*100</f>
        <v>0.175958976421497</v>
      </c>
      <c r="BI11" s="39" t="n">
        <f aca="false">BJ11-BE11-BG11</f>
        <v>0</v>
      </c>
      <c r="BJ11" s="39" t="n">
        <v>176</v>
      </c>
      <c r="BK11" s="40" t="n">
        <f aca="false">BJ11/BJ$19*100</f>
        <v>0.193932982931694</v>
      </c>
      <c r="BL11" s="37" t="n">
        <v>105</v>
      </c>
      <c r="BM11" s="35" t="n">
        <f aca="false">BL11/BL$19*100</f>
        <v>0.211744776962168</v>
      </c>
      <c r="BN11" s="38" t="n">
        <v>69</v>
      </c>
      <c r="BO11" s="35" t="n">
        <f aca="false">BN11/BN$19*100</f>
        <v>0.178867689755288</v>
      </c>
      <c r="BP11" s="39" t="n">
        <f aca="false">BQ11-BL11-BN11</f>
        <v>0</v>
      </c>
      <c r="BQ11" s="39" t="n">
        <v>174</v>
      </c>
      <c r="BR11" s="40" t="n">
        <f aca="false">BQ11/BQ$19*100</f>
        <v>0.197359466448891</v>
      </c>
      <c r="BS11" s="37" t="n">
        <v>102</v>
      </c>
      <c r="BT11" s="35" t="n">
        <f aca="false">BS11/BS$19*100</f>
        <v>0.211956860544854</v>
      </c>
      <c r="BU11" s="38" t="n">
        <v>69</v>
      </c>
      <c r="BV11" s="35" t="n">
        <f aca="false">BU11/BU$19*100</f>
        <v>0.185011395629441</v>
      </c>
      <c r="BW11" s="39" t="n">
        <f aca="false">BX11-BS11-BU11</f>
        <v>0</v>
      </c>
      <c r="BX11" s="39" t="n">
        <v>171</v>
      </c>
      <c r="BY11" s="40" t="n">
        <f aca="false">BX11/BX$19*100</f>
        <v>0.200191997002974</v>
      </c>
      <c r="BZ11" s="37" t="n">
        <v>98</v>
      </c>
      <c r="CA11" s="35" t="n">
        <f aca="false">BZ11/BZ$19*100</f>
        <v>0.210671138054087</v>
      </c>
      <c r="CB11" s="38" t="n">
        <v>67</v>
      </c>
      <c r="CC11" s="35" t="n">
        <f aca="false">CB11/CB$19*100</f>
        <v>0.187135156271821</v>
      </c>
      <c r="CD11" s="39" t="n">
        <f aca="false">CE11-BZ11-CB11</f>
        <v>0</v>
      </c>
      <c r="CE11" s="39" t="n">
        <v>165</v>
      </c>
      <c r="CF11" s="40" t="n">
        <f aca="false">CE11/CE$19*100</f>
        <v>0.200434882958176</v>
      </c>
      <c r="CG11" s="37" t="n">
        <v>96</v>
      </c>
      <c r="CH11" s="35" t="n">
        <f aca="false">CG11/CG$19*100</f>
        <v>0.215720641768909</v>
      </c>
      <c r="CI11" s="38" t="n">
        <v>61</v>
      </c>
      <c r="CJ11" s="35" t="n">
        <f aca="false">CI11/CI$19*100</f>
        <v>0.178943354161166</v>
      </c>
      <c r="CK11" s="39" t="n">
        <f aca="false">CL11-CG11-CI11</f>
        <v>0</v>
      </c>
      <c r="CL11" s="39" t="n">
        <v>157</v>
      </c>
      <c r="CM11" s="40" t="n">
        <f aca="false">CL11/CL$19*100</f>
        <v>0.199768421320507</v>
      </c>
      <c r="CN11" s="37" t="n">
        <v>94</v>
      </c>
      <c r="CO11" s="35" t="n">
        <f aca="false">CN11/CN$19*100</f>
        <v>0.220812778952314</v>
      </c>
      <c r="CP11" s="38" t="n">
        <v>59</v>
      </c>
      <c r="CQ11" s="35" t="n">
        <f aca="false">CP11/CP$19*100</f>
        <v>0.181678214010778</v>
      </c>
      <c r="CR11" s="39" t="n">
        <f aca="false">CS11-CN11-CP11</f>
        <v>0</v>
      </c>
      <c r="CS11" s="39" t="n">
        <v>153</v>
      </c>
      <c r="CT11" s="40" t="n">
        <f aca="false">CS11/CS$19*100</f>
        <v>0.203877673395962</v>
      </c>
      <c r="CU11" s="37" t="n">
        <v>94</v>
      </c>
      <c r="CV11" s="35" t="n">
        <f aca="false">CU11/CU$19*100</f>
        <v>0.233360641493508</v>
      </c>
      <c r="CW11" s="38" t="n">
        <v>56</v>
      </c>
      <c r="CX11" s="35" t="n">
        <f aca="false">CW11/CW$19*100</f>
        <v>0.1835102896841</v>
      </c>
      <c r="CY11" s="39" t="n">
        <f aca="false">CZ11-CU11-CW11</f>
        <v>0</v>
      </c>
      <c r="CZ11" s="39" t="n">
        <v>150</v>
      </c>
      <c r="DA11" s="40" t="n">
        <f aca="false">CZ11/CZ$19*100</f>
        <v>0.211873384465443</v>
      </c>
      <c r="DB11" s="37" t="n">
        <v>94</v>
      </c>
      <c r="DC11" s="35" t="n">
        <f aca="false">DB11/DB$19*100</f>
        <v>0.243561175312225</v>
      </c>
      <c r="DD11" s="38" t="n">
        <v>52</v>
      </c>
      <c r="DE11" s="35" t="n">
        <f aca="false">DD11/DD$19*100</f>
        <v>0.17966347648827</v>
      </c>
      <c r="DF11" s="39" t="n">
        <f aca="false">DG11-DB11-DD11</f>
        <v>0</v>
      </c>
      <c r="DG11" s="39" t="n">
        <v>146</v>
      </c>
      <c r="DH11" s="40" t="n">
        <f aca="false">DG11/DG$19*100</f>
        <v>0.216177798836193</v>
      </c>
      <c r="DI11" s="37" t="n">
        <v>89</v>
      </c>
      <c r="DJ11" s="35" t="n">
        <f aca="false">DI11/DI$19*100</f>
        <v>0.244592849094457</v>
      </c>
      <c r="DK11" s="38" t="n">
        <v>49</v>
      </c>
      <c r="DL11" s="35" t="n">
        <f aca="false">DK11/DK$19*100</f>
        <v>0.180858524342081</v>
      </c>
      <c r="DM11" s="39" t="n">
        <f aca="false">DN11-DI11-DK11</f>
        <v>0</v>
      </c>
      <c r="DN11" s="39" t="n">
        <v>138</v>
      </c>
      <c r="DO11" s="40" t="n">
        <f aca="false">DN11/DN$19*100</f>
        <v>0.217391304347826</v>
      </c>
      <c r="DP11" s="37" t="n">
        <v>83</v>
      </c>
      <c r="DQ11" s="35" t="n">
        <f aca="false">DP11/DP$19*100</f>
        <v>0.242654582663353</v>
      </c>
      <c r="DR11" s="38" t="n">
        <v>45</v>
      </c>
      <c r="DS11" s="35" t="n">
        <f aca="false">DR11/DR$19*100</f>
        <v>0.178699070764832</v>
      </c>
      <c r="DT11" s="39" t="n">
        <f aca="false">DU11-DP11-DR11</f>
        <v>0</v>
      </c>
      <c r="DU11" s="39" t="n">
        <v>128</v>
      </c>
      <c r="DV11" s="40" t="n">
        <f aca="false">DU11/DU$19*100</f>
        <v>0.215535386532406</v>
      </c>
      <c r="DW11" s="37" t="n">
        <v>78</v>
      </c>
      <c r="DX11" s="35" t="n">
        <f aca="false">DW11/DW$19*100</f>
        <v>0.242063122614282</v>
      </c>
      <c r="DY11" s="38" t="n">
        <v>40</v>
      </c>
      <c r="DZ11" s="35" t="n">
        <f aca="false">DY11/DY$19*100</f>
        <v>0.169548999660902</v>
      </c>
      <c r="EA11" s="39" t="n">
        <f aca="false">EB11-DW11-DY11</f>
        <v>0</v>
      </c>
      <c r="EB11" s="39" t="n">
        <v>118</v>
      </c>
      <c r="EC11" s="40" t="n">
        <f aca="false">EB11/EB$19*100</f>
        <v>0.211412702678491</v>
      </c>
      <c r="ED11" s="37" t="n">
        <v>67</v>
      </c>
      <c r="EE11" s="35" t="n">
        <f aca="false">ED11/ED$19*100</f>
        <v>0.231890077181324</v>
      </c>
      <c r="EF11" s="38" t="n">
        <v>33</v>
      </c>
      <c r="EG11" s="35" t="n">
        <f aca="false">EF11/EF$19*100</f>
        <v>0.156896305805163</v>
      </c>
      <c r="EH11" s="39" t="n">
        <f aca="false">EI11-ED11-EF11</f>
        <v>0</v>
      </c>
      <c r="EI11" s="39" t="n">
        <v>100</v>
      </c>
      <c r="EJ11" s="40" t="n">
        <f aca="false">EI11/EI$19*100</f>
        <v>0.200296438729319</v>
      </c>
      <c r="EK11" s="37" t="n">
        <v>61</v>
      </c>
      <c r="EL11" s="35" t="n">
        <f aca="false">EK11/EK$19*100</f>
        <v>0.23208918312217</v>
      </c>
      <c r="EM11" s="38" t="n">
        <v>29</v>
      </c>
      <c r="EN11" s="35" t="n">
        <f aca="false">EM11/EM$19*100</f>
        <v>0.150532052945757</v>
      </c>
      <c r="EO11" s="39" t="n">
        <f aca="false">EP11-EK11-EM11</f>
        <v>0</v>
      </c>
      <c r="EP11" s="39" t="n">
        <v>90</v>
      </c>
      <c r="EQ11" s="40" t="n">
        <f aca="false">EP11/EP$19*100</f>
        <v>0.197593747255642</v>
      </c>
      <c r="ER11" s="37" t="n">
        <v>57</v>
      </c>
      <c r="ES11" s="35" t="n">
        <f aca="false">ER11/ER$19*100</f>
        <v>0.2375</v>
      </c>
      <c r="ET11" s="38" t="n">
        <v>28</v>
      </c>
      <c r="EU11" s="35" t="n">
        <f aca="false">ET11/ET$19*100</f>
        <v>0.15787099684258</v>
      </c>
      <c r="EV11" s="39" t="n">
        <f aca="false">EW11-ER11-ET11</f>
        <v>0</v>
      </c>
      <c r="EW11" s="39" t="n">
        <v>85</v>
      </c>
      <c r="EX11" s="40" t="n">
        <f aca="false">EW11/EW$19*100</f>
        <v>0.203661107916427</v>
      </c>
      <c r="EY11" s="37" t="n">
        <v>56</v>
      </c>
      <c r="EZ11" s="35" t="n">
        <f aca="false">EY11/EY$19*100</f>
        <v>0.242508227957734</v>
      </c>
      <c r="FA11" s="38" t="n">
        <v>25</v>
      </c>
      <c r="FB11" s="35" t="n">
        <f aca="false">FA11/FA$19*100</f>
        <v>0.146062164057023</v>
      </c>
      <c r="FC11" s="39" t="n">
        <f aca="false">FD11-EY11-FA11</f>
        <v>0</v>
      </c>
      <c r="FD11" s="34" t="n">
        <v>81</v>
      </c>
      <c r="FE11" s="40" t="n">
        <f aca="false">FD11/FD$19*100</f>
        <v>0.201452447274174</v>
      </c>
      <c r="FF11" s="37" t="n">
        <v>53</v>
      </c>
      <c r="FG11" s="35" t="n">
        <f aca="false">FF11/FF$19*100</f>
        <v>0.236364447219373</v>
      </c>
      <c r="FH11" s="38" t="n">
        <v>24</v>
      </c>
      <c r="FI11" s="35" t="n">
        <f aca="false">FH11/FH$19*100</f>
        <v>0.144334856867934</v>
      </c>
      <c r="FJ11" s="39" t="n">
        <f aca="false">FK11-FF11-FH11</f>
        <v>0</v>
      </c>
      <c r="FK11" s="34" t="n">
        <v>77</v>
      </c>
      <c r="FL11" s="40" t="n">
        <f aca="false">FK11/FK$19*100</f>
        <v>0.19717804921769</v>
      </c>
      <c r="FM11" s="37" t="n">
        <v>49</v>
      </c>
      <c r="FN11" s="35" t="n">
        <f aca="false">FM11/FM$19*100</f>
        <v>0.228278593058467</v>
      </c>
      <c r="FO11" s="38" t="n">
        <v>24</v>
      </c>
      <c r="FP11" s="35" t="n">
        <f aca="false">FO11/FO$19*100</f>
        <v>0.149981252343457</v>
      </c>
      <c r="FQ11" s="39" t="n">
        <f aca="false">FR11-FM11-FO11</f>
        <v>0</v>
      </c>
      <c r="FR11" s="34" t="n">
        <v>73</v>
      </c>
      <c r="FS11" s="40" t="n">
        <f aca="false">FR11/FR$19*100</f>
        <v>0.194838124215977</v>
      </c>
      <c r="FT11" s="37" t="n">
        <v>49</v>
      </c>
      <c r="FU11" s="35" t="n">
        <f aca="false">FT11/FT$19*100</f>
        <v>0.228683436785364</v>
      </c>
      <c r="FV11" s="38" t="n">
        <v>25</v>
      </c>
      <c r="FW11" s="35" t="n">
        <f aca="false">FV11/FV$19*100</f>
        <v>0.156484727090636</v>
      </c>
      <c r="FX11" s="39" t="n">
        <f aca="false">FY11-FT11-FV11</f>
        <v>0</v>
      </c>
      <c r="FY11" s="34" t="n">
        <v>74</v>
      </c>
      <c r="FZ11" s="40" t="n">
        <f aca="false">FY11/FY$19*100</f>
        <v>0.197845092639628</v>
      </c>
      <c r="GA11" s="37" t="n">
        <v>47</v>
      </c>
      <c r="GB11" s="35" t="n">
        <f aca="false">GA11/GA$19*100</f>
        <v>0.222896708716684</v>
      </c>
      <c r="GC11" s="38" t="n">
        <v>24</v>
      </c>
      <c r="GD11" s="35" t="n">
        <f aca="false">GC11/GC$19*100</f>
        <v>0.152681468286787</v>
      </c>
      <c r="GE11" s="39" t="n">
        <f aca="false">GF11-GA11-GC11</f>
        <v>0</v>
      </c>
      <c r="GF11" s="34" t="n">
        <v>71</v>
      </c>
      <c r="GG11" s="40" t="n">
        <f aca="false">GF11/GF$19*100</f>
        <v>0.192908572204863</v>
      </c>
      <c r="GH11" s="37" t="n">
        <v>47</v>
      </c>
      <c r="GI11" s="35" t="n">
        <f aca="false">GH11/GH$19*100</f>
        <v>0.223980175371712</v>
      </c>
      <c r="GJ11" s="38" t="n">
        <v>24</v>
      </c>
      <c r="GK11" s="35" t="n">
        <f aca="false">GJ11/GJ$19*100</f>
        <v>0.153295861011753</v>
      </c>
      <c r="GL11" s="39" t="n">
        <f aca="false">GM11-GH11-GJ11</f>
        <v>0</v>
      </c>
      <c r="GM11" s="34" t="n">
        <v>71</v>
      </c>
      <c r="GN11" s="40" t="n">
        <f aca="false">GM11/GM$19*100</f>
        <v>0.193777292576419</v>
      </c>
      <c r="GO11" s="37" t="n">
        <v>46</v>
      </c>
      <c r="GP11" s="35" t="n">
        <f aca="false">GO11/GO$19*100</f>
        <v>0.221590635387061</v>
      </c>
      <c r="GQ11" s="38" t="n">
        <v>24</v>
      </c>
      <c r="GR11" s="35" t="n">
        <f aca="false">GQ11/GQ$19*100</f>
        <v>0.155108899373102</v>
      </c>
      <c r="GS11" s="39" t="n">
        <f aca="false">GT11-GO11-GQ11</f>
        <v>0</v>
      </c>
      <c r="GT11" s="34" t="n">
        <v>70</v>
      </c>
      <c r="GU11" s="40" t="n">
        <f aca="false">GT11/GT$19*100</f>
        <v>0.193199381761978</v>
      </c>
      <c r="GV11" s="37" t="n">
        <v>46</v>
      </c>
      <c r="GW11" s="35" t="n">
        <f aca="false">GV11/GV$19*100</f>
        <v>0.222609368950832</v>
      </c>
      <c r="GX11" s="38" t="n">
        <v>24</v>
      </c>
      <c r="GY11" s="35" t="n">
        <f aca="false">GX11/GX$19*100</f>
        <v>0.155985961263486</v>
      </c>
      <c r="GZ11" s="39" t="n">
        <f aca="false">HA11-GV11-GX11</f>
        <v>0</v>
      </c>
      <c r="HA11" s="34" t="n">
        <v>70</v>
      </c>
      <c r="HB11" s="40" t="n">
        <f aca="false">HA11/HA$19*100</f>
        <v>0.194174757281553</v>
      </c>
      <c r="HC11" s="37" t="n">
        <v>46</v>
      </c>
      <c r="HD11" s="35" t="n">
        <f aca="false">HC11/HC$19*100</f>
        <v>0.222846623389206</v>
      </c>
      <c r="HE11" s="38" t="n">
        <v>24</v>
      </c>
      <c r="HF11" s="35" t="n">
        <f aca="false">HE11/HE$19*100</f>
        <v>0.15619915392125</v>
      </c>
      <c r="HG11" s="39" t="n">
        <f aca="false">HH11-HC11-HE11</f>
        <v>0</v>
      </c>
      <c r="HH11" s="34" t="n">
        <v>70</v>
      </c>
      <c r="HI11" s="40" t="n">
        <f aca="false">HH11/HH$19*100</f>
        <v>0.19440664315272</v>
      </c>
      <c r="HJ11" s="37" t="n">
        <v>46</v>
      </c>
      <c r="HK11" s="35" t="n">
        <f aca="false">HJ11/HJ$19*100</f>
        <v>0.22350711821583</v>
      </c>
      <c r="HL11" s="38" t="n">
        <v>24</v>
      </c>
      <c r="HM11" s="35" t="n">
        <f aca="false">HL11/HL$19*100</f>
        <v>0.156678417547983</v>
      </c>
      <c r="HN11" s="39" t="n">
        <f aca="false">HO11-HJ11-HL11</f>
        <v>0</v>
      </c>
      <c r="HO11" s="34" t="n">
        <v>70</v>
      </c>
      <c r="HP11" s="40" t="n">
        <f aca="false">HO11/HO$19*100</f>
        <v>0.194991503941614</v>
      </c>
      <c r="HQ11" s="37" t="n">
        <v>45</v>
      </c>
      <c r="HR11" s="35" t="n">
        <f aca="false">HQ11/HQ$19*100</f>
        <v>0.219608608657459</v>
      </c>
      <c r="HS11" s="38" t="n">
        <v>24</v>
      </c>
      <c r="HT11" s="35" t="n">
        <f aca="false">HS11/HS$19*100</f>
        <v>0.157531998687233</v>
      </c>
      <c r="HU11" s="39" t="n">
        <f aca="false">HV11-HQ11-HS11</f>
        <v>0</v>
      </c>
      <c r="HV11" s="34" t="n">
        <v>69</v>
      </c>
      <c r="HW11" s="40" t="n">
        <f aca="false">HV11/HV$19*100</f>
        <v>0.193136651178413</v>
      </c>
      <c r="HX11" s="37" t="n">
        <v>45</v>
      </c>
      <c r="HY11" s="35" t="n">
        <f aca="false">HX11/HX$19*100</f>
        <v>0.220081185503986</v>
      </c>
      <c r="HZ11" s="38" t="n">
        <v>23</v>
      </c>
      <c r="IA11" s="35" t="n">
        <f aca="false">HZ11/HZ$19*100</f>
        <v>0.151385506483249</v>
      </c>
      <c r="IB11" s="39" t="n">
        <f aca="false">IC11-HX11-HZ11</f>
        <v>0</v>
      </c>
      <c r="IC11" s="34" t="n">
        <v>68</v>
      </c>
      <c r="ID11" s="40" t="n">
        <f aca="false">IC11/IC$19*100</f>
        <v>0.190796857463524</v>
      </c>
      <c r="IE11" s="37" t="n">
        <v>45</v>
      </c>
      <c r="IF11" s="35" t="n">
        <f aca="false">IE11/IE$19*100</f>
        <v>0.220490959870645</v>
      </c>
      <c r="IG11" s="38" t="n">
        <v>23</v>
      </c>
      <c r="IH11" s="35" t="n">
        <f aca="false">IG11/IG$19*100</f>
        <v>0.151725047826374</v>
      </c>
      <c r="II11" s="39" t="n">
        <f aca="false">IJ11-IE11-IG11</f>
        <v>0</v>
      </c>
      <c r="IJ11" s="34" t="n">
        <v>68</v>
      </c>
      <c r="IK11" s="40" t="n">
        <f aca="false">IJ11/IJ$19*100</f>
        <v>0.191183085919928</v>
      </c>
      <c r="IL11" s="37" t="n">
        <v>45</v>
      </c>
      <c r="IM11" s="35" t="n">
        <f aca="false">IL11/IL$19*100</f>
        <v>0.218914185639229</v>
      </c>
      <c r="IN11" s="38" t="n">
        <v>23</v>
      </c>
      <c r="IO11" s="35" t="n">
        <f aca="false">IN11/IN$19*100</f>
        <v>0.149340951886241</v>
      </c>
      <c r="IP11" s="39" t="n">
        <f aca="false">IQ11-IL11-IN11</f>
        <v>0</v>
      </c>
      <c r="IQ11" s="34" t="n">
        <v>68</v>
      </c>
      <c r="IR11" s="40" t="n">
        <f aca="false">IQ11/IQ$19*100</f>
        <v>0.189114775982423</v>
      </c>
      <c r="IS11" s="37" t="n">
        <v>45</v>
      </c>
      <c r="IT11" s="35" t="n">
        <f aca="false">IS11/IS$19*100</f>
        <v>0.220512569216445</v>
      </c>
      <c r="IU11" s="38" t="n">
        <v>23</v>
      </c>
      <c r="IV11" s="35" t="n">
        <f aca="false">IU11/IU$19*100</f>
        <v>0.151765094028373</v>
      </c>
      <c r="IW11" s="39" t="n">
        <f aca="false">IX11-IS11-IU11</f>
        <v>0</v>
      </c>
      <c r="IX11" s="34" t="n">
        <v>68</v>
      </c>
      <c r="IY11" s="40" t="n">
        <f aca="false">IX11/IX$19*100</f>
        <v>0.191215342219223</v>
      </c>
      <c r="IZ11" s="37" t="n">
        <v>45</v>
      </c>
      <c r="JA11" s="35" t="n">
        <f aca="false">IZ11/IZ$19*100</f>
        <v>0.219095379521885</v>
      </c>
      <c r="JB11" s="38" t="n">
        <v>23</v>
      </c>
      <c r="JC11" s="35" t="n">
        <f aca="false">JB11/JB$19*100</f>
        <v>0.149612957783126</v>
      </c>
      <c r="JD11" s="39" t="n">
        <f aca="false">JE11-IZ11-JB11</f>
        <v>0</v>
      </c>
      <c r="JE11" s="34" t="n">
        <v>68</v>
      </c>
      <c r="JF11" s="40" t="n">
        <f aca="false">JE11/JE$19*100</f>
        <v>0.189351748719091</v>
      </c>
      <c r="JG11" s="37" t="n">
        <v>44</v>
      </c>
      <c r="JH11" s="35" t="n">
        <f aca="false">JG11/JG$19*100</f>
        <v>0.21453995806719</v>
      </c>
      <c r="JI11" s="38" t="n">
        <v>23</v>
      </c>
      <c r="JJ11" s="35" t="n">
        <f aca="false">JI11/JI$19*100</f>
        <v>0.149993478544411</v>
      </c>
      <c r="JK11" s="39" t="n">
        <f aca="false">JL11-JG11-JI11</f>
        <v>0</v>
      </c>
      <c r="JL11" s="34" t="n">
        <v>67</v>
      </c>
      <c r="JM11" s="40" t="n">
        <f aca="false">JL11/JL$19*100</f>
        <v>0.186926317551544</v>
      </c>
      <c r="JN11" s="37" t="n">
        <v>44</v>
      </c>
      <c r="JO11" s="35" t="n">
        <f aca="false">JN11/JN$19*100</f>
        <v>0.215559474818734</v>
      </c>
      <c r="JP11" s="38" t="n">
        <v>23</v>
      </c>
      <c r="JQ11" s="35" t="n">
        <f aca="false">JP11/JP$19*100</f>
        <v>0.150997899159664</v>
      </c>
      <c r="JR11" s="39" t="n">
        <f aca="false">JS11-JN11-JP11</f>
        <v>0</v>
      </c>
      <c r="JS11" s="34" t="n">
        <v>67</v>
      </c>
      <c r="JT11" s="40" t="n">
        <f aca="false">JS11/JS$19*100</f>
        <v>0.18796992481203</v>
      </c>
      <c r="JU11" s="37" t="n">
        <v>44</v>
      </c>
      <c r="JV11" s="35" t="n">
        <f aca="false">JU11/JU$19*100</f>
        <v>0.222739698288954</v>
      </c>
      <c r="JW11" s="38" t="n">
        <v>23</v>
      </c>
      <c r="JX11" s="35" t="n">
        <f aca="false">JW11/JW$19*100</f>
        <v>0.157901963476589</v>
      </c>
      <c r="JY11" s="39" t="n">
        <f aca="false">JZ11-JU11-JW11</f>
        <v>0</v>
      </c>
      <c r="JZ11" s="34" t="n">
        <v>67</v>
      </c>
      <c r="KA11" s="40" t="n">
        <f aca="false">JZ11/JZ$19*100</f>
        <v>0.195221445221445</v>
      </c>
      <c r="KB11" s="37" t="n">
        <v>43</v>
      </c>
      <c r="KC11" s="35" t="n">
        <f aca="false">KB11/KB$19*100</f>
        <v>0.218196579895469</v>
      </c>
      <c r="KD11" s="38" t="n">
        <v>23</v>
      </c>
      <c r="KE11" s="35" t="n">
        <f aca="false">KD11/KD$19*100</f>
        <v>0.15857694429123</v>
      </c>
      <c r="KF11" s="39" t="n">
        <f aca="false">KG11-KB11-KD11</f>
        <v>0</v>
      </c>
      <c r="KG11" s="34" t="n">
        <v>66</v>
      </c>
      <c r="KH11" s="40" t="n">
        <f aca="false">KG11/KG$19*100</f>
        <v>0.192920405717459</v>
      </c>
      <c r="KI11" s="37" t="n">
        <v>43</v>
      </c>
      <c r="KJ11" s="35" t="n">
        <f aca="false">KI11/KI$19*100</f>
        <v>0.218518142087611</v>
      </c>
      <c r="KK11" s="38" t="n">
        <v>23</v>
      </c>
      <c r="KL11" s="35" t="n">
        <f aca="false">KK11/KK$19*100</f>
        <v>0.159015486725664</v>
      </c>
      <c r="KM11" s="39" t="n">
        <f aca="false">KN11-KI11-KK11</f>
        <v>0</v>
      </c>
      <c r="KN11" s="34" t="n">
        <v>66</v>
      </c>
      <c r="KO11" s="40" t="n">
        <f aca="false">KN11/KN$19*100</f>
        <v>0.193310292308594</v>
      </c>
      <c r="KP11" s="37" t="n">
        <v>43</v>
      </c>
      <c r="KQ11" s="35" t="n">
        <f aca="false">KP11/KP$19*100</f>
        <v>0.218651479711177</v>
      </c>
      <c r="KR11" s="38" t="n">
        <v>23</v>
      </c>
      <c r="KS11" s="35" t="n">
        <f aca="false">KR11/KR$19*100</f>
        <v>0.159722222222222</v>
      </c>
      <c r="KT11" s="39" t="n">
        <f aca="false">KU11-KP11-KR11</f>
        <v>0</v>
      </c>
      <c r="KU11" s="34" t="n">
        <v>66</v>
      </c>
      <c r="KV11" s="40" t="n">
        <f aca="false">KU11/KU$19*100</f>
        <v>0.193741560500205</v>
      </c>
      <c r="KW11" s="37" t="n">
        <v>43</v>
      </c>
      <c r="KX11" s="35" t="n">
        <f aca="false">KW11/KW$19*100</f>
        <v>0.218640362027762</v>
      </c>
      <c r="KY11" s="38" t="n">
        <v>23</v>
      </c>
      <c r="KZ11" s="35" t="n">
        <f aca="false">KY11/KY$19*100</f>
        <v>0.160178285395919</v>
      </c>
      <c r="LA11" s="39" t="n">
        <f aca="false">LB11-KW11-KY11</f>
        <v>0</v>
      </c>
      <c r="LB11" s="34" t="n">
        <v>66</v>
      </c>
      <c r="LC11" s="40" t="n">
        <f aca="false">LB11/LB$19*100</f>
        <v>0.193969317580674</v>
      </c>
      <c r="LD11" s="37" t="n">
        <v>43</v>
      </c>
      <c r="LE11" s="35" t="n">
        <f aca="false">LD11/LD$19*100</f>
        <v>0.2190524707081</v>
      </c>
      <c r="LF11" s="38" t="n">
        <v>23</v>
      </c>
      <c r="LG11" s="35" t="n">
        <f aca="false">LF11/LF$19*100</f>
        <v>0.160614525139665</v>
      </c>
      <c r="LH11" s="39" t="n">
        <f aca="false">LI11-LD11-LF11</f>
        <v>0</v>
      </c>
      <c r="LI11" s="34" t="n">
        <v>66</v>
      </c>
      <c r="LJ11" s="40" t="n">
        <f aca="false">LI11/LI$19*100</f>
        <v>0.19440353460972</v>
      </c>
      <c r="LK11" s="37" t="n">
        <v>43</v>
      </c>
      <c r="LL11" s="35" t="n">
        <f aca="false">LK11/LK$19*100</f>
        <v>0.220016373311502</v>
      </c>
      <c r="LM11" s="38" t="n">
        <v>23</v>
      </c>
      <c r="LN11" s="35" t="n">
        <f aca="false">LM11/LM$19*100</f>
        <v>0.16206313416009</v>
      </c>
      <c r="LO11" s="39" t="n">
        <f aca="false">LP11-LK11-LM11</f>
        <v>0</v>
      </c>
      <c r="LP11" s="34" t="n">
        <v>66</v>
      </c>
      <c r="LQ11" s="40" t="n">
        <f aca="false">LP11/LP$19*100</f>
        <v>0.195636708560588</v>
      </c>
      <c r="LR11" s="37" t="n">
        <v>43</v>
      </c>
      <c r="LS11" s="35" t="n">
        <f aca="false">LR11/LR$19*100</f>
        <v>0.220932024867698</v>
      </c>
      <c r="LT11" s="38" t="n">
        <v>23</v>
      </c>
      <c r="LU11" s="35" t="n">
        <f aca="false">LT11/LT$19*100</f>
        <v>0.163479991470609</v>
      </c>
      <c r="LV11" s="39" t="n">
        <f aca="false">LW11-LR11-LT11</f>
        <v>0</v>
      </c>
      <c r="LW11" s="34" t="n">
        <v>66</v>
      </c>
      <c r="LX11" s="40" t="n">
        <f aca="false">LW11/LW$19*100</f>
        <v>0.196826911606823</v>
      </c>
      <c r="LY11" s="37" t="n">
        <v>43</v>
      </c>
      <c r="LZ11" s="35" t="n">
        <f aca="false">LY11/LY$19*100</f>
        <v>0.220795892169448</v>
      </c>
      <c r="MA11" s="38" t="n">
        <v>23</v>
      </c>
      <c r="MB11" s="35" t="n">
        <f aca="false">MA11/MA$19*100</f>
        <v>0.163503234520509</v>
      </c>
      <c r="MC11" s="39" t="n">
        <f aca="false">MD11-LY11-MA11</f>
        <v>0</v>
      </c>
      <c r="MD11" s="34" t="n">
        <v>66</v>
      </c>
      <c r="ME11" s="40" t="n">
        <f aca="false">MD11/MD$19*100</f>
        <v>0.196768230874724</v>
      </c>
      <c r="MF11" s="37"/>
      <c r="MG11" s="35"/>
      <c r="MH11" s="34"/>
      <c r="MI11" s="35"/>
      <c r="MJ11" s="39"/>
      <c r="MK11" s="34" t="n">
        <v>66</v>
      </c>
      <c r="ML11" s="40" t="n">
        <f aca="false">MK11/MK$19*100</f>
        <v>0.197026688160487</v>
      </c>
      <c r="MM11" s="37"/>
      <c r="MN11" s="35"/>
      <c r="MO11" s="34"/>
      <c r="MP11" s="35"/>
      <c r="MQ11" s="39"/>
      <c r="MR11" s="34" t="n">
        <v>65</v>
      </c>
      <c r="MS11" s="40" t="n">
        <f aca="false">MR11/MR$19*100</f>
        <v>0.194791573016872</v>
      </c>
      <c r="MT11" s="37" t="n">
        <v>42</v>
      </c>
      <c r="MU11" s="35" t="n">
        <f aca="false">MT11/MT$19*100</f>
        <v>0.216550657385924</v>
      </c>
      <c r="MV11" s="38" t="n">
        <v>23</v>
      </c>
      <c r="MW11" s="35" t="n">
        <f aca="false">MV11/MV$19*100</f>
        <v>0.165348670021567</v>
      </c>
      <c r="MX11" s="39" t="n">
        <f aca="false">MY11-MT11-MV11</f>
        <v>0</v>
      </c>
      <c r="MY11" s="34" t="n">
        <v>65</v>
      </c>
      <c r="MZ11" s="40" t="n">
        <f aca="false">MY11/MY$19*100</f>
        <v>0.195142453991414</v>
      </c>
      <c r="NA11" s="37" t="n">
        <v>42</v>
      </c>
      <c r="NB11" s="35" t="n">
        <f aca="false">NA11/NA$19*100</f>
        <v>0.217132812903893</v>
      </c>
      <c r="NC11" s="38" t="n">
        <v>23</v>
      </c>
      <c r="ND11" s="35" t="n">
        <f aca="false">NC11/NC$19*100</f>
        <v>0.165921223488674</v>
      </c>
      <c r="NE11" s="39" t="n">
        <f aca="false">NF11-NA11-NC11</f>
        <v>0</v>
      </c>
      <c r="NF11" s="34" t="n">
        <v>65</v>
      </c>
      <c r="NG11" s="40" t="n">
        <f aca="false">NF11/NF$19*100</f>
        <v>0.195730073172935</v>
      </c>
      <c r="NH11" s="37"/>
      <c r="NI11" s="35"/>
      <c r="NJ11" s="34"/>
      <c r="NK11" s="35"/>
      <c r="NL11" s="39"/>
      <c r="NM11" s="34" t="n">
        <v>65</v>
      </c>
      <c r="NN11" s="40" t="n">
        <f aca="false">NM11/NM$19*100</f>
        <v>0.195972021225277</v>
      </c>
      <c r="NO11" s="37" t="n">
        <v>41</v>
      </c>
      <c r="NP11" s="35" t="n">
        <f aca="false">NO11/NO$19*100</f>
        <v>0.21304234866199</v>
      </c>
      <c r="NQ11" s="38" t="n">
        <v>23</v>
      </c>
      <c r="NR11" s="35" t="n">
        <f aca="false">NQ11/NQ$19*100</f>
        <v>0.168018116736065</v>
      </c>
      <c r="NS11" s="39" t="n">
        <f aca="false">NT11-NO11-NQ11</f>
        <v>0</v>
      </c>
      <c r="NT11" s="34" t="n">
        <v>64</v>
      </c>
      <c r="NU11" s="40" t="n">
        <f aca="false">NT11/NT$19*100</f>
        <v>0.194304450786326</v>
      </c>
      <c r="NV11" s="37"/>
      <c r="NW11" s="35"/>
      <c r="NX11" s="34"/>
      <c r="NY11" s="35"/>
      <c r="NZ11" s="39"/>
      <c r="OA11" s="34" t="n">
        <v>64</v>
      </c>
      <c r="OB11" s="40" t="n">
        <f aca="false">OA11/OA$19*100</f>
        <v>0.194724191438221</v>
      </c>
      <c r="OC11" s="37" t="n">
        <v>41</v>
      </c>
      <c r="OD11" s="35" t="n">
        <f aca="false">OC11/OC$19*100</f>
        <v>0.213508305993855</v>
      </c>
      <c r="OE11" s="34" t="n">
        <v>23</v>
      </c>
      <c r="OF11" s="35" t="n">
        <f aca="false">OE11/OE$19*100</f>
        <v>0.16885691212099</v>
      </c>
      <c r="OG11" s="39" t="n">
        <f aca="false">OH11-OC11-OE11</f>
        <v>0</v>
      </c>
      <c r="OH11" s="34" t="n">
        <v>64</v>
      </c>
      <c r="OI11" s="40" t="n">
        <f aca="false">OH11/OH$19*100</f>
        <v>0.194973343488195</v>
      </c>
      <c r="OJ11" s="37"/>
      <c r="OK11" s="35"/>
      <c r="OL11" s="34"/>
      <c r="OM11" s="35"/>
      <c r="ON11" s="39"/>
      <c r="OO11" s="34" t="n">
        <v>64</v>
      </c>
      <c r="OP11" s="40" t="n">
        <f aca="false">OO11/OO$19*100</f>
        <v>0.195587066805208</v>
      </c>
      <c r="OQ11" s="37" t="n">
        <v>41</v>
      </c>
      <c r="OR11" s="35" t="n">
        <f aca="false">OQ11/OQ$19*100</f>
        <v>0.215098893027648</v>
      </c>
      <c r="OS11" s="34" t="n">
        <v>23</v>
      </c>
      <c r="OT11" s="35" t="n">
        <f aca="false">OS11/OS$19*100</f>
        <v>0.171821305841924</v>
      </c>
      <c r="OU11" s="39" t="n">
        <f aca="false">OV11-OQ11-OS11</f>
        <v>0</v>
      </c>
      <c r="OV11" s="34" t="n">
        <v>64</v>
      </c>
      <c r="OW11" s="40" t="n">
        <f aca="false">OV11/OV$19*100</f>
        <v>0.19723865877712</v>
      </c>
      <c r="OX11" s="37" t="n">
        <v>41</v>
      </c>
      <c r="OY11" s="35" t="n">
        <f aca="false">OX11/OX$19*100</f>
        <v>0.21553990116707</v>
      </c>
      <c r="OZ11" s="34" t="n">
        <v>22</v>
      </c>
      <c r="PA11" s="35" t="n">
        <f aca="false">OZ11/OZ$19*100</f>
        <v>0.165041260315079</v>
      </c>
      <c r="PB11" s="39" t="n">
        <f aca="false">PC11-OX11-OZ11</f>
        <v>0</v>
      </c>
      <c r="PC11" s="34" t="n">
        <v>63</v>
      </c>
      <c r="PD11" s="40" t="n">
        <f aca="false">PC11/PC$19*100</f>
        <v>0.19472691867833</v>
      </c>
      <c r="PE11" s="37"/>
      <c r="PF11" s="35"/>
      <c r="PG11" s="34"/>
      <c r="PH11" s="35"/>
      <c r="PI11" s="39"/>
      <c r="PJ11" s="34" t="n">
        <v>63</v>
      </c>
      <c r="PK11" s="40" t="n">
        <f aca="false">PJ11/PJ$19*100</f>
        <v>0.195439739413681</v>
      </c>
      <c r="PL11" s="37"/>
      <c r="PM11" s="35"/>
      <c r="PN11" s="34"/>
      <c r="PO11" s="35"/>
      <c r="PP11" s="39"/>
      <c r="PQ11" s="34" t="n">
        <v>62</v>
      </c>
      <c r="PR11" s="40" t="n">
        <f aca="false">PQ11/PQ$19*100</f>
        <v>0.194138276553106</v>
      </c>
      <c r="PS11" s="37" t="n">
        <v>41</v>
      </c>
      <c r="PT11" s="35" t="n">
        <f aca="false">PS11/PS$19*100</f>
        <v>0.217992343683539</v>
      </c>
      <c r="PU11" s="34" t="n">
        <v>21</v>
      </c>
      <c r="PV11" s="35" t="n">
        <f aca="false">PU11/PU$19*100</f>
        <v>0.161018248734857</v>
      </c>
      <c r="PW11" s="39" t="n">
        <f aca="false">PX11-PS11-PU11</f>
        <v>0</v>
      </c>
      <c r="PX11" s="34" t="n">
        <v>62</v>
      </c>
      <c r="PY11" s="40" t="n">
        <f aca="false">PX11/PX$19*100</f>
        <v>0.194656368716838</v>
      </c>
      <c r="PZ11" s="37"/>
      <c r="QA11" s="35"/>
      <c r="QB11" s="34"/>
      <c r="QC11" s="35"/>
      <c r="QD11" s="39"/>
      <c r="QE11" s="34" t="n">
        <v>62</v>
      </c>
      <c r="QF11" s="40" t="n">
        <f aca="false">QE11/QE$19*100</f>
        <v>0.195447954101255</v>
      </c>
      <c r="QG11" s="37"/>
      <c r="QH11" s="35"/>
      <c r="QI11" s="34"/>
      <c r="QJ11" s="35"/>
      <c r="QK11" s="39"/>
      <c r="QL11" s="34" t="n">
        <v>62</v>
      </c>
      <c r="QM11" s="40" t="n">
        <f aca="false">QL11/QL$19*100</f>
        <v>0.196538388385215</v>
      </c>
      <c r="QN11" s="37"/>
      <c r="QO11" s="35"/>
      <c r="QP11" s="34"/>
      <c r="QQ11" s="35"/>
      <c r="QR11" s="39"/>
      <c r="QS11" s="34" t="n">
        <v>61</v>
      </c>
      <c r="QT11" s="40" t="n">
        <f aca="false">QS11/QS$19*100</f>
        <v>0.19521249359959</v>
      </c>
      <c r="QU11" s="37" t="n">
        <v>41</v>
      </c>
      <c r="QV11" s="35" t="n">
        <f aca="false">QU11/QU$19*100</f>
        <v>0.221861471861472</v>
      </c>
      <c r="QW11" s="34" t="n">
        <v>20</v>
      </c>
      <c r="QX11" s="35" t="n">
        <f aca="false">QW11/QW$19*100</f>
        <v>0.1585414189457</v>
      </c>
      <c r="QY11" s="39" t="n">
        <f aca="false">QZ11-QU11-QW11</f>
        <v>0</v>
      </c>
      <c r="QZ11" s="34" t="n">
        <v>61</v>
      </c>
      <c r="RA11" s="40" t="n">
        <f aca="false">QZ11/QZ$19*100</f>
        <v>0.196166709544636</v>
      </c>
      <c r="RB11" s="37"/>
      <c r="RC11" s="35"/>
      <c r="RD11" s="34"/>
      <c r="RE11" s="35"/>
      <c r="RF11" s="39"/>
      <c r="RG11" s="34" t="n">
        <v>60</v>
      </c>
      <c r="RH11" s="40" t="n">
        <f aca="false">RG11/RG$19*100</f>
        <v>0.197810892786496</v>
      </c>
      <c r="RI11" s="37"/>
      <c r="RJ11" s="35"/>
      <c r="RK11" s="34"/>
      <c r="RL11" s="35"/>
      <c r="RM11" s="39"/>
      <c r="RN11" s="34" t="n">
        <v>60</v>
      </c>
      <c r="RO11" s="40" t="n">
        <f aca="false">RN11/RN$19*100</f>
        <v>0.20078305391025</v>
      </c>
      <c r="RP11" s="37" t="n">
        <v>40</v>
      </c>
      <c r="RQ11" s="35" t="n">
        <f aca="false">RP11/RP$19*100</f>
        <v>0.223763705526964</v>
      </c>
      <c r="RR11" s="34" t="n">
        <v>19</v>
      </c>
      <c r="RS11" s="35" t="n">
        <f aca="false">RR11/RR$19*100</f>
        <v>0.16082613847977</v>
      </c>
      <c r="RT11" s="39" t="n">
        <f aca="false">RU11-RP11-RR11</f>
        <v>0</v>
      </c>
      <c r="RU11" s="34" t="n">
        <v>59</v>
      </c>
      <c r="RV11" s="40" t="n">
        <f aca="false">RU11/RU$19*100</f>
        <v>0.198713414839514</v>
      </c>
      <c r="RW11" s="37"/>
      <c r="RX11" s="35"/>
      <c r="RY11" s="34"/>
      <c r="RZ11" s="35"/>
      <c r="SA11" s="39"/>
      <c r="SB11" s="34" t="n">
        <v>58</v>
      </c>
      <c r="SC11" s="40" t="n">
        <f aca="false">SB11/SB$19*100</f>
        <v>0.196443691786622</v>
      </c>
      <c r="SD11" s="37"/>
      <c r="SE11" s="35"/>
      <c r="SF11" s="34"/>
      <c r="SG11" s="35"/>
      <c r="SH11" s="39"/>
      <c r="SI11" s="34" t="n">
        <v>58</v>
      </c>
      <c r="SJ11" s="40" t="n">
        <f aca="false">SI11/SI$19*100</f>
        <v>0.200671210600976</v>
      </c>
      <c r="SK11" s="37"/>
      <c r="SL11" s="35"/>
      <c r="SM11" s="34"/>
      <c r="SN11" s="35"/>
      <c r="SO11" s="39"/>
      <c r="SP11" s="34" t="n">
        <v>55</v>
      </c>
      <c r="SQ11" s="40" t="n">
        <f aca="false">SP11/SP$19*100</f>
        <v>0.194525005305227</v>
      </c>
      <c r="SR11" s="37" t="n">
        <v>35</v>
      </c>
      <c r="SS11" s="35" t="n">
        <f aca="false">SR11/SR$19*100</f>
        <v>0.205676676264911</v>
      </c>
      <c r="ST11" s="34" t="n">
        <v>19</v>
      </c>
      <c r="SU11" s="35" t="n">
        <f aca="false">ST11/ST$19*100</f>
        <v>0.173769892079751</v>
      </c>
      <c r="SV11" s="39" t="n">
        <f aca="false">SW11-SR11-ST11</f>
        <v>0</v>
      </c>
      <c r="SW11" s="34" t="n">
        <v>54</v>
      </c>
      <c r="SX11" s="40" t="n">
        <f aca="false">SW11/SW$19*100</f>
        <v>0.193167590770882</v>
      </c>
      <c r="SY11" s="37"/>
      <c r="SZ11" s="35"/>
      <c r="TA11" s="34"/>
      <c r="TB11" s="35"/>
      <c r="TC11" s="39"/>
      <c r="TD11" s="34" t="n">
        <v>53</v>
      </c>
      <c r="TE11" s="40" t="n">
        <f aca="false">TD11/TD$19*100</f>
        <v>0.193416538938764</v>
      </c>
      <c r="TF11" s="37"/>
      <c r="TG11" s="35"/>
      <c r="TH11" s="34"/>
      <c r="TI11" s="35"/>
      <c r="TJ11" s="39"/>
      <c r="TK11" s="34" t="n">
        <v>51</v>
      </c>
      <c r="TL11" s="40" t="n">
        <f aca="false">TK11/TK$19*100</f>
        <v>0.189647478804105</v>
      </c>
      <c r="TM11" s="37"/>
      <c r="TN11" s="35"/>
      <c r="TO11" s="34"/>
      <c r="TP11" s="35"/>
      <c r="TQ11" s="39"/>
      <c r="TR11" s="34" t="n">
        <v>51</v>
      </c>
      <c r="TS11" s="40" t="n">
        <f aca="false">TR11/TR$19*100</f>
        <v>0.195784866981458</v>
      </c>
      <c r="TT11" s="37" t="n">
        <v>33</v>
      </c>
      <c r="TU11" s="35" t="n">
        <f aca="false">TT11/TT$19*100</f>
        <v>0.209297900678633</v>
      </c>
      <c r="TV11" s="34" t="n">
        <v>17</v>
      </c>
      <c r="TW11" s="35" t="n">
        <f aca="false">TV11/TV$19*100</f>
        <v>0.175547294506402</v>
      </c>
      <c r="TX11" s="39" t="n">
        <f aca="false">TY11-TT11-TV11</f>
        <v>0</v>
      </c>
      <c r="TY11" s="34" t="n">
        <v>50</v>
      </c>
      <c r="TZ11" s="40" t="n">
        <f aca="false">TY11/TY$19*100</f>
        <v>0.196448216250196</v>
      </c>
      <c r="UA11" s="37" t="n">
        <v>32</v>
      </c>
      <c r="UB11" s="35" t="n">
        <f aca="false">UA11/UA$19*100</f>
        <v>0.20432922546453</v>
      </c>
      <c r="UC11" s="34" t="n">
        <v>17</v>
      </c>
      <c r="UD11" s="35" t="n">
        <f aca="false">UC11/UC$19*100</f>
        <v>0.177954569245263</v>
      </c>
      <c r="UE11" s="39" t="n">
        <f aca="false">UF11-UA11-UC11</f>
        <v>0</v>
      </c>
      <c r="UF11" s="34" t="n">
        <v>49</v>
      </c>
      <c r="UG11" s="40" t="n">
        <f aca="false">UF11/UF$19*100</f>
        <v>0.194328772556018</v>
      </c>
      <c r="UH11" s="37"/>
      <c r="UI11" s="35"/>
      <c r="UJ11" s="34"/>
      <c r="UK11" s="35"/>
      <c r="UL11" s="39"/>
      <c r="UM11" s="34" t="n">
        <v>49</v>
      </c>
      <c r="UN11" s="40" t="n">
        <f aca="false">UM11/UM$19*100</f>
        <v>0.19774011299435</v>
      </c>
      <c r="UO11" s="37"/>
      <c r="UP11" s="35"/>
      <c r="UQ11" s="34"/>
      <c r="UR11" s="35"/>
      <c r="US11" s="39"/>
      <c r="UT11" s="34" t="n">
        <v>49</v>
      </c>
      <c r="UU11" s="40" t="n">
        <f aca="false">UT11/UT$19*100</f>
        <v>0.207838479809976</v>
      </c>
      <c r="UV11" s="37" t="n">
        <v>30</v>
      </c>
      <c r="UW11" s="35" t="n">
        <f aca="false">UV11/UV$19*100</f>
        <v>0.204540805890775</v>
      </c>
      <c r="UX11" s="34" t="n">
        <v>18</v>
      </c>
      <c r="UY11" s="35" t="n">
        <f aca="false">UX11/UX$19*100</f>
        <v>0.211864406779661</v>
      </c>
      <c r="UZ11" s="39" t="n">
        <f aca="false">VA11-UV11-UX11</f>
        <v>0</v>
      </c>
      <c r="VA11" s="34" t="n">
        <v>48</v>
      </c>
      <c r="VB11" s="40" t="n">
        <f aca="false">VA11/VA$19*100</f>
        <v>0.207003622563395</v>
      </c>
      <c r="VC11" s="37"/>
      <c r="VD11" s="35"/>
      <c r="VE11" s="34"/>
      <c r="VF11" s="35"/>
      <c r="VG11" s="39"/>
      <c r="VH11" s="34" t="n">
        <v>47</v>
      </c>
      <c r="VI11" s="40" t="n">
        <f aca="false">VH11/VH$19*100</f>
        <v>0.208111937654977</v>
      </c>
      <c r="VJ11" s="37"/>
      <c r="VK11" s="35"/>
      <c r="VL11" s="34"/>
      <c r="VM11" s="35"/>
      <c r="VN11" s="39"/>
      <c r="VO11" s="34" t="n">
        <v>45</v>
      </c>
      <c r="VP11" s="40" t="n">
        <f aca="false">VO11/VO$19*100</f>
        <v>0.208816705336427</v>
      </c>
      <c r="VQ11" s="37"/>
      <c r="VR11" s="35"/>
      <c r="VS11" s="34"/>
      <c r="VT11" s="35"/>
      <c r="VU11" s="39"/>
      <c r="VV11" s="34" t="n">
        <v>41</v>
      </c>
      <c r="VW11" s="40" t="n">
        <f aca="false">VV11/VV$19*100</f>
        <v>0.19970774476376</v>
      </c>
      <c r="VX11" s="37" t="n">
        <v>28</v>
      </c>
      <c r="VY11" s="35" t="n">
        <f aca="false">VX11/VX$19*100</f>
        <v>0.214690998313142</v>
      </c>
      <c r="VZ11" s="34" t="n">
        <v>12</v>
      </c>
      <c r="WA11" s="35" t="n">
        <f aca="false">VZ11/VZ$19*100</f>
        <v>0.173110213502597</v>
      </c>
      <c r="WB11" s="39" t="n">
        <f aca="false">WC11-VX11-VZ11</f>
        <v>0</v>
      </c>
      <c r="WC11" s="34" t="n">
        <v>40</v>
      </c>
      <c r="WD11" s="40" t="n">
        <f aca="false">WC11/WC$19*100</f>
        <v>0.200060018005402</v>
      </c>
      <c r="WE11" s="37"/>
      <c r="WF11" s="35"/>
      <c r="WG11" s="34"/>
      <c r="WH11" s="35"/>
      <c r="WI11" s="39"/>
      <c r="WJ11" s="34" t="n">
        <v>39</v>
      </c>
      <c r="WK11" s="40" t="n">
        <f aca="false">WJ11/WJ$19*100</f>
        <v>0.199928230891475</v>
      </c>
      <c r="WL11" s="37" t="n">
        <v>27</v>
      </c>
      <c r="WM11" s="35" t="n">
        <f aca="false">WL11/WL$19*100</f>
        <v>0.219494350052841</v>
      </c>
      <c r="WN11" s="34" t="n">
        <v>12</v>
      </c>
      <c r="WO11" s="35" t="n">
        <f aca="false">WN11/WN$19*100</f>
        <v>0.189304306672977</v>
      </c>
      <c r="WP11" s="39"/>
      <c r="WQ11" s="34" t="n">
        <v>39</v>
      </c>
      <c r="WR11" s="40" t="n">
        <f aca="false">WQ11/WQ$19*100</f>
        <v>0.209227467811159</v>
      </c>
      <c r="WS11" s="37"/>
      <c r="WT11" s="35"/>
      <c r="WU11" s="34"/>
      <c r="WV11" s="35"/>
      <c r="WW11" s="39"/>
      <c r="WX11" s="34" t="n">
        <v>39</v>
      </c>
      <c r="WY11" s="40" t="n">
        <f aca="false">WX11/WX$19*100</f>
        <v>0.212360468282058</v>
      </c>
      <c r="WZ11" s="37"/>
      <c r="XA11" s="35"/>
      <c r="XB11" s="34"/>
      <c r="XC11" s="35"/>
      <c r="XD11" s="39"/>
      <c r="XE11" s="34" t="n">
        <v>39</v>
      </c>
      <c r="XF11" s="40" t="n">
        <f aca="false">XE11/XE$19*100</f>
        <v>0.21769466927156</v>
      </c>
      <c r="XG11" s="37"/>
      <c r="XH11" s="35"/>
      <c r="XI11" s="34"/>
      <c r="XJ11" s="35"/>
      <c r="XK11" s="39"/>
      <c r="XL11" s="34" t="n">
        <v>38</v>
      </c>
      <c r="XM11" s="40" t="n">
        <f aca="false">XL11/XL$19*100</f>
        <v>0.218868793917751</v>
      </c>
      <c r="XN11" s="38" t="n">
        <v>25</v>
      </c>
      <c r="XO11" s="35" t="n">
        <f aca="false">XN11/XN$19*100</f>
        <v>0.223954134193317</v>
      </c>
      <c r="XP11" s="1" t="n">
        <v>11</v>
      </c>
      <c r="XQ11" s="35" t="n">
        <f aca="false">XP11/XP$19*100</f>
        <v>0.200949945195469</v>
      </c>
      <c r="XR11" s="39" t="n">
        <f aca="false">XS11-XN11-XP11</f>
        <v>0</v>
      </c>
      <c r="XS11" s="20" t="n">
        <v>36</v>
      </c>
      <c r="XT11" s="40" t="n">
        <f aca="false">XS11/XS$19*100</f>
        <v>0.216177265357593</v>
      </c>
      <c r="XU11" s="38"/>
      <c r="XV11" s="35"/>
      <c r="XX11" s="35"/>
      <c r="XY11" s="39"/>
      <c r="XZ11" s="38" t="n">
        <v>35</v>
      </c>
      <c r="YA11" s="40" t="n">
        <f aca="false">XZ11/XZ$19*100</f>
        <v>0.216570756760101</v>
      </c>
      <c r="YB11" s="38"/>
      <c r="YC11" s="35"/>
      <c r="YE11" s="35"/>
      <c r="YF11" s="39"/>
      <c r="YG11" s="38" t="n">
        <v>35</v>
      </c>
      <c r="YH11" s="40" t="n">
        <f aca="false">YG11/YG$19*100</f>
        <v>0.224805703641852</v>
      </c>
      <c r="YI11" s="38" t="n">
        <v>24</v>
      </c>
      <c r="YJ11" s="35" t="n">
        <f aca="false">YI11/YI$19*100</f>
        <v>0.238901055146327</v>
      </c>
      <c r="YK11" s="1" t="n">
        <v>10</v>
      </c>
      <c r="YL11" s="35" t="n">
        <f aca="false">YK11/YK$19*100</f>
        <v>0.208637596494888</v>
      </c>
      <c r="YM11" s="39" t="n">
        <f aca="false">YN11-YI11-YK11</f>
        <v>0</v>
      </c>
      <c r="YN11" s="20" t="n">
        <v>34</v>
      </c>
      <c r="YO11" s="40" t="n">
        <f aca="false">YN11/YN$19*100</f>
        <v>0.228817551652197</v>
      </c>
      <c r="YP11" s="38"/>
      <c r="YQ11" s="35"/>
      <c r="YS11" s="35"/>
      <c r="YT11" s="39"/>
      <c r="YU11" s="43" t="n">
        <v>34</v>
      </c>
      <c r="YV11" s="40" t="n">
        <f aca="false">YU11/YU$19*100</f>
        <v>0.23643949930459</v>
      </c>
      <c r="YW11" s="38"/>
      <c r="YX11" s="35"/>
      <c r="YZ11" s="35"/>
      <c r="ZA11" s="39"/>
      <c r="ZB11" s="45" t="n">
        <v>31</v>
      </c>
      <c r="ZC11" s="40" t="n">
        <f aca="false">ZB11/ZB$19*100</f>
        <v>0.224199030881608</v>
      </c>
      <c r="ZD11" s="38"/>
      <c r="ZE11" s="35"/>
      <c r="ZG11" s="35"/>
      <c r="ZH11" s="39"/>
      <c r="ZI11" s="42" t="n">
        <v>30</v>
      </c>
      <c r="ZJ11" s="40" t="n">
        <f aca="false">ZI11/ZI$19*100</f>
        <v>0.226586102719033</v>
      </c>
      <c r="ZK11" s="38" t="n">
        <v>22</v>
      </c>
      <c r="ZL11" s="35" t="n">
        <f aca="false">ZK11/ZK$19*100</f>
        <v>0.256081946222791</v>
      </c>
      <c r="ZM11" s="34" t="n">
        <v>7</v>
      </c>
      <c r="ZN11" s="35" t="n">
        <f aca="false">ZM11/ZM$19*100</f>
        <v>0.177800355600711</v>
      </c>
      <c r="ZO11" s="39" t="n">
        <f aca="false">ZP11-ZK11-ZM11</f>
        <v>0</v>
      </c>
      <c r="ZP11" s="20" t="n">
        <v>29</v>
      </c>
      <c r="ZQ11" s="40" t="n">
        <f aca="false">ZP11/ZP$19*100</f>
        <v>0.231112527892891</v>
      </c>
      <c r="ZR11" s="38"/>
      <c r="ZS11" s="35"/>
      <c r="ZT11" s="34"/>
      <c r="ZU11" s="35"/>
      <c r="ZV11" s="39"/>
      <c r="ZW11" s="42" t="n">
        <v>29</v>
      </c>
      <c r="ZX11" s="40" t="n">
        <f aca="false">ZW11/ZW$19*100</f>
        <v>0.244622522142556</v>
      </c>
      <c r="ZY11" s="38"/>
      <c r="ZZ11" s="35"/>
      <c r="AAA11" s="34"/>
      <c r="AAB11" s="35"/>
      <c r="AAC11" s="39"/>
      <c r="AAD11" s="42" t="n">
        <v>25</v>
      </c>
      <c r="AAE11" s="40" t="n">
        <f aca="false">AAD11/AAD$19*100</f>
        <v>0.228519195612431</v>
      </c>
      <c r="AAF11" s="38" t="n">
        <v>18</v>
      </c>
      <c r="AAG11" s="35" t="n">
        <f aca="false">AAF11/AAF$19*100</f>
        <v>0.259890268553277</v>
      </c>
      <c r="AAH11" s="34" t="n">
        <v>2</v>
      </c>
      <c r="AAI11" s="35" t="n">
        <f aca="false">AAH11/AAH$19*100</f>
        <v>0.0648929266709929</v>
      </c>
      <c r="AAJ11" s="39" t="n">
        <f aca="false">AAK11-AAF11-AAH11</f>
        <v>0</v>
      </c>
      <c r="AAK11" s="20" t="n">
        <v>20</v>
      </c>
      <c r="AAL11" s="40" t="n">
        <f aca="false">AAK11/AAK$19*100</f>
        <v>0.199580880151681</v>
      </c>
      <c r="AAM11" s="38"/>
      <c r="AAN11" s="35"/>
      <c r="AAO11" s="34"/>
      <c r="AAP11" s="35"/>
      <c r="AAQ11" s="39"/>
      <c r="AAR11" s="34" t="n">
        <v>20</v>
      </c>
      <c r="AAS11" s="40" t="n">
        <f aca="false">AAR11/AAR$19*100</f>
        <v>0.216966804078976</v>
      </c>
      <c r="AAT11" s="38"/>
      <c r="AAU11" s="35"/>
      <c r="AAV11" s="34"/>
      <c r="AAW11" s="35"/>
      <c r="AAX11" s="39"/>
      <c r="AAY11" s="34" t="n">
        <v>18</v>
      </c>
      <c r="AAZ11" s="40" t="n">
        <f aca="false">AAY11/AAY$19*100</f>
        <v>0.212816268621423</v>
      </c>
      <c r="ABA11" s="38"/>
      <c r="ABB11" s="35"/>
      <c r="ABC11" s="34"/>
      <c r="ABD11" s="35"/>
      <c r="ABE11" s="39"/>
      <c r="ABF11" s="34" t="n">
        <v>18</v>
      </c>
      <c r="ABG11" s="40" t="n">
        <f aca="false">ABF11/ABF$19*100</f>
        <v>0.237185399920938</v>
      </c>
      <c r="ABH11" s="38" t="n">
        <v>14</v>
      </c>
      <c r="ABI11" s="35" t="n">
        <f aca="false">ABH11/ABH$19*100</f>
        <v>0.29251984956122</v>
      </c>
      <c r="ABJ11" s="34" t="n">
        <v>3</v>
      </c>
      <c r="ABK11" s="35" t="n">
        <f aca="false">ABJ11/ABJ$19*100</f>
        <v>0.149253731343284</v>
      </c>
      <c r="ABL11" s="39" t="n">
        <f aca="false">ABM11-ABH11-ABJ11</f>
        <v>0</v>
      </c>
      <c r="ABM11" s="20" t="n">
        <v>17</v>
      </c>
      <c r="ABN11" s="40" t="n">
        <f aca="false">ABM11/ABM$19*100</f>
        <v>0.249963240699897</v>
      </c>
      <c r="ABO11" s="38"/>
      <c r="ABP11" s="35"/>
      <c r="ABQ11" s="34"/>
      <c r="ABR11" s="35"/>
      <c r="ABS11" s="39"/>
      <c r="ABT11" s="34" t="n">
        <v>17</v>
      </c>
      <c r="ABU11" s="40" t="n">
        <f aca="false">ABT11/ABT$19*100</f>
        <v>0.276108494396622</v>
      </c>
      <c r="ABV11" s="38"/>
      <c r="ABW11" s="35"/>
      <c r="ABX11" s="34"/>
      <c r="ABY11" s="35"/>
      <c r="ABZ11" s="39"/>
      <c r="ACA11" s="34" t="n">
        <v>14</v>
      </c>
      <c r="ACB11" s="40" t="n">
        <f aca="false">ACA11/ACA$19*100</f>
        <v>0.252661974372857</v>
      </c>
      <c r="ACC11" s="38" t="n">
        <v>9</v>
      </c>
      <c r="ACD11" s="35" t="n">
        <f aca="false">ACC11/ACC$19*100</f>
        <v>0.254022015241321</v>
      </c>
      <c r="ACE11" s="34" t="n">
        <v>3</v>
      </c>
      <c r="ACF11" s="35" t="n">
        <f aca="false">ACE11/ACE$19*100</f>
        <v>0.20703933747412</v>
      </c>
      <c r="ACG11" s="39" t="n">
        <f aca="false">ACH11-ACC11-ACE11</f>
        <v>0</v>
      </c>
      <c r="ACH11" s="20" t="n">
        <v>12</v>
      </c>
      <c r="ACI11" s="40" t="n">
        <f aca="false">ACH11/ACH$19*100</f>
        <v>0.239139099242726</v>
      </c>
      <c r="ACJ11" s="38"/>
      <c r="ACK11" s="35"/>
      <c r="ACL11" s="34"/>
      <c r="ACM11" s="35"/>
      <c r="ACN11" s="39"/>
      <c r="ACO11" s="34" t="n">
        <v>12</v>
      </c>
      <c r="ACP11" s="40" t="n">
        <f aca="false">ACO11/ACO$19*100</f>
        <v>0.268817204301075</v>
      </c>
      <c r="ACQ11" s="38"/>
      <c r="ACR11" s="35"/>
      <c r="ACS11" s="34"/>
      <c r="ACT11" s="35"/>
      <c r="ACU11" s="39"/>
      <c r="ACV11" s="34" t="n">
        <v>11</v>
      </c>
      <c r="ACW11" s="40" t="n">
        <f aca="false">ACV11/ACV$19*100</f>
        <v>0.291854603343062</v>
      </c>
      <c r="ACX11" s="38"/>
      <c r="ACY11" s="35"/>
      <c r="ACZ11" s="34"/>
      <c r="ADA11" s="35"/>
      <c r="ADB11" s="39"/>
      <c r="ADC11" s="34" t="n">
        <v>9</v>
      </c>
      <c r="ADD11" s="40" t="n">
        <f aca="false">ADC11/ADC$19*100</f>
        <v>0.281337918099406</v>
      </c>
      <c r="ADE11" s="38" t="n">
        <v>7</v>
      </c>
      <c r="ADF11" s="35" t="n">
        <f aca="false">ADE11/ADE$19*100</f>
        <v>0.327255726975222</v>
      </c>
      <c r="ADG11" s="34" t="n">
        <v>2</v>
      </c>
      <c r="ADH11" s="35" t="n">
        <f aca="false">ADG11/ADG$19*100</f>
        <v>0.224719101123596</v>
      </c>
      <c r="ADI11" s="39" t="n">
        <f aca="false">ADJ11-ADE11-ADG11</f>
        <v>0</v>
      </c>
      <c r="ADJ11" s="20" t="n">
        <v>9</v>
      </c>
      <c r="ADK11" s="40" t="n">
        <f aca="false">ADJ11/ADJ$19*100</f>
        <v>0.295372497538563</v>
      </c>
      <c r="ADL11" s="37"/>
      <c r="ADM11" s="35"/>
      <c r="ADN11" s="34"/>
      <c r="ADO11" s="35"/>
      <c r="ADP11" s="39"/>
      <c r="ADQ11" s="34" t="n">
        <v>7</v>
      </c>
      <c r="ADR11" s="40" t="n">
        <f aca="false">ADQ11/ADQ$19*100</f>
        <v>0.292887029288703</v>
      </c>
      <c r="ADS11" s="38"/>
      <c r="ADT11" s="35"/>
      <c r="ADU11" s="34"/>
      <c r="ADV11" s="35"/>
      <c r="ADW11" s="39"/>
      <c r="ADX11" s="34" t="n">
        <v>5</v>
      </c>
      <c r="ADY11" s="40" t="n">
        <f aca="false">ADX11/ADX$19*100</f>
        <v>0.249625561657514</v>
      </c>
      <c r="ADZ11" s="38"/>
      <c r="AEA11" s="35"/>
      <c r="AEB11" s="34"/>
      <c r="AEC11" s="35"/>
      <c r="AED11" s="39"/>
      <c r="AEE11" s="34" t="n">
        <v>4</v>
      </c>
      <c r="AEF11" s="40" t="n">
        <f aca="false">AEE11/AEE$19*100</f>
        <v>0.235710076605775</v>
      </c>
      <c r="AEG11" s="38"/>
      <c r="AEH11" s="35"/>
      <c r="AEI11" s="34"/>
      <c r="AEJ11" s="35"/>
      <c r="AEK11" s="39"/>
      <c r="AEL11" s="34" t="n">
        <v>4</v>
      </c>
      <c r="AEM11" s="40" t="n">
        <f aca="false">AEL11/AEL$19*100</f>
        <v>0.246305418719212</v>
      </c>
      <c r="AEN11" s="38"/>
      <c r="AEO11" s="35"/>
      <c r="AEP11" s="34"/>
      <c r="AEQ11" s="35"/>
      <c r="AER11" s="39"/>
      <c r="AES11" s="34" t="n">
        <v>1</v>
      </c>
      <c r="AET11" s="40" t="n">
        <f aca="false">AES11/AES$19*100</f>
        <v>0.0835421888053467</v>
      </c>
      <c r="AEU11" s="38" t="n">
        <v>1</v>
      </c>
      <c r="AEV11" s="35" t="n">
        <f aca="false">AEU11/AEU$19*100</f>
        <v>0.174825174825175</v>
      </c>
      <c r="AEW11" s="34" t="n">
        <v>0</v>
      </c>
      <c r="AEX11" s="35" t="n">
        <f aca="false">AEW11/AEW$19*100</f>
        <v>0</v>
      </c>
      <c r="AEY11" s="39" t="n">
        <f aca="false">AEZ11-AEU11-AEW11</f>
        <v>0</v>
      </c>
      <c r="AEZ11" s="20" t="n">
        <v>1</v>
      </c>
      <c r="AFA11" s="40" t="n">
        <f aca="false">AEZ11/AEZ$19*100</f>
        <v>0.127388535031847</v>
      </c>
      <c r="AFB11" s="38"/>
      <c r="AFC11" s="35"/>
      <c r="AFD11" s="34"/>
      <c r="AFE11" s="35"/>
      <c r="AFF11" s="39"/>
      <c r="AFG11" s="34" t="n">
        <v>0</v>
      </c>
      <c r="AFH11" s="40" t="n">
        <f aca="false">AFG11/AFG$19*100</f>
        <v>0</v>
      </c>
    </row>
    <row r="12" customFormat="false" ht="12.8" hidden="false" customHeight="false" outlineLevel="0" collapsed="false">
      <c r="A12" s="33" t="s">
        <v>32</v>
      </c>
      <c r="B12" s="34" t="n">
        <v>4593789</v>
      </c>
      <c r="C12" s="35" t="n">
        <f aca="false">B12/B$19*100</f>
        <v>15.6332332202339</v>
      </c>
      <c r="D12" s="34" t="n">
        <v>4648865</v>
      </c>
      <c r="E12" s="35" t="n">
        <f aca="false">D12/D$19*100</f>
        <v>15.0085488904199</v>
      </c>
      <c r="F12" s="34" t="n">
        <f aca="false">B12+D12</f>
        <v>9242654</v>
      </c>
      <c r="G12" s="35" t="n">
        <f aca="false">F12/F$19*100</f>
        <v>15.3126632198327</v>
      </c>
      <c r="H12" s="37" t="n">
        <v>638</v>
      </c>
      <c r="I12" s="35" t="n">
        <f aca="false">H12/H$19*100</f>
        <v>1.05608157319738</v>
      </c>
      <c r="J12" s="38" t="n">
        <v>272</v>
      </c>
      <c r="K12" s="35" t="n">
        <f aca="false">J12/J$19*100</f>
        <v>0.576821121832255</v>
      </c>
      <c r="L12" s="39" t="n">
        <f aca="false">M12-H12-J12</f>
        <v>0</v>
      </c>
      <c r="M12" s="39" t="n">
        <v>910</v>
      </c>
      <c r="N12" s="40" t="n">
        <f aca="false">M12/M$19*100</f>
        <v>0.845984363234077</v>
      </c>
      <c r="O12" s="37" t="n">
        <v>616</v>
      </c>
      <c r="P12" s="35" t="n">
        <f aca="false">O12/O$19*100</f>
        <v>1.04680012235326</v>
      </c>
      <c r="Q12" s="38" t="n">
        <v>266</v>
      </c>
      <c r="R12" s="35" t="n">
        <f aca="false">Q12/Q$19*100</f>
        <v>0.576893881888568</v>
      </c>
      <c r="S12" s="39" t="n">
        <f aca="false">T12-O12-Q12</f>
        <v>0</v>
      </c>
      <c r="T12" s="39" t="n">
        <v>882</v>
      </c>
      <c r="U12" s="40" t="n">
        <f aca="false">T12/T$19*100</f>
        <v>0.840360154351865</v>
      </c>
      <c r="V12" s="37" t="n">
        <v>603</v>
      </c>
      <c r="W12" s="35" t="n">
        <f aca="false">V12/V$19*100</f>
        <v>1.05425109708551</v>
      </c>
      <c r="X12" s="38" t="n">
        <v>260</v>
      </c>
      <c r="Y12" s="35" t="n">
        <f aca="false">X12/X$19*100</f>
        <v>0.580253526156044</v>
      </c>
      <c r="Z12" s="39" t="n">
        <f aca="false">AA12-V12-X12</f>
        <v>0</v>
      </c>
      <c r="AA12" s="39" t="n">
        <v>863</v>
      </c>
      <c r="AB12" s="40" t="n">
        <f aca="false">AA12/AA$19*100</f>
        <v>0.846036958972599</v>
      </c>
      <c r="AC12" s="37" t="n">
        <v>582</v>
      </c>
      <c r="AD12" s="35" t="n">
        <f aca="false">AC12/AC$19*100</f>
        <v>1.04289861305236</v>
      </c>
      <c r="AE12" s="38" t="n">
        <v>253</v>
      </c>
      <c r="AF12" s="35" t="n">
        <f aca="false">AE12/AE$19*100</f>
        <v>0.577599196383727</v>
      </c>
      <c r="AG12" s="39" t="n">
        <f aca="false">AH12-AC12-AE12</f>
        <v>0</v>
      </c>
      <c r="AH12" s="39" t="n">
        <v>835</v>
      </c>
      <c r="AI12" s="40" t="n">
        <f aca="false">AH12/AH$19*100</f>
        <v>0.838286081439242</v>
      </c>
      <c r="AJ12" s="37" t="n">
        <v>564</v>
      </c>
      <c r="AK12" s="35" t="n">
        <f aca="false">AJ12/AJ$19*100</f>
        <v>1.03634559553122</v>
      </c>
      <c r="AL12" s="38" t="n">
        <v>246</v>
      </c>
      <c r="AM12" s="35" t="n">
        <f aca="false">AL12/AL$19*100</f>
        <v>0.578075431794149</v>
      </c>
      <c r="AN12" s="39" t="n">
        <f aca="false">AO12-AJ12-AL12</f>
        <v>0</v>
      </c>
      <c r="AO12" s="39" t="n">
        <v>810</v>
      </c>
      <c r="AP12" s="40" t="n">
        <f aca="false">AO12/AO$19*100</f>
        <v>0.835249595264857</v>
      </c>
      <c r="AQ12" s="37" t="n">
        <v>549</v>
      </c>
      <c r="AR12" s="35" t="n">
        <f aca="false">AQ12/AQ$19*100</f>
        <v>1.0301927154679</v>
      </c>
      <c r="AS12" s="38" t="n">
        <v>237</v>
      </c>
      <c r="AT12" s="35" t="n">
        <f aca="false">AS12/AS$19*100</f>
        <v>0.569068600379379</v>
      </c>
      <c r="AU12" s="39" t="n">
        <f aca="false">AV12-AQ12-AS12</f>
        <v>0</v>
      </c>
      <c r="AV12" s="39" t="n">
        <v>786</v>
      </c>
      <c r="AW12" s="40" t="n">
        <f aca="false">AV12/AV$19*100</f>
        <v>0.82790874044113</v>
      </c>
      <c r="AX12" s="37" t="n">
        <v>531</v>
      </c>
      <c r="AY12" s="35" t="n">
        <f aca="false">AX12/AX$19*100</f>
        <v>1.01650139745013</v>
      </c>
      <c r="AZ12" s="38" t="n">
        <v>230</v>
      </c>
      <c r="BA12" s="35" t="n">
        <f aca="false">AZ12/AZ$19*100</f>
        <v>0.563242316640137</v>
      </c>
      <c r="BB12" s="39" t="n">
        <f aca="false">BC12-AX12-AZ12</f>
        <v>0</v>
      </c>
      <c r="BC12" s="39" t="n">
        <v>761</v>
      </c>
      <c r="BD12" s="40" t="n">
        <f aca="false">BC12/BC$19*100</f>
        <v>0.817637768203453</v>
      </c>
      <c r="BE12" s="37" t="n">
        <v>516</v>
      </c>
      <c r="BF12" s="35" t="n">
        <f aca="false">BE12/BE$19*100</f>
        <v>1.01234035039532</v>
      </c>
      <c r="BG12" s="38" t="n">
        <v>226</v>
      </c>
      <c r="BH12" s="35" t="n">
        <f aca="false">BG12/BG$19*100</f>
        <v>0.568096123875119</v>
      </c>
      <c r="BI12" s="39" t="n">
        <f aca="false">BJ12-BE12-BG12</f>
        <v>0</v>
      </c>
      <c r="BJ12" s="39" t="n">
        <v>742</v>
      </c>
      <c r="BK12" s="40" t="n">
        <f aca="false">BJ12/BJ$19*100</f>
        <v>0.817603825768845</v>
      </c>
      <c r="BL12" s="37" t="n">
        <v>502</v>
      </c>
      <c r="BM12" s="35" t="n">
        <f aca="false">BL12/BL$19*100</f>
        <v>1.01234169557151</v>
      </c>
      <c r="BN12" s="38" t="n">
        <v>224</v>
      </c>
      <c r="BO12" s="35" t="n">
        <f aca="false">BN12/BN$19*100</f>
        <v>0.580671920364994</v>
      </c>
      <c r="BP12" s="39" t="n">
        <f aca="false">BQ12-BL12-BN12</f>
        <v>0</v>
      </c>
      <c r="BQ12" s="39" t="n">
        <v>726</v>
      </c>
      <c r="BR12" s="40" t="n">
        <f aca="false">BQ12/BQ$19*100</f>
        <v>0.823465360010889</v>
      </c>
      <c r="BS12" s="37" t="n">
        <v>494</v>
      </c>
      <c r="BT12" s="35" t="n">
        <f aca="false">BS12/BS$19*100</f>
        <v>1.02653616773684</v>
      </c>
      <c r="BU12" s="38" t="n">
        <v>213</v>
      </c>
      <c r="BV12" s="35" t="n">
        <f aca="false">BU12/BU$19*100</f>
        <v>0.571122134334361</v>
      </c>
      <c r="BW12" s="39" t="n">
        <f aca="false">BX12-BS12-BU12</f>
        <v>0</v>
      </c>
      <c r="BX12" s="39" t="n">
        <v>707</v>
      </c>
      <c r="BY12" s="40" t="n">
        <f aca="false">BX12/BX$19*100</f>
        <v>0.827694396965511</v>
      </c>
      <c r="BZ12" s="37" t="n">
        <v>478</v>
      </c>
      <c r="CA12" s="35" t="n">
        <f aca="false">BZ12/BZ$19*100</f>
        <v>1.02755922438626</v>
      </c>
      <c r="CB12" s="38" t="n">
        <v>210</v>
      </c>
      <c r="CC12" s="35" t="n">
        <f aca="false">CB12/CB$19*100</f>
        <v>0.586543027120632</v>
      </c>
      <c r="CD12" s="39" t="n">
        <f aca="false">CE12-BZ12-CB12</f>
        <v>0</v>
      </c>
      <c r="CE12" s="39" t="n">
        <v>688</v>
      </c>
      <c r="CF12" s="40" t="n">
        <f aca="false">CE12/CE$19*100</f>
        <v>0.835752724092273</v>
      </c>
      <c r="CG12" s="37" t="n">
        <v>455</v>
      </c>
      <c r="CH12" s="35" t="n">
        <f aca="false">CG12/CG$19*100</f>
        <v>1.02242595838389</v>
      </c>
      <c r="CI12" s="38" t="n">
        <v>201</v>
      </c>
      <c r="CJ12" s="35" t="n">
        <f aca="false">CI12/CI$19*100</f>
        <v>0.589633019449089</v>
      </c>
      <c r="CK12" s="39" t="n">
        <f aca="false">CL12-CG12-CI12</f>
        <v>0</v>
      </c>
      <c r="CL12" s="39" t="n">
        <v>656</v>
      </c>
      <c r="CM12" s="40" t="n">
        <f aca="false">CL12/CL$19*100</f>
        <v>0.834701174434732</v>
      </c>
      <c r="CN12" s="37" t="n">
        <v>437</v>
      </c>
      <c r="CO12" s="35" t="n">
        <f aca="false">CN12/CN$19*100</f>
        <v>1.02654451491661</v>
      </c>
      <c r="CP12" s="38" t="n">
        <v>189</v>
      </c>
      <c r="CQ12" s="35" t="n">
        <f aca="false">CP12/CP$19*100</f>
        <v>0.581986143187067</v>
      </c>
      <c r="CR12" s="39" t="n">
        <f aca="false">CS12-CN12-CP12</f>
        <v>0</v>
      </c>
      <c r="CS12" s="39" t="n">
        <v>626</v>
      </c>
      <c r="CT12" s="40" t="n">
        <f aca="false">CS12/CS$19*100</f>
        <v>0.834166166966487</v>
      </c>
      <c r="CU12" s="37" t="n">
        <v>421</v>
      </c>
      <c r="CV12" s="35" t="n">
        <f aca="false">CU12/CU$19*100</f>
        <v>1.04515776668901</v>
      </c>
      <c r="CW12" s="38" t="n">
        <v>181</v>
      </c>
      <c r="CX12" s="35" t="n">
        <f aca="false">CW12/CW$19*100</f>
        <v>0.593131472014681</v>
      </c>
      <c r="CY12" s="39" t="n">
        <f aca="false">CZ12-CU12-CW12</f>
        <v>0</v>
      </c>
      <c r="CZ12" s="39" t="n">
        <v>602</v>
      </c>
      <c r="DA12" s="40" t="n">
        <f aca="false">CZ12/CZ$19*100</f>
        <v>0.850318516321313</v>
      </c>
      <c r="DB12" s="37" t="n">
        <v>407</v>
      </c>
      <c r="DC12" s="35" t="n">
        <f aca="false">DB12/DB$19*100</f>
        <v>1.05456806757527</v>
      </c>
      <c r="DD12" s="38" t="n">
        <v>173</v>
      </c>
      <c r="DE12" s="35" t="n">
        <f aca="false">DD12/DD$19*100</f>
        <v>0.597726566009052</v>
      </c>
      <c r="DF12" s="39" t="n">
        <f aca="false">DG12-DB12-DD12</f>
        <v>0</v>
      </c>
      <c r="DG12" s="39" t="n">
        <v>580</v>
      </c>
      <c r="DH12" s="40" t="n">
        <f aca="false">DG12/DG$19*100</f>
        <v>0.858788515924604</v>
      </c>
      <c r="DI12" s="37" t="n">
        <v>384</v>
      </c>
      <c r="DJ12" s="35" t="n">
        <f aca="false">DI12/DI$19*100</f>
        <v>1.0553219556435</v>
      </c>
      <c r="DK12" s="38" t="n">
        <v>161</v>
      </c>
      <c r="DL12" s="35" t="n">
        <f aca="false">DK12/DK$19*100</f>
        <v>0.59424943712398</v>
      </c>
      <c r="DM12" s="39" t="n">
        <f aca="false">DN12-DI12-DK12</f>
        <v>0</v>
      </c>
      <c r="DN12" s="39" t="n">
        <v>545</v>
      </c>
      <c r="DO12" s="40" t="n">
        <f aca="false">DN12/DN$19*100</f>
        <v>0.858538122243226</v>
      </c>
      <c r="DP12" s="37" t="n">
        <v>368</v>
      </c>
      <c r="DQ12" s="35" t="n">
        <f aca="false">DP12/DP$19*100</f>
        <v>1.07586610144716</v>
      </c>
      <c r="DR12" s="38" t="n">
        <v>149</v>
      </c>
      <c r="DS12" s="35" t="n">
        <f aca="false">DR12/DR$19*100</f>
        <v>0.591692478754666</v>
      </c>
      <c r="DT12" s="39" t="n">
        <f aca="false">DU12-DP12-DR12</f>
        <v>0</v>
      </c>
      <c r="DU12" s="39" t="n">
        <v>517</v>
      </c>
      <c r="DV12" s="40" t="n">
        <f aca="false">DU12/DU$19*100</f>
        <v>0.870560897166046</v>
      </c>
      <c r="DW12" s="37" t="n">
        <v>353</v>
      </c>
      <c r="DX12" s="35" t="n">
        <f aca="false">DW12/DW$19*100</f>
        <v>1.09549079849797</v>
      </c>
      <c r="DY12" s="38" t="n">
        <v>140</v>
      </c>
      <c r="DZ12" s="35" t="n">
        <f aca="false">DY12/DY$19*100</f>
        <v>0.593421498813157</v>
      </c>
      <c r="EA12" s="39" t="n">
        <f aca="false">EB12-DW12-DY12</f>
        <v>0</v>
      </c>
      <c r="EB12" s="39" t="n">
        <v>493</v>
      </c>
      <c r="EC12" s="40" t="n">
        <f aca="false">EB12/EB$19*100</f>
        <v>0.883275105258443</v>
      </c>
      <c r="ED12" s="37" t="n">
        <v>321</v>
      </c>
      <c r="EE12" s="35" t="n">
        <f aca="false">ED12/ED$19*100</f>
        <v>1.11099574291351</v>
      </c>
      <c r="EF12" s="38" t="n">
        <v>129</v>
      </c>
      <c r="EG12" s="35" t="n">
        <f aca="false">EF12/EF$19*100</f>
        <v>0.613321922692911</v>
      </c>
      <c r="EH12" s="39" t="n">
        <f aca="false">EI12-ED12-EF12</f>
        <v>0</v>
      </c>
      <c r="EI12" s="39" t="n">
        <v>450</v>
      </c>
      <c r="EJ12" s="40" t="n">
        <f aca="false">EI12/EI$19*100</f>
        <v>0.901333974281937</v>
      </c>
      <c r="EK12" s="37" t="n">
        <v>290</v>
      </c>
      <c r="EL12" s="35" t="n">
        <f aca="false">EK12/EK$19*100</f>
        <v>1.10337480500704</v>
      </c>
      <c r="EM12" s="38" t="n">
        <v>120</v>
      </c>
      <c r="EN12" s="35" t="n">
        <f aca="false">EM12/EM$19*100</f>
        <v>0.622891253568648</v>
      </c>
      <c r="EO12" s="39" t="n">
        <f aca="false">EP12-EK12-EM12</f>
        <v>0</v>
      </c>
      <c r="EP12" s="39" t="n">
        <v>410</v>
      </c>
      <c r="EQ12" s="40" t="n">
        <f aca="false">EP12/EP$19*100</f>
        <v>0.900149293053482</v>
      </c>
      <c r="ER12" s="37" t="n">
        <v>261</v>
      </c>
      <c r="ES12" s="35" t="n">
        <f aca="false">ER12/ER$19*100</f>
        <v>1.0875</v>
      </c>
      <c r="ET12" s="38" t="n">
        <v>102</v>
      </c>
      <c r="EU12" s="35" t="n">
        <f aca="false">ET12/ET$19*100</f>
        <v>0.57510148849797</v>
      </c>
      <c r="EV12" s="39" t="n">
        <f aca="false">EW12-ER12-ET12</f>
        <v>0</v>
      </c>
      <c r="EW12" s="39" t="n">
        <v>363</v>
      </c>
      <c r="EX12" s="40" t="n">
        <f aca="false">EW12/EW$19*100</f>
        <v>0.869752731454859</v>
      </c>
      <c r="EY12" s="37" t="n">
        <v>253</v>
      </c>
      <c r="EZ12" s="35" t="n">
        <f aca="false">EY12/EY$19*100</f>
        <v>1.09561752988048</v>
      </c>
      <c r="FA12" s="38" t="n">
        <v>97</v>
      </c>
      <c r="FB12" s="35" t="n">
        <f aca="false">FA12/FA$19*100</f>
        <v>0.566721196541248</v>
      </c>
      <c r="FC12" s="39" t="n">
        <f aca="false">FD12-EY12-FA12</f>
        <v>0</v>
      </c>
      <c r="FD12" s="34" t="n">
        <v>350</v>
      </c>
      <c r="FE12" s="40" t="n">
        <f aca="false">FD12/FD$19*100</f>
        <v>0.870473537604457</v>
      </c>
      <c r="FF12" s="37" t="n">
        <v>245</v>
      </c>
      <c r="FG12" s="35" t="n">
        <f aca="false">FF12/FF$19*100</f>
        <v>1.09262810507069</v>
      </c>
      <c r="FH12" s="38" t="n">
        <v>94</v>
      </c>
      <c r="FI12" s="35" t="n">
        <f aca="false">FH12/FH$19*100</f>
        <v>0.56531152273274</v>
      </c>
      <c r="FJ12" s="39" t="n">
        <f aca="false">FK12-FF12-FH12</f>
        <v>0</v>
      </c>
      <c r="FK12" s="34" t="n">
        <v>339</v>
      </c>
      <c r="FL12" s="40" t="n">
        <f aca="false">FK12/FK$19*100</f>
        <v>0.868095567335023</v>
      </c>
      <c r="FM12" s="37" t="n">
        <v>234</v>
      </c>
      <c r="FN12" s="35" t="n">
        <f aca="false">FM12/FM$19*100</f>
        <v>1.09014675052411</v>
      </c>
      <c r="FO12" s="38" t="n">
        <v>93</v>
      </c>
      <c r="FP12" s="35" t="n">
        <f aca="false">FO12/FO$19*100</f>
        <v>0.581177352830896</v>
      </c>
      <c r="FQ12" s="39" t="n">
        <f aca="false">FR12-FM12-FO12</f>
        <v>0</v>
      </c>
      <c r="FR12" s="34" t="n">
        <v>327</v>
      </c>
      <c r="FS12" s="40" t="n">
        <f aca="false">FR12/FR$19*100</f>
        <v>0.872768035871567</v>
      </c>
      <c r="FT12" s="37" t="n">
        <v>233</v>
      </c>
      <c r="FU12" s="35" t="n">
        <f aca="false">FT12/FT$19*100</f>
        <v>1.08741307695898</v>
      </c>
      <c r="FV12" s="38" t="n">
        <v>93</v>
      </c>
      <c r="FW12" s="35" t="n">
        <f aca="false">FV12/FV$19*100</f>
        <v>0.582123184777166</v>
      </c>
      <c r="FX12" s="39" t="n">
        <f aca="false">FY12-FT12-FV12</f>
        <v>0</v>
      </c>
      <c r="FY12" s="34" t="n">
        <v>326</v>
      </c>
      <c r="FZ12" s="40" t="n">
        <f aca="false">FY12/FY$19*100</f>
        <v>0.87158784054755</v>
      </c>
      <c r="GA12" s="37" t="n">
        <v>233</v>
      </c>
      <c r="GB12" s="35" t="n">
        <f aca="false">GA12/GA$19*100</f>
        <v>1.10499857725505</v>
      </c>
      <c r="GC12" s="38" t="n">
        <v>89</v>
      </c>
      <c r="GD12" s="35" t="n">
        <f aca="false">GC12/GC$19*100</f>
        <v>0.566193778230167</v>
      </c>
      <c r="GE12" s="39" t="n">
        <f aca="false">GF12-GA12-GC12</f>
        <v>0</v>
      </c>
      <c r="GF12" s="34" t="n">
        <v>322</v>
      </c>
      <c r="GG12" s="40" t="n">
        <f aca="false">GF12/GF$19*100</f>
        <v>0.874881130281212</v>
      </c>
      <c r="GH12" s="37" t="n">
        <v>232</v>
      </c>
      <c r="GI12" s="35" t="n">
        <f aca="false">GH12/GH$19*100</f>
        <v>1.10560426991994</v>
      </c>
      <c r="GJ12" s="38" t="n">
        <v>89</v>
      </c>
      <c r="GK12" s="35" t="n">
        <f aca="false">GJ12/GJ$19*100</f>
        <v>0.568472151251916</v>
      </c>
      <c r="GL12" s="39" t="n">
        <f aca="false">GM12-GH12-GJ12</f>
        <v>0</v>
      </c>
      <c r="GM12" s="34" t="n">
        <v>321</v>
      </c>
      <c r="GN12" s="40" t="n">
        <f aca="false">GM12/GM$19*100</f>
        <v>0.876091703056768</v>
      </c>
      <c r="GO12" s="37" t="n">
        <v>231</v>
      </c>
      <c r="GP12" s="35" t="n">
        <f aca="false">GO12/GO$19*100</f>
        <v>1.11277036466111</v>
      </c>
      <c r="GQ12" s="38" t="n">
        <v>89</v>
      </c>
      <c r="GR12" s="35" t="n">
        <f aca="false">GQ12/GQ$19*100</f>
        <v>0.575195501841918</v>
      </c>
      <c r="GS12" s="39" t="n">
        <f aca="false">GT12-GO12-GQ12</f>
        <v>0</v>
      </c>
      <c r="GT12" s="34" t="n">
        <v>320</v>
      </c>
      <c r="GU12" s="40" t="n">
        <f aca="false">GT12/GT$19*100</f>
        <v>0.883197173769044</v>
      </c>
      <c r="GV12" s="37" t="n">
        <v>230</v>
      </c>
      <c r="GW12" s="35" t="n">
        <f aca="false">GV12/GV$19*100</f>
        <v>1.11304684475416</v>
      </c>
      <c r="GX12" s="38" t="n">
        <v>89</v>
      </c>
      <c r="GY12" s="35" t="n">
        <f aca="false">GX12/GX$19*100</f>
        <v>0.578447939685428</v>
      </c>
      <c r="GZ12" s="39" t="n">
        <f aca="false">HA12-GV12-GX12</f>
        <v>0</v>
      </c>
      <c r="HA12" s="34" t="n">
        <v>319</v>
      </c>
      <c r="HB12" s="40" t="n">
        <f aca="false">HA12/HA$19*100</f>
        <v>0.884882108183079</v>
      </c>
      <c r="HC12" s="37" t="n">
        <v>229</v>
      </c>
      <c r="HD12" s="35" t="n">
        <f aca="false">HC12/HC$19*100</f>
        <v>1.10938862513322</v>
      </c>
      <c r="HE12" s="38" t="n">
        <v>89</v>
      </c>
      <c r="HF12" s="35" t="n">
        <f aca="false">HE12/HE$19*100</f>
        <v>0.579238529124634</v>
      </c>
      <c r="HG12" s="39" t="n">
        <f aca="false">HH12-HC12-HE12</f>
        <v>0</v>
      </c>
      <c r="HH12" s="34" t="n">
        <v>318</v>
      </c>
      <c r="HI12" s="40" t="n">
        <f aca="false">HH12/HH$19*100</f>
        <v>0.883161607465215</v>
      </c>
      <c r="HJ12" s="37" t="n">
        <v>229</v>
      </c>
      <c r="HK12" s="35" t="n">
        <f aca="false">HJ12/HJ$19*100</f>
        <v>1.11267674068315</v>
      </c>
      <c r="HL12" s="38" t="n">
        <v>89</v>
      </c>
      <c r="HM12" s="35" t="n">
        <f aca="false">HL12/HL$19*100</f>
        <v>0.581015798407103</v>
      </c>
      <c r="HN12" s="39" t="n">
        <f aca="false">HO12-HJ12-HL12</f>
        <v>0</v>
      </c>
      <c r="HO12" s="34" t="n">
        <v>318</v>
      </c>
      <c r="HP12" s="40" t="n">
        <f aca="false">HO12/HO$19*100</f>
        <v>0.885818546477618</v>
      </c>
      <c r="HQ12" s="37" t="n">
        <v>225</v>
      </c>
      <c r="HR12" s="35" t="n">
        <f aca="false">HQ12/HQ$19*100</f>
        <v>1.0980430432873</v>
      </c>
      <c r="HS12" s="38" t="n">
        <v>89</v>
      </c>
      <c r="HT12" s="35" t="n">
        <f aca="false">HS12/HS$19*100</f>
        <v>0.58418116179849</v>
      </c>
      <c r="HU12" s="39" t="n">
        <f aca="false">HV12-HQ12-HS12</f>
        <v>0</v>
      </c>
      <c r="HV12" s="34" t="n">
        <v>314</v>
      </c>
      <c r="HW12" s="40" t="n">
        <f aca="false">HV12/HV$19*100</f>
        <v>0.878911716956838</v>
      </c>
      <c r="HX12" s="37" t="n">
        <v>224</v>
      </c>
      <c r="HY12" s="35" t="n">
        <f aca="false">HX12/HX$19*100</f>
        <v>1.09551523450873</v>
      </c>
      <c r="HZ12" s="38" t="n">
        <v>89</v>
      </c>
      <c r="IA12" s="35" t="n">
        <f aca="false">HZ12/HZ$19*100</f>
        <v>0.585796090304746</v>
      </c>
      <c r="IB12" s="39" t="n">
        <f aca="false">IC12-HX12-HZ12</f>
        <v>0</v>
      </c>
      <c r="IC12" s="34" t="n">
        <v>313</v>
      </c>
      <c r="ID12" s="40" t="n">
        <f aca="false">IC12/IC$19*100</f>
        <v>0.878226711560045</v>
      </c>
      <c r="IE12" s="37" t="n">
        <v>223</v>
      </c>
      <c r="IF12" s="35" t="n">
        <f aca="false">IE12/IE$19*100</f>
        <v>1.09265520113675</v>
      </c>
      <c r="IG12" s="38" t="n">
        <v>89</v>
      </c>
      <c r="IH12" s="35" t="n">
        <f aca="false">IG12/IG$19*100</f>
        <v>0.587109967675968</v>
      </c>
      <c r="II12" s="39" t="n">
        <f aca="false">IJ12-IE12-IG12</f>
        <v>0</v>
      </c>
      <c r="IJ12" s="34" t="n">
        <v>312</v>
      </c>
      <c r="IK12" s="40" t="n">
        <f aca="false">IJ12/IJ$19*100</f>
        <v>0.87719298245614</v>
      </c>
      <c r="IL12" s="37" t="n">
        <v>224</v>
      </c>
      <c r="IM12" s="35" t="n">
        <f aca="false">IL12/IL$19*100</f>
        <v>1.08970616851528</v>
      </c>
      <c r="IN12" s="38" t="n">
        <v>90</v>
      </c>
      <c r="IO12" s="35" t="n">
        <f aca="false">IN12/IN$19*100</f>
        <v>0.584377637815726</v>
      </c>
      <c r="IP12" s="39" t="n">
        <f aca="false">IQ12-IL12-IN12</f>
        <v>0</v>
      </c>
      <c r="IQ12" s="34" t="n">
        <v>314</v>
      </c>
      <c r="IR12" s="40" t="n">
        <f aca="false">IQ12/IQ$19*100</f>
        <v>0.873265289095308</v>
      </c>
      <c r="IS12" s="37" t="n">
        <v>223</v>
      </c>
      <c r="IT12" s="35" t="n">
        <f aca="false">IS12/IS$19*100</f>
        <v>1.09276228745038</v>
      </c>
      <c r="IU12" s="38" t="n">
        <v>89</v>
      </c>
      <c r="IV12" s="35" t="n">
        <f aca="false">IU12/IU$19*100</f>
        <v>0.587264929066315</v>
      </c>
      <c r="IW12" s="39" t="n">
        <f aca="false">IX12-IS12-IU12</f>
        <v>0</v>
      </c>
      <c r="IX12" s="34" t="n">
        <v>312</v>
      </c>
      <c r="IY12" s="40" t="n">
        <f aca="false">IX12/IX$19*100</f>
        <v>0.877340981947022</v>
      </c>
      <c r="IZ12" s="37" t="n">
        <v>223</v>
      </c>
      <c r="JA12" s="35" t="n">
        <f aca="false">IZ12/IZ$19*100</f>
        <v>1.08573932518623</v>
      </c>
      <c r="JB12" s="38" t="n">
        <v>89</v>
      </c>
      <c r="JC12" s="35" t="n">
        <f aca="false">JB12/JB$19*100</f>
        <v>0.578937097508619</v>
      </c>
      <c r="JD12" s="39" t="n">
        <f aca="false">JE12-IZ12-JB12</f>
        <v>0</v>
      </c>
      <c r="JE12" s="34" t="n">
        <v>312</v>
      </c>
      <c r="JF12" s="40" t="n">
        <f aca="false">JE12/JE$19*100</f>
        <v>0.86879037647583</v>
      </c>
      <c r="JG12" s="37" t="n">
        <v>224</v>
      </c>
      <c r="JH12" s="35" t="n">
        <f aca="false">JG12/JG$19*100</f>
        <v>1.09220342288751</v>
      </c>
      <c r="JI12" s="38" t="n">
        <v>89</v>
      </c>
      <c r="JJ12" s="35" t="n">
        <f aca="false">JI12/JI$19*100</f>
        <v>0.580409547410982</v>
      </c>
      <c r="JK12" s="39" t="n">
        <f aca="false">JL12-JG12-JI12</f>
        <v>0</v>
      </c>
      <c r="JL12" s="34" t="n">
        <v>313</v>
      </c>
      <c r="JM12" s="40" t="n">
        <f aca="false">JL12/JL$19*100</f>
        <v>0.873252796919901</v>
      </c>
      <c r="JN12" s="37" t="n">
        <v>224</v>
      </c>
      <c r="JO12" s="35" t="n">
        <f aca="false">JN12/JN$19*100</f>
        <v>1.09739368998628</v>
      </c>
      <c r="JP12" s="38" t="n">
        <v>89</v>
      </c>
      <c r="JQ12" s="35" t="n">
        <f aca="false">JP12/JP$19*100</f>
        <v>0.584296218487395</v>
      </c>
      <c r="JR12" s="39" t="n">
        <f aca="false">JS12-JN12-JP12</f>
        <v>0</v>
      </c>
      <c r="JS12" s="34" t="n">
        <v>313</v>
      </c>
      <c r="JT12" s="40" t="n">
        <f aca="false">JS12/JS$19*100</f>
        <v>0.878128156211424</v>
      </c>
      <c r="JU12" s="37" t="n">
        <v>220</v>
      </c>
      <c r="JV12" s="35" t="n">
        <f aca="false">JU12/JU$19*100</f>
        <v>1.11369849144477</v>
      </c>
      <c r="JW12" s="38" t="n">
        <v>86</v>
      </c>
      <c r="JX12" s="35" t="n">
        <f aca="false">JW12/JW$19*100</f>
        <v>0.590416037347247</v>
      </c>
      <c r="JY12" s="39" t="n">
        <f aca="false">JZ12-JU12-JW12</f>
        <v>0</v>
      </c>
      <c r="JZ12" s="34" t="n">
        <v>306</v>
      </c>
      <c r="KA12" s="40" t="n">
        <f aca="false">JZ12/JZ$19*100</f>
        <v>0.891608391608392</v>
      </c>
      <c r="KB12" s="37" t="n">
        <v>217</v>
      </c>
      <c r="KC12" s="35" t="n">
        <f aca="false">KB12/KB$19*100</f>
        <v>1.10113157761202</v>
      </c>
      <c r="KD12" s="38" t="n">
        <v>86</v>
      </c>
      <c r="KE12" s="35" t="n">
        <f aca="false">KD12/KD$19*100</f>
        <v>0.592939878654164</v>
      </c>
      <c r="KF12" s="39" t="n">
        <f aca="false">KG12-KB12-KD12</f>
        <v>0</v>
      </c>
      <c r="KG12" s="34" t="n">
        <v>303</v>
      </c>
      <c r="KH12" s="40" t="n">
        <f aca="false">KG12/KG$19*100</f>
        <v>0.885680044430154</v>
      </c>
      <c r="KI12" s="37" t="n">
        <v>217</v>
      </c>
      <c r="KJ12" s="35" t="n">
        <f aca="false">KI12/KI$19*100</f>
        <v>1.10275434495376</v>
      </c>
      <c r="KK12" s="38" t="n">
        <v>86</v>
      </c>
      <c r="KL12" s="35" t="n">
        <f aca="false">KK12/KK$19*100</f>
        <v>0.594579646017699</v>
      </c>
      <c r="KM12" s="39" t="n">
        <f aca="false">KN12-KI12-KK12</f>
        <v>0</v>
      </c>
      <c r="KN12" s="34" t="n">
        <v>303</v>
      </c>
      <c r="KO12" s="40" t="n">
        <f aca="false">KN12/KN$19*100</f>
        <v>0.887469978325816</v>
      </c>
      <c r="KP12" s="37" t="n">
        <v>215</v>
      </c>
      <c r="KQ12" s="35" t="n">
        <f aca="false">KP12/KP$19*100</f>
        <v>1.09325739855588</v>
      </c>
      <c r="KR12" s="38" t="n">
        <v>85</v>
      </c>
      <c r="KS12" s="35" t="n">
        <f aca="false">KR12/KR$19*100</f>
        <v>0.590277777777778</v>
      </c>
      <c r="KT12" s="39" t="n">
        <f aca="false">KU12-KP12-KR12</f>
        <v>0</v>
      </c>
      <c r="KU12" s="34" t="n">
        <v>300</v>
      </c>
      <c r="KV12" s="40" t="n">
        <f aca="false">KU12/KU$19*100</f>
        <v>0.880643456819116</v>
      </c>
      <c r="KW12" s="37" t="n">
        <v>215</v>
      </c>
      <c r="KX12" s="35" t="n">
        <f aca="false">KW12/KW$19*100</f>
        <v>1.09320181013881</v>
      </c>
      <c r="KY12" s="38" t="n">
        <v>84</v>
      </c>
      <c r="KZ12" s="35" t="n">
        <f aca="false">KY12/KY$19*100</f>
        <v>0.584998955359008</v>
      </c>
      <c r="LA12" s="39" t="n">
        <f aca="false">LB12-KW12-KY12</f>
        <v>0</v>
      </c>
      <c r="LB12" s="34" t="n">
        <v>299</v>
      </c>
      <c r="LC12" s="40" t="n">
        <f aca="false">LB12/LB$19*100</f>
        <v>0.878739787221536</v>
      </c>
      <c r="LD12" s="37" t="n">
        <v>214</v>
      </c>
      <c r="LE12" s="35" t="n">
        <f aca="false">LD12/LD$19*100</f>
        <v>1.09016811003566</v>
      </c>
      <c r="LF12" s="38" t="n">
        <v>84</v>
      </c>
      <c r="LG12" s="35" t="n">
        <f aca="false">LF12/LF$19*100</f>
        <v>0.58659217877095</v>
      </c>
      <c r="LH12" s="39" t="n">
        <f aca="false">LI12-LD12-LF12</f>
        <v>0</v>
      </c>
      <c r="LI12" s="34" t="n">
        <v>298</v>
      </c>
      <c r="LJ12" s="40" t="n">
        <f aca="false">LI12/LI$19*100</f>
        <v>0.877761413843888</v>
      </c>
      <c r="LK12" s="37" t="n">
        <v>213</v>
      </c>
      <c r="LL12" s="35" t="n">
        <f aca="false">LK12/LK$19*100</f>
        <v>1.0898485468686</v>
      </c>
      <c r="LM12" s="38" t="n">
        <v>83</v>
      </c>
      <c r="LN12" s="35" t="n">
        <f aca="false">LM12/LM$19*100</f>
        <v>0.584836527621195</v>
      </c>
      <c r="LO12" s="39" t="n">
        <f aca="false">LP12-LK12-LM12</f>
        <v>0</v>
      </c>
      <c r="LP12" s="34" t="n">
        <v>296</v>
      </c>
      <c r="LQ12" s="40" t="n">
        <f aca="false">LP12/LP$19*100</f>
        <v>0.877400995968698</v>
      </c>
      <c r="LR12" s="37" t="n">
        <v>211</v>
      </c>
      <c r="LS12" s="35" t="n">
        <f aca="false">LR12/LR$19*100</f>
        <v>1.08410830807173</v>
      </c>
      <c r="LT12" s="38" t="n">
        <v>81</v>
      </c>
      <c r="LU12" s="35" t="n">
        <f aca="false">LT12/LT$19*100</f>
        <v>0.575733883005189</v>
      </c>
      <c r="LV12" s="39" t="n">
        <f aca="false">LW12-LR12-LT12</f>
        <v>0</v>
      </c>
      <c r="LW12" s="34" t="n">
        <v>292</v>
      </c>
      <c r="LX12" s="40" t="n">
        <f aca="false">LW12/LW$19*100</f>
        <v>0.870809972563521</v>
      </c>
      <c r="LY12" s="37" t="n">
        <v>211</v>
      </c>
      <c r="LZ12" s="35" t="n">
        <f aca="false">LY12/LY$19*100</f>
        <v>1.08344030808729</v>
      </c>
      <c r="MA12" s="38" t="n">
        <v>81</v>
      </c>
      <c r="MB12" s="35" t="n">
        <f aca="false">MA12/MA$19*100</f>
        <v>0.575815738963532</v>
      </c>
      <c r="MC12" s="39" t="n">
        <f aca="false">MD12-LY12-MA12</f>
        <v>0</v>
      </c>
      <c r="MD12" s="34" t="n">
        <v>292</v>
      </c>
      <c r="ME12" s="40" t="n">
        <f aca="false">MD12/MD$19*100</f>
        <v>0.870550354779083</v>
      </c>
      <c r="MF12" s="37"/>
      <c r="MG12" s="35"/>
      <c r="MH12" s="34"/>
      <c r="MI12" s="35"/>
      <c r="MJ12" s="39"/>
      <c r="MK12" s="34" t="n">
        <v>291</v>
      </c>
      <c r="ML12" s="40" t="n">
        <f aca="false">MK12/MK$19*100</f>
        <v>0.868708579616694</v>
      </c>
      <c r="MM12" s="37"/>
      <c r="MN12" s="35"/>
      <c r="MO12" s="34"/>
      <c r="MP12" s="35"/>
      <c r="MQ12" s="39"/>
      <c r="MR12" s="34" t="n">
        <v>289</v>
      </c>
      <c r="MS12" s="40" t="n">
        <f aca="false">MR12/MR$19*100</f>
        <v>0.866073301567323</v>
      </c>
      <c r="MT12" s="37" t="n">
        <v>208</v>
      </c>
      <c r="MU12" s="35" t="n">
        <f aca="false">MT12/MT$19*100</f>
        <v>1.07244135086362</v>
      </c>
      <c r="MV12" s="38" t="n">
        <v>79</v>
      </c>
      <c r="MW12" s="35" t="n">
        <f aca="false">MV12/MV$19*100</f>
        <v>0.567936736161035</v>
      </c>
      <c r="MX12" s="39" t="n">
        <f aca="false">MY12-MT12-MV12</f>
        <v>0</v>
      </c>
      <c r="MY12" s="34" t="n">
        <v>287</v>
      </c>
      <c r="MZ12" s="40" t="n">
        <f aca="false">MY12/MY$19*100</f>
        <v>0.861628989162088</v>
      </c>
      <c r="NA12" s="37" t="n">
        <v>208</v>
      </c>
      <c r="NB12" s="35" t="n">
        <f aca="false">NA12/NA$19*100</f>
        <v>1.07532440676214</v>
      </c>
      <c r="NC12" s="38" t="n">
        <v>78</v>
      </c>
      <c r="ND12" s="35" t="n">
        <f aca="false">NC12/NC$19*100</f>
        <v>0.562689366613764</v>
      </c>
      <c r="NE12" s="39" t="n">
        <f aca="false">NF12-NA12-NC12</f>
        <v>0</v>
      </c>
      <c r="NF12" s="34" t="n">
        <v>286</v>
      </c>
      <c r="NG12" s="40" t="n">
        <f aca="false">NF12/NF$19*100</f>
        <v>0.861212321960914</v>
      </c>
      <c r="NH12" s="37"/>
      <c r="NI12" s="35"/>
      <c r="NJ12" s="34"/>
      <c r="NK12" s="35"/>
      <c r="NL12" s="39"/>
      <c r="NM12" s="34" t="n">
        <v>286</v>
      </c>
      <c r="NN12" s="40" t="n">
        <f aca="false">NM12/NM$19*100</f>
        <v>0.86227689339122</v>
      </c>
      <c r="NO12" s="37" t="n">
        <v>207</v>
      </c>
      <c r="NP12" s="35" t="n">
        <f aca="false">NO12/NO$19*100</f>
        <v>1.07560405300078</v>
      </c>
      <c r="NQ12" s="38" t="n">
        <v>76</v>
      </c>
      <c r="NR12" s="35" t="n">
        <f aca="false">NQ12/NQ$19*100</f>
        <v>0.555190298780042</v>
      </c>
      <c r="NS12" s="39" t="n">
        <f aca="false">NT12-NO12-NQ12</f>
        <v>0</v>
      </c>
      <c r="NT12" s="34" t="n">
        <v>283</v>
      </c>
      <c r="NU12" s="40" t="n">
        <f aca="false">NT12/NT$19*100</f>
        <v>0.859189993320785</v>
      </c>
      <c r="NV12" s="37"/>
      <c r="NW12" s="35"/>
      <c r="NX12" s="34"/>
      <c r="NY12" s="35"/>
      <c r="NZ12" s="39"/>
      <c r="OA12" s="34" t="n">
        <v>281</v>
      </c>
      <c r="OB12" s="40" t="n">
        <f aca="false">OA12/OA$19*100</f>
        <v>0.854960903033438</v>
      </c>
      <c r="OC12" s="37" t="n">
        <v>205</v>
      </c>
      <c r="OD12" s="35" t="n">
        <f aca="false">OC12/OC$19*100</f>
        <v>1.06754152996928</v>
      </c>
      <c r="OE12" s="34" t="n">
        <v>77</v>
      </c>
      <c r="OF12" s="35" t="n">
        <f aca="false">OE12/OE$19*100</f>
        <v>0.565303575361574</v>
      </c>
      <c r="OG12" s="39" t="n">
        <f aca="false">OH12-OC12-OE12</f>
        <v>0</v>
      </c>
      <c r="OH12" s="34" t="n">
        <v>282</v>
      </c>
      <c r="OI12" s="40" t="n">
        <f aca="false">OH12/OH$19*100</f>
        <v>0.859101294744859</v>
      </c>
      <c r="OJ12" s="37"/>
      <c r="OK12" s="35"/>
      <c r="OL12" s="34"/>
      <c r="OM12" s="35"/>
      <c r="ON12" s="39"/>
      <c r="OO12" s="34" t="n">
        <v>282</v>
      </c>
      <c r="OP12" s="40" t="n">
        <f aca="false">OO12/OO$19*100</f>
        <v>0.861805513110446</v>
      </c>
      <c r="OQ12" s="37" t="n">
        <v>205</v>
      </c>
      <c r="OR12" s="35" t="n">
        <f aca="false">OQ12/OQ$19*100</f>
        <v>1.07549446513824</v>
      </c>
      <c r="OS12" s="34" t="n">
        <v>76</v>
      </c>
      <c r="OT12" s="35" t="n">
        <f aca="false">OS12/OS$19*100</f>
        <v>0.567757358434185</v>
      </c>
      <c r="OU12" s="39" t="n">
        <f aca="false">OV12-OQ12-OS12</f>
        <v>0</v>
      </c>
      <c r="OV12" s="34" t="n">
        <v>281</v>
      </c>
      <c r="OW12" s="40" t="n">
        <f aca="false">OV12/OV$19*100</f>
        <v>0.866000986193294</v>
      </c>
      <c r="OX12" s="37" t="n">
        <v>203</v>
      </c>
      <c r="OY12" s="35" t="n">
        <f aca="false">OX12/OX$19*100</f>
        <v>1.067185364315</v>
      </c>
      <c r="OZ12" s="34" t="n">
        <v>76</v>
      </c>
      <c r="PA12" s="35" t="n">
        <f aca="false">OZ12/OZ$19*100</f>
        <v>0.570142535633909</v>
      </c>
      <c r="PB12" s="39" t="n">
        <f aca="false">PC12-OX12-OZ12</f>
        <v>0</v>
      </c>
      <c r="PC12" s="34" t="n">
        <v>279</v>
      </c>
      <c r="PD12" s="40" t="n">
        <f aca="false">PC12/PC$19*100</f>
        <v>0.862362068432603</v>
      </c>
      <c r="PE12" s="37"/>
      <c r="PF12" s="35"/>
      <c r="PG12" s="34"/>
      <c r="PH12" s="35"/>
      <c r="PI12" s="39"/>
      <c r="PJ12" s="34" t="n">
        <v>278</v>
      </c>
      <c r="PK12" s="40" t="n">
        <f aca="false">PJ12/PJ$19*100</f>
        <v>0.862416627888941</v>
      </c>
      <c r="PL12" s="37"/>
      <c r="PM12" s="35"/>
      <c r="PN12" s="34"/>
      <c r="PO12" s="35"/>
      <c r="PP12" s="39"/>
      <c r="PQ12" s="34" t="n">
        <v>277</v>
      </c>
      <c r="PR12" s="40" t="n">
        <f aca="false">PQ12/PQ$19*100</f>
        <v>0.867359719438878</v>
      </c>
      <c r="PS12" s="37" t="n">
        <v>201</v>
      </c>
      <c r="PT12" s="35" t="n">
        <f aca="false">PS12/PS$19*100</f>
        <v>1.06869417269247</v>
      </c>
      <c r="PU12" s="34" t="n">
        <v>76</v>
      </c>
      <c r="PV12" s="35" t="n">
        <f aca="false">PU12/PU$19*100</f>
        <v>0.5827327097071</v>
      </c>
      <c r="PW12" s="39" t="n">
        <f aca="false">PX12-PS12-PU12</f>
        <v>0</v>
      </c>
      <c r="PX12" s="34" t="n">
        <v>277</v>
      </c>
      <c r="PY12" s="40" t="n">
        <f aca="false">PX12/PX$19*100</f>
        <v>0.869674421525227</v>
      </c>
      <c r="PZ12" s="37"/>
      <c r="QA12" s="35"/>
      <c r="QB12" s="34"/>
      <c r="QC12" s="35"/>
      <c r="QD12" s="39"/>
      <c r="QE12" s="34" t="n">
        <v>274</v>
      </c>
      <c r="QF12" s="40" t="n">
        <f aca="false">QE12/QE$19*100</f>
        <v>0.863753861673287</v>
      </c>
      <c r="QG12" s="37"/>
      <c r="QH12" s="35"/>
      <c r="QI12" s="34"/>
      <c r="QJ12" s="35"/>
      <c r="QK12" s="39"/>
      <c r="QL12" s="34" t="n">
        <v>272</v>
      </c>
      <c r="QM12" s="40" t="n">
        <f aca="false">QL12/QL$19*100</f>
        <v>0.862232929689976</v>
      </c>
      <c r="QN12" s="37"/>
      <c r="QO12" s="35"/>
      <c r="QP12" s="34"/>
      <c r="QQ12" s="35"/>
      <c r="QR12" s="39"/>
      <c r="QS12" s="34" t="n">
        <v>269</v>
      </c>
      <c r="QT12" s="40" t="n">
        <f aca="false">QS12/QS$19*100</f>
        <v>0.860855094726063</v>
      </c>
      <c r="QU12" s="37" t="n">
        <v>199</v>
      </c>
      <c r="QV12" s="35" t="n">
        <f aca="false">QU12/QU$19*100</f>
        <v>1.07683982683983</v>
      </c>
      <c r="QW12" s="34" t="n">
        <v>70</v>
      </c>
      <c r="QX12" s="35" t="n">
        <f aca="false">QW12/QW$19*100</f>
        <v>0.554894966309949</v>
      </c>
      <c r="QY12" s="39" t="n">
        <f aca="false">QZ12-QU12-QW12</f>
        <v>0</v>
      </c>
      <c r="QZ12" s="34" t="n">
        <v>269</v>
      </c>
      <c r="RA12" s="40" t="n">
        <f aca="false">QZ12/QZ$19*100</f>
        <v>0.86506303061487</v>
      </c>
      <c r="RB12" s="37"/>
      <c r="RC12" s="35"/>
      <c r="RD12" s="34"/>
      <c r="RE12" s="35"/>
      <c r="RF12" s="39"/>
      <c r="RG12" s="34" t="n">
        <v>262</v>
      </c>
      <c r="RH12" s="40" t="n">
        <f aca="false">RG12/RG$19*100</f>
        <v>0.863774231834366</v>
      </c>
      <c r="RI12" s="37"/>
      <c r="RJ12" s="35"/>
      <c r="RK12" s="34"/>
      <c r="RL12" s="35"/>
      <c r="RM12" s="39"/>
      <c r="RN12" s="34" t="n">
        <v>259</v>
      </c>
      <c r="RO12" s="40" t="n">
        <f aca="false">RN12/RN$19*100</f>
        <v>0.866713516045913</v>
      </c>
      <c r="RP12" s="37" t="n">
        <v>191</v>
      </c>
      <c r="RQ12" s="35" t="n">
        <f aca="false">RP12/RP$19*100</f>
        <v>1.06847169389125</v>
      </c>
      <c r="RR12" s="34" t="n">
        <v>67</v>
      </c>
      <c r="RS12" s="35" t="n">
        <f aca="false">RR12/RR$19*100</f>
        <v>0.567123751481293</v>
      </c>
      <c r="RT12" s="39" t="n">
        <f aca="false">RU12-RP12-RR12</f>
        <v>0</v>
      </c>
      <c r="RU12" s="34" t="n">
        <v>258</v>
      </c>
      <c r="RV12" s="40" t="n">
        <f aca="false">RU12/RU$19*100</f>
        <v>0.868950186925331</v>
      </c>
      <c r="RW12" s="37"/>
      <c r="RX12" s="35"/>
      <c r="RY12" s="34"/>
      <c r="RZ12" s="35"/>
      <c r="SA12" s="39"/>
      <c r="SB12" s="34" t="n">
        <v>257</v>
      </c>
      <c r="SC12" s="40" t="n">
        <f aca="false">SB12/SB$19*100</f>
        <v>0.870448772226926</v>
      </c>
      <c r="SD12" s="37"/>
      <c r="SE12" s="35"/>
      <c r="SF12" s="34"/>
      <c r="SG12" s="35"/>
      <c r="SH12" s="39"/>
      <c r="SI12" s="34" t="n">
        <v>252</v>
      </c>
      <c r="SJ12" s="40" t="n">
        <f aca="false">SI12/SI$19*100</f>
        <v>0.871881811576653</v>
      </c>
      <c r="SK12" s="37"/>
      <c r="SL12" s="35"/>
      <c r="SM12" s="34"/>
      <c r="SN12" s="35"/>
      <c r="SO12" s="39"/>
      <c r="SP12" s="34" t="n">
        <v>248</v>
      </c>
      <c r="SQ12" s="40" t="n">
        <f aca="false">SP12/SP$19*100</f>
        <v>0.877130933012662</v>
      </c>
      <c r="SR12" s="37" t="n">
        <v>184</v>
      </c>
      <c r="SS12" s="35" t="n">
        <f aca="false">SR12/SR$19*100</f>
        <v>1.08127166950696</v>
      </c>
      <c r="ST12" s="34" t="n">
        <v>62</v>
      </c>
      <c r="SU12" s="35" t="n">
        <f aca="false">ST12/ST$19*100</f>
        <v>0.567038595207609</v>
      </c>
      <c r="SV12" s="39" t="n">
        <f aca="false">SW12-SR12-ST12</f>
        <v>0</v>
      </c>
      <c r="SW12" s="34" t="n">
        <v>246</v>
      </c>
      <c r="SX12" s="40" t="n">
        <f aca="false">SW12/SW$19*100</f>
        <v>0.879985691289573</v>
      </c>
      <c r="SY12" s="37"/>
      <c r="SZ12" s="35"/>
      <c r="TA12" s="34"/>
      <c r="TB12" s="35"/>
      <c r="TC12" s="39"/>
      <c r="TD12" s="34" t="n">
        <v>242</v>
      </c>
      <c r="TE12" s="40" t="n">
        <f aca="false">TD12/TD$19*100</f>
        <v>0.883147215531713</v>
      </c>
      <c r="TF12" s="37"/>
      <c r="TG12" s="35"/>
      <c r="TH12" s="34"/>
      <c r="TI12" s="35"/>
      <c r="TJ12" s="39"/>
      <c r="TK12" s="34" t="n">
        <v>235</v>
      </c>
      <c r="TL12" s="40" t="n">
        <f aca="false">TK12/TK$19*100</f>
        <v>0.873865833705191</v>
      </c>
      <c r="TM12" s="37"/>
      <c r="TN12" s="35"/>
      <c r="TO12" s="34"/>
      <c r="TP12" s="35"/>
      <c r="TQ12" s="39"/>
      <c r="TR12" s="34" t="n">
        <v>231</v>
      </c>
      <c r="TS12" s="40" t="n">
        <f aca="false">TR12/TR$19*100</f>
        <v>0.886790279857192</v>
      </c>
      <c r="TT12" s="37" t="n">
        <v>168</v>
      </c>
      <c r="TU12" s="35" t="n">
        <f aca="false">TT12/TT$19*100</f>
        <v>1.06551658527304</v>
      </c>
      <c r="TV12" s="34" t="n">
        <v>56</v>
      </c>
      <c r="TW12" s="35" t="n">
        <f aca="false">TV12/TV$19*100</f>
        <v>0.578273440726972</v>
      </c>
      <c r="TX12" s="39" t="n">
        <f aca="false">TY12-TT12-TV12</f>
        <v>0</v>
      </c>
      <c r="TY12" s="34" t="n">
        <v>224</v>
      </c>
      <c r="TZ12" s="40" t="n">
        <f aca="false">TY12/TY$19*100</f>
        <v>0.88008800880088</v>
      </c>
      <c r="UA12" s="37" t="n">
        <v>168</v>
      </c>
      <c r="UB12" s="35" t="n">
        <f aca="false">UA12/UA$19*100</f>
        <v>1.07272843368878</v>
      </c>
      <c r="UC12" s="34" t="n">
        <v>56</v>
      </c>
      <c r="UD12" s="35" t="n">
        <f aca="false">UC12/UC$19*100</f>
        <v>0.586203286925573</v>
      </c>
      <c r="UE12" s="39" t="n">
        <f aca="false">UF12-UA12-UC12</f>
        <v>0</v>
      </c>
      <c r="UF12" s="34" t="n">
        <v>224</v>
      </c>
      <c r="UG12" s="40" t="n">
        <f aca="false">UF12/UF$19*100</f>
        <v>0.888360103113226</v>
      </c>
      <c r="UH12" s="37"/>
      <c r="UI12" s="35"/>
      <c r="UJ12" s="34"/>
      <c r="UK12" s="35"/>
      <c r="UL12" s="39"/>
      <c r="UM12" s="34" t="n">
        <v>223</v>
      </c>
      <c r="UN12" s="40" t="n">
        <f aca="false">UM12/UM$19*100</f>
        <v>0.899919289749798</v>
      </c>
      <c r="UO12" s="37"/>
      <c r="UP12" s="35"/>
      <c r="UQ12" s="34"/>
      <c r="UR12" s="35"/>
      <c r="US12" s="39"/>
      <c r="UT12" s="34" t="n">
        <v>213</v>
      </c>
      <c r="UU12" s="40" t="n">
        <f aca="false">UT12/UT$19*100</f>
        <v>0.90346114692908</v>
      </c>
      <c r="UV12" s="37" t="n">
        <v>154</v>
      </c>
      <c r="UW12" s="35" t="n">
        <f aca="false">UV12/UV$19*100</f>
        <v>1.04997613690598</v>
      </c>
      <c r="UX12" s="34" t="n">
        <v>49</v>
      </c>
      <c r="UY12" s="35" t="n">
        <f aca="false">UX12/UX$19*100</f>
        <v>0.576741996233522</v>
      </c>
      <c r="UZ12" s="39" t="n">
        <f aca="false">VA12-UV12-UX12</f>
        <v>0</v>
      </c>
      <c r="VA12" s="34" t="n">
        <v>203</v>
      </c>
      <c r="VB12" s="40" t="n">
        <f aca="false">VA12/VA$19*100</f>
        <v>0.875452820424357</v>
      </c>
      <c r="VC12" s="37"/>
      <c r="VD12" s="35"/>
      <c r="VE12" s="34"/>
      <c r="VF12" s="35"/>
      <c r="VG12" s="39"/>
      <c r="VH12" s="34" t="n">
        <v>197</v>
      </c>
      <c r="VI12" s="40" t="n">
        <f aca="false">VH12/VH$19*100</f>
        <v>0.872298972724052</v>
      </c>
      <c r="VJ12" s="37"/>
      <c r="VK12" s="35"/>
      <c r="VL12" s="34"/>
      <c r="VM12" s="35"/>
      <c r="VN12" s="39"/>
      <c r="VO12" s="34" t="n">
        <v>184</v>
      </c>
      <c r="VP12" s="40" t="n">
        <f aca="false">VO12/VO$19*100</f>
        <v>0.853828306264501</v>
      </c>
      <c r="VQ12" s="37"/>
      <c r="VR12" s="35"/>
      <c r="VS12" s="34"/>
      <c r="VT12" s="35"/>
      <c r="VU12" s="39"/>
      <c r="VV12" s="34" t="n">
        <v>180</v>
      </c>
      <c r="VW12" s="40" t="n">
        <f aca="false">VV12/VV$19*100</f>
        <v>0.876765708718948</v>
      </c>
      <c r="VX12" s="37" t="n">
        <v>133</v>
      </c>
      <c r="VY12" s="35" t="n">
        <f aca="false">VX12/VX$19*100</f>
        <v>1.01978224198743</v>
      </c>
      <c r="VZ12" s="34" t="n">
        <v>45</v>
      </c>
      <c r="WA12" s="35" t="n">
        <f aca="false">VZ12/VZ$19*100</f>
        <v>0.649163300634737</v>
      </c>
      <c r="WB12" s="39" t="n">
        <f aca="false">WC12-VX12-VZ12</f>
        <v>0</v>
      </c>
      <c r="WC12" s="34" t="n">
        <v>178</v>
      </c>
      <c r="WD12" s="40" t="n">
        <f aca="false">WC12/WC$19*100</f>
        <v>0.890267080124037</v>
      </c>
      <c r="WE12" s="37"/>
      <c r="WF12" s="35"/>
      <c r="WG12" s="34"/>
      <c r="WH12" s="35"/>
      <c r="WI12" s="39"/>
      <c r="WJ12" s="34" t="n">
        <v>173</v>
      </c>
      <c r="WK12" s="40" t="n">
        <f aca="false">WJ12/WJ$19*100</f>
        <v>0.886861126775004</v>
      </c>
      <c r="WL12" s="37" t="n">
        <v>128</v>
      </c>
      <c r="WM12" s="35" t="n">
        <f aca="false">WL12/WL$19*100</f>
        <v>1.04056580765791</v>
      </c>
      <c r="WN12" s="34" t="n">
        <v>42</v>
      </c>
      <c r="WO12" s="35" t="n">
        <f aca="false">WN12/WN$19*100</f>
        <v>0.662565073355419</v>
      </c>
      <c r="WP12" s="39"/>
      <c r="WQ12" s="34" t="n">
        <v>170</v>
      </c>
      <c r="WR12" s="40" t="n">
        <f aca="false">WQ12/WQ$19*100</f>
        <v>0.912017167381974</v>
      </c>
      <c r="WS12" s="37"/>
      <c r="WT12" s="35"/>
      <c r="WU12" s="34"/>
      <c r="WV12" s="35"/>
      <c r="WW12" s="39"/>
      <c r="WX12" s="34" t="n">
        <v>167</v>
      </c>
      <c r="WY12" s="40" t="n">
        <f aca="false">WX12/WX$19*100</f>
        <v>0.909338415464198</v>
      </c>
      <c r="WZ12" s="37"/>
      <c r="XA12" s="35"/>
      <c r="XB12" s="34"/>
      <c r="XC12" s="35"/>
      <c r="XD12" s="39"/>
      <c r="XE12" s="34" t="n">
        <v>164</v>
      </c>
      <c r="XF12" s="40" t="n">
        <f aca="false">XE12/XE$19*100</f>
        <v>0.915433993859894</v>
      </c>
      <c r="XG12" s="37"/>
      <c r="XH12" s="35"/>
      <c r="XI12" s="34"/>
      <c r="XJ12" s="35"/>
      <c r="XK12" s="39"/>
      <c r="XL12" s="34" t="n">
        <v>159</v>
      </c>
      <c r="XM12" s="40" t="n">
        <f aca="false">XL12/XL$19*100</f>
        <v>0.915793111392697</v>
      </c>
      <c r="XN12" s="38" t="n">
        <v>114</v>
      </c>
      <c r="XO12" s="35" t="n">
        <f aca="false">XN12/XN$19*100</f>
        <v>1.02123085192153</v>
      </c>
      <c r="XP12" s="1" t="n">
        <v>39</v>
      </c>
      <c r="XQ12" s="35" t="n">
        <f aca="false">XP12/XP$19*100</f>
        <v>0.712458896602119</v>
      </c>
      <c r="XR12" s="39" t="n">
        <f aca="false">XS12-XN12-XP12</f>
        <v>0</v>
      </c>
      <c r="XS12" s="20" t="n">
        <v>153</v>
      </c>
      <c r="XT12" s="40" t="n">
        <f aca="false">XS12/XS$19*100</f>
        <v>0.918753377769771</v>
      </c>
      <c r="XU12" s="38"/>
      <c r="XV12" s="35"/>
      <c r="XX12" s="35"/>
      <c r="XY12" s="39"/>
      <c r="XZ12" s="38" t="n">
        <v>146</v>
      </c>
      <c r="YA12" s="40" t="n">
        <f aca="false">XZ12/XZ$19*100</f>
        <v>0.903409442484995</v>
      </c>
      <c r="YB12" s="38"/>
      <c r="YC12" s="35"/>
      <c r="YE12" s="35"/>
      <c r="YF12" s="39"/>
      <c r="YG12" s="38" t="n">
        <v>141</v>
      </c>
      <c r="YH12" s="40" t="n">
        <f aca="false">YG12/YG$19*100</f>
        <v>0.905645834671462</v>
      </c>
      <c r="YI12" s="38" t="n">
        <v>102</v>
      </c>
      <c r="YJ12" s="35" t="n">
        <f aca="false">YI12/YI$19*100</f>
        <v>1.01532948437189</v>
      </c>
      <c r="YK12" s="1" t="n">
        <v>34</v>
      </c>
      <c r="YL12" s="35" t="n">
        <f aca="false">YK12/YK$19*100</f>
        <v>0.709367828082621</v>
      </c>
      <c r="YM12" s="39" t="n">
        <f aca="false">YN12-YI12-YK12</f>
        <v>0</v>
      </c>
      <c r="YN12" s="20" t="n">
        <v>136</v>
      </c>
      <c r="YO12" s="40" t="n">
        <f aca="false">YN12/YN$19*100</f>
        <v>0.915270206608789</v>
      </c>
      <c r="YP12" s="38"/>
      <c r="YQ12" s="35"/>
      <c r="YS12" s="35"/>
      <c r="YT12" s="39"/>
      <c r="YU12" s="43" t="n">
        <v>128</v>
      </c>
      <c r="YV12" s="40" t="n">
        <f aca="false">YU12/YU$19*100</f>
        <v>0.890125173852573</v>
      </c>
      <c r="YW12" s="38"/>
      <c r="YX12" s="35"/>
      <c r="YZ12" s="35"/>
      <c r="ZA12" s="39"/>
      <c r="ZB12" s="45" t="n">
        <v>122</v>
      </c>
      <c r="ZC12" s="40" t="n">
        <f aca="false">ZB12/ZB$19*100</f>
        <v>0.882331669921169</v>
      </c>
      <c r="ZD12" s="38"/>
      <c r="ZE12" s="35"/>
      <c r="ZG12" s="35"/>
      <c r="ZH12" s="39"/>
      <c r="ZI12" s="42" t="n">
        <v>114</v>
      </c>
      <c r="ZJ12" s="40" t="n">
        <f aca="false">ZI12/ZI$19*100</f>
        <v>0.861027190332326</v>
      </c>
      <c r="ZK12" s="38" t="n">
        <v>81</v>
      </c>
      <c r="ZL12" s="35" t="n">
        <f aca="false">ZK12/ZK$19*100</f>
        <v>0.942847165638459</v>
      </c>
      <c r="ZM12" s="34" t="n">
        <v>29</v>
      </c>
      <c r="ZN12" s="35" t="n">
        <f aca="false">ZM12/ZM$19*100</f>
        <v>0.736601473202946</v>
      </c>
      <c r="ZO12" s="39" t="n">
        <f aca="false">ZP12-ZK12-ZM12</f>
        <v>0</v>
      </c>
      <c r="ZP12" s="20" t="n">
        <v>110</v>
      </c>
      <c r="ZQ12" s="40" t="n">
        <f aca="false">ZP12/ZP$19*100</f>
        <v>0.876633726490277</v>
      </c>
      <c r="ZR12" s="38"/>
      <c r="ZS12" s="35"/>
      <c r="ZT12" s="34"/>
      <c r="ZU12" s="35"/>
      <c r="ZV12" s="39"/>
      <c r="ZW12" s="42" t="n">
        <v>104</v>
      </c>
      <c r="ZX12" s="40" t="n">
        <f aca="false">ZW12/ZW$19*100</f>
        <v>0.877266975959511</v>
      </c>
      <c r="ZY12" s="38"/>
      <c r="ZZ12" s="35"/>
      <c r="AAA12" s="34"/>
      <c r="AAB12" s="35"/>
      <c r="AAC12" s="39"/>
      <c r="AAD12" s="42" t="n">
        <v>92</v>
      </c>
      <c r="AAE12" s="40" t="n">
        <f aca="false">AAD12/AAD$19*100</f>
        <v>0.840950639853748</v>
      </c>
      <c r="AAF12" s="38" t="n">
        <v>66</v>
      </c>
      <c r="AAG12" s="35" t="n">
        <f aca="false">AAF12/AAF$19*100</f>
        <v>0.952930984695351</v>
      </c>
      <c r="AAH12" s="34" t="n">
        <v>23</v>
      </c>
      <c r="AAI12" s="35" t="n">
        <f aca="false">AAH12/AAH$19*100</f>
        <v>0.746268656716418</v>
      </c>
      <c r="AAJ12" s="39" t="n">
        <f aca="false">AAK12-AAF12-AAH12</f>
        <v>0</v>
      </c>
      <c r="AAK12" s="20" t="n">
        <v>89</v>
      </c>
      <c r="AAL12" s="40" t="n">
        <f aca="false">AAK12/AAK$19*100</f>
        <v>0.888134916674983</v>
      </c>
      <c r="AAM12" s="38"/>
      <c r="AAN12" s="35"/>
      <c r="AAO12" s="34"/>
      <c r="AAP12" s="35"/>
      <c r="AAQ12" s="39"/>
      <c r="AAR12" s="34" t="n">
        <v>81</v>
      </c>
      <c r="AAS12" s="40" t="n">
        <f aca="false">AAR12/AAR$19*100</f>
        <v>0.878715556519853</v>
      </c>
      <c r="AAT12" s="38"/>
      <c r="AAU12" s="35"/>
      <c r="AAV12" s="34"/>
      <c r="AAW12" s="35"/>
      <c r="AAX12" s="39"/>
      <c r="AAY12" s="34" t="n">
        <v>76</v>
      </c>
      <c r="AAZ12" s="40" t="n">
        <f aca="false">AAY12/AAY$19*100</f>
        <v>0.898557578623788</v>
      </c>
      <c r="ABA12" s="38"/>
      <c r="ABB12" s="35"/>
      <c r="ABC12" s="34"/>
      <c r="ABD12" s="35"/>
      <c r="ABE12" s="39"/>
      <c r="ABF12" s="34" t="n">
        <v>72</v>
      </c>
      <c r="ABG12" s="40" t="n">
        <f aca="false">ABF12/ABF$19*100</f>
        <v>0.948741599683753</v>
      </c>
      <c r="ABH12" s="38" t="n">
        <v>49</v>
      </c>
      <c r="ABI12" s="35" t="n">
        <f aca="false">ABH12/ABH$19*100</f>
        <v>1.02381947346427</v>
      </c>
      <c r="ABJ12" s="34" t="n">
        <v>18</v>
      </c>
      <c r="ABK12" s="35" t="n">
        <f aca="false">ABJ12/ABJ$19*100</f>
        <v>0.895522388059701</v>
      </c>
      <c r="ABL12" s="39" t="n">
        <f aca="false">ABM12-ABH12-ABJ12</f>
        <v>0</v>
      </c>
      <c r="ABM12" s="20" t="n">
        <v>67</v>
      </c>
      <c r="ABN12" s="40" t="n">
        <f aca="false">ABM12/ABM$19*100</f>
        <v>0.985149242758418</v>
      </c>
      <c r="ABO12" s="38"/>
      <c r="ABP12" s="35"/>
      <c r="ABQ12" s="34"/>
      <c r="ABR12" s="35"/>
      <c r="ABS12" s="39"/>
      <c r="ABT12" s="34" t="n">
        <v>57</v>
      </c>
      <c r="ABU12" s="40" t="n">
        <f aca="false">ABT12/ABT$19*100</f>
        <v>0.925775540035732</v>
      </c>
      <c r="ABV12" s="38"/>
      <c r="ABW12" s="35"/>
      <c r="ABX12" s="34"/>
      <c r="ABY12" s="35"/>
      <c r="ABZ12" s="39"/>
      <c r="ACA12" s="34" t="n">
        <v>46</v>
      </c>
      <c r="ACB12" s="40" t="n">
        <f aca="false">ACA12/ACA$19*100</f>
        <v>0.830175058653673</v>
      </c>
      <c r="ACC12" s="38" t="n">
        <v>31</v>
      </c>
      <c r="ACD12" s="35" t="n">
        <f aca="false">ACC12/ACC$19*100</f>
        <v>0.87496471916455</v>
      </c>
      <c r="ACE12" s="34" t="n">
        <v>10</v>
      </c>
      <c r="ACF12" s="35" t="n">
        <f aca="false">ACE12/ACE$19*100</f>
        <v>0.690131124913734</v>
      </c>
      <c r="ACG12" s="39" t="n">
        <f aca="false">ACH12-ACC12-ACE12</f>
        <v>0</v>
      </c>
      <c r="ACH12" s="20" t="n">
        <v>41</v>
      </c>
      <c r="ACI12" s="40" t="n">
        <f aca="false">ACH12/ACH$19*100</f>
        <v>0.817058589079315</v>
      </c>
      <c r="ACJ12" s="38"/>
      <c r="ACK12" s="35"/>
      <c r="ACL12" s="34"/>
      <c r="ACM12" s="35"/>
      <c r="ACN12" s="39"/>
      <c r="ACO12" s="34" t="n">
        <v>38</v>
      </c>
      <c r="ACP12" s="40" t="n">
        <f aca="false">ACO12/ACO$19*100</f>
        <v>0.851254480286738</v>
      </c>
      <c r="ACQ12" s="38"/>
      <c r="ACR12" s="35"/>
      <c r="ACS12" s="34"/>
      <c r="ACT12" s="35"/>
      <c r="ACU12" s="39"/>
      <c r="ACV12" s="34" t="n">
        <v>31</v>
      </c>
      <c r="ACW12" s="40" t="n">
        <f aca="false">ACV12/ACV$19*100</f>
        <v>0.822499336694083</v>
      </c>
      <c r="ACX12" s="38"/>
      <c r="ACY12" s="35"/>
      <c r="ACZ12" s="34"/>
      <c r="ADA12" s="35"/>
      <c r="ADB12" s="39"/>
      <c r="ADC12" s="34" t="n">
        <v>27</v>
      </c>
      <c r="ADD12" s="40" t="n">
        <f aca="false">ADC12/ADC$19*100</f>
        <v>0.844013754298218</v>
      </c>
      <c r="ADE12" s="38" t="n">
        <v>16</v>
      </c>
      <c r="ADF12" s="35" t="n">
        <f aca="false">ADE12/ADE$19*100</f>
        <v>0.748013090229079</v>
      </c>
      <c r="ADG12" s="34" t="n">
        <v>9</v>
      </c>
      <c r="ADH12" s="35" t="n">
        <f aca="false">ADG12/ADG$19*100</f>
        <v>1.01123595505618</v>
      </c>
      <c r="ADI12" s="39" t="n">
        <f aca="false">ADJ12-ADE12-ADG12</f>
        <v>0</v>
      </c>
      <c r="ADJ12" s="20" t="n">
        <v>25</v>
      </c>
      <c r="ADK12" s="40" t="n">
        <f aca="false">ADJ12/ADJ$19*100</f>
        <v>0.82047915982934</v>
      </c>
      <c r="ADL12" s="37"/>
      <c r="ADM12" s="35"/>
      <c r="ADN12" s="34"/>
      <c r="ADO12" s="35"/>
      <c r="ADP12" s="39"/>
      <c r="ADQ12" s="34" t="n">
        <v>18</v>
      </c>
      <c r="ADR12" s="40" t="n">
        <f aca="false">ADQ12/ADQ$19*100</f>
        <v>0.753138075313808</v>
      </c>
      <c r="ADS12" s="38"/>
      <c r="ADT12" s="35"/>
      <c r="ADU12" s="34"/>
      <c r="ADV12" s="35"/>
      <c r="ADW12" s="39"/>
      <c r="ADX12" s="34" t="n">
        <v>12</v>
      </c>
      <c r="ADY12" s="40" t="n">
        <f aca="false">ADX12/ADX$19*100</f>
        <v>0.599101347978033</v>
      </c>
      <c r="ADZ12" s="38"/>
      <c r="AEA12" s="35"/>
      <c r="AEB12" s="34"/>
      <c r="AEC12" s="35"/>
      <c r="AED12" s="39"/>
      <c r="AEE12" s="34" t="n">
        <v>9</v>
      </c>
      <c r="AEF12" s="40" t="n">
        <f aca="false">AEE12/AEE$19*100</f>
        <v>0.530347672362993</v>
      </c>
      <c r="AEG12" s="38"/>
      <c r="AEH12" s="35"/>
      <c r="AEI12" s="34"/>
      <c r="AEJ12" s="35"/>
      <c r="AEK12" s="39"/>
      <c r="AEL12" s="34" t="n">
        <v>10</v>
      </c>
      <c r="AEM12" s="40" t="n">
        <f aca="false">AEL12/AEL$19*100</f>
        <v>0.61576354679803</v>
      </c>
      <c r="AEN12" s="38"/>
      <c r="AEO12" s="35"/>
      <c r="AEP12" s="34"/>
      <c r="AEQ12" s="35"/>
      <c r="AER12" s="39"/>
      <c r="AES12" s="34" t="n">
        <v>7</v>
      </c>
      <c r="AET12" s="40" t="n">
        <f aca="false">AES12/AES$19*100</f>
        <v>0.584795321637427</v>
      </c>
      <c r="AEU12" s="38" t="n">
        <v>0</v>
      </c>
      <c r="AEV12" s="35" t="n">
        <f aca="false">AEU12/AEU$19*100</f>
        <v>0</v>
      </c>
      <c r="AEW12" s="34" t="n">
        <v>1</v>
      </c>
      <c r="AEX12" s="35" t="n">
        <f aca="false">AEW12/AEW$19*100</f>
        <v>0.471698113207547</v>
      </c>
      <c r="AEY12" s="39" t="n">
        <f aca="false">AEZ12-AEU12-AEW12</f>
        <v>0</v>
      </c>
      <c r="AEZ12" s="20" t="n">
        <v>1</v>
      </c>
      <c r="AFA12" s="40" t="n">
        <f aca="false">AEZ12/AEZ$19*100</f>
        <v>0.127388535031847</v>
      </c>
      <c r="AFB12" s="38"/>
      <c r="AFC12" s="35"/>
      <c r="AFD12" s="34"/>
      <c r="AFE12" s="35"/>
      <c r="AFF12" s="39"/>
      <c r="AFG12" s="34" t="n">
        <v>1</v>
      </c>
      <c r="AFH12" s="40" t="n">
        <f aca="false">AFG12/AFG$19*100</f>
        <v>0.280112044817927</v>
      </c>
    </row>
    <row r="13" customFormat="false" ht="12.8" hidden="false" customHeight="false" outlineLevel="0" collapsed="false">
      <c r="A13" s="33" t="s">
        <v>33</v>
      </c>
      <c r="B13" s="34" t="n">
        <v>4578610</v>
      </c>
      <c r="C13" s="35" t="n">
        <f aca="false">B13/B$19*100</f>
        <v>15.5815772022823</v>
      </c>
      <c r="D13" s="34" t="n">
        <v>4773621</v>
      </c>
      <c r="E13" s="35" t="n">
        <f aca="false">D13/D$19*100</f>
        <v>15.4113152700358</v>
      </c>
      <c r="F13" s="34" t="n">
        <f aca="false">B13+D13</f>
        <v>9352231</v>
      </c>
      <c r="G13" s="35" t="n">
        <f aca="false">F13/F$19*100</f>
        <v>15.494203684037</v>
      </c>
      <c r="H13" s="37" t="n">
        <v>2561</v>
      </c>
      <c r="I13" s="35" t="n">
        <f aca="false">H13/H$19*100</f>
        <v>4.23922399523274</v>
      </c>
      <c r="J13" s="38" t="n">
        <v>973</v>
      </c>
      <c r="K13" s="35" t="n">
        <f aca="false">J13/J$19*100</f>
        <v>2.06340791008377</v>
      </c>
      <c r="L13" s="39" t="n">
        <f aca="false">M13-H13-J13</f>
        <v>0</v>
      </c>
      <c r="M13" s="39" t="n">
        <v>3534</v>
      </c>
      <c r="N13" s="40" t="n">
        <f aca="false">M13/M$19*100</f>
        <v>3.28539421941674</v>
      </c>
      <c r="O13" s="37" t="n">
        <v>2483</v>
      </c>
      <c r="P13" s="35" t="n">
        <f aca="false">O13/O$19*100</f>
        <v>4.21948815552459</v>
      </c>
      <c r="Q13" s="38" t="n">
        <v>943</v>
      </c>
      <c r="R13" s="35" t="n">
        <f aca="false">Q13/Q$19*100</f>
        <v>2.04515387451474</v>
      </c>
      <c r="S13" s="39" t="n">
        <f aca="false">T13-O13-Q13</f>
        <v>0</v>
      </c>
      <c r="T13" s="39" t="n">
        <v>3426</v>
      </c>
      <c r="U13" s="40" t="n">
        <f aca="false">T13/T$19*100</f>
        <v>3.26425610976133</v>
      </c>
      <c r="V13" s="37" t="n">
        <v>2429</v>
      </c>
      <c r="W13" s="35" t="n">
        <f aca="false">V13/V$19*100</f>
        <v>4.24672622690001</v>
      </c>
      <c r="X13" s="38" t="n">
        <v>910</v>
      </c>
      <c r="Y13" s="35" t="n">
        <f aca="false">X13/X$19*100</f>
        <v>2.03088734154615</v>
      </c>
      <c r="Z13" s="39" t="n">
        <f aca="false">AA13-V13-X13</f>
        <v>0</v>
      </c>
      <c r="AA13" s="39" t="n">
        <v>3339</v>
      </c>
      <c r="AB13" s="40" t="n">
        <f aca="false">AA13/AA$19*100</f>
        <v>3.27336895250233</v>
      </c>
      <c r="AC13" s="37" t="n">
        <v>2351</v>
      </c>
      <c r="AD13" s="35" t="n">
        <f aca="false">AC13/AC$19*100</f>
        <v>4.21280865856718</v>
      </c>
      <c r="AE13" s="38" t="n">
        <v>868</v>
      </c>
      <c r="AF13" s="35" t="n">
        <f aca="false">AE13/AE$19*100</f>
        <v>1.98164467375919</v>
      </c>
      <c r="AG13" s="39" t="n">
        <f aca="false">AH13-AC13-AE13</f>
        <v>0</v>
      </c>
      <c r="AH13" s="39" t="n">
        <v>3219</v>
      </c>
      <c r="AI13" s="40" t="n">
        <f aca="false">AH13/AH$19*100</f>
        <v>3.23166813910529</v>
      </c>
      <c r="AJ13" s="37" t="n">
        <v>2304</v>
      </c>
      <c r="AK13" s="35" t="n">
        <f aca="false">AJ13/AJ$19*100</f>
        <v>4.23358200727647</v>
      </c>
      <c r="AL13" s="38" t="n">
        <v>835</v>
      </c>
      <c r="AM13" s="35" t="n">
        <f aca="false">AL13/AL$19*100</f>
        <v>1.96216660791916</v>
      </c>
      <c r="AN13" s="39" t="n">
        <f aca="false">AO13-AJ13-AL13</f>
        <v>0</v>
      </c>
      <c r="AO13" s="39" t="n">
        <v>3139</v>
      </c>
      <c r="AP13" s="40" t="n">
        <f aca="false">AO13/AO$19*100</f>
        <v>3.23684997473628</v>
      </c>
      <c r="AQ13" s="37" t="n">
        <v>2248</v>
      </c>
      <c r="AR13" s="35" t="n">
        <f aca="false">AQ13/AQ$19*100</f>
        <v>4.21834831397422</v>
      </c>
      <c r="AS13" s="38" t="n">
        <v>821</v>
      </c>
      <c r="AT13" s="35" t="n">
        <f aca="false">AS13/AS$19*100</f>
        <v>1.97133046798089</v>
      </c>
      <c r="AU13" s="39" t="n">
        <f aca="false">AV13-AQ13-AS13</f>
        <v>0</v>
      </c>
      <c r="AV13" s="39" t="n">
        <v>3069</v>
      </c>
      <c r="AW13" s="40" t="n">
        <f aca="false">AV13/AV$19*100</f>
        <v>3.23263603614991</v>
      </c>
      <c r="AX13" s="37" t="n">
        <v>2203</v>
      </c>
      <c r="AY13" s="35" t="n">
        <f aca="false">AX13/AX$19*100</f>
        <v>4.21723649450592</v>
      </c>
      <c r="AZ13" s="38" t="n">
        <v>803</v>
      </c>
      <c r="BA13" s="35" t="n">
        <f aca="false">AZ13/AZ$19*100</f>
        <v>1.96645034896535</v>
      </c>
      <c r="BB13" s="39" t="n">
        <f aca="false">BC13-AX13-AZ13</f>
        <v>0</v>
      </c>
      <c r="BC13" s="39" t="n">
        <v>3006</v>
      </c>
      <c r="BD13" s="40" t="n">
        <f aca="false">BC13/BC$19*100</f>
        <v>3.22972290567619</v>
      </c>
      <c r="BE13" s="37" t="n">
        <v>2151</v>
      </c>
      <c r="BF13" s="35" t="n">
        <f aca="false">BE13/BE$19*100</f>
        <v>4.22004669321771</v>
      </c>
      <c r="BG13" s="38" t="n">
        <v>781</v>
      </c>
      <c r="BH13" s="35" t="n">
        <f aca="false">BG13/BG$19*100</f>
        <v>1.96319943693128</v>
      </c>
      <c r="BI13" s="39" t="n">
        <f aca="false">BJ13-BE13-BG13</f>
        <v>0</v>
      </c>
      <c r="BJ13" s="39" t="n">
        <v>2932</v>
      </c>
      <c r="BK13" s="40" t="n">
        <f aca="false">BJ13/BJ$19*100</f>
        <v>3.23074719293026</v>
      </c>
      <c r="BL13" s="37" t="n">
        <v>2101</v>
      </c>
      <c r="BM13" s="35" t="n">
        <f aca="false">BL13/BL$19*100</f>
        <v>4.23691215616682</v>
      </c>
      <c r="BN13" s="38" t="n">
        <v>756</v>
      </c>
      <c r="BO13" s="35" t="n">
        <f aca="false">BN13/BN$19*100</f>
        <v>1.95976773123185</v>
      </c>
      <c r="BP13" s="39" t="n">
        <f aca="false">BQ13-BL13-BN13</f>
        <v>0</v>
      </c>
      <c r="BQ13" s="39" t="n">
        <v>2857</v>
      </c>
      <c r="BR13" s="40" t="n">
        <f aca="false">BQ13/BQ$19*100</f>
        <v>3.24055169910621</v>
      </c>
      <c r="BS13" s="37" t="n">
        <v>2040</v>
      </c>
      <c r="BT13" s="35" t="n">
        <f aca="false">BS13/BS$19*100</f>
        <v>4.23913721089708</v>
      </c>
      <c r="BU13" s="38" t="n">
        <v>734</v>
      </c>
      <c r="BV13" s="35" t="n">
        <f aca="false">BU13/BU$19*100</f>
        <v>1.96809223756536</v>
      </c>
      <c r="BW13" s="39" t="n">
        <f aca="false">BX13-BS13-BU13</f>
        <v>0</v>
      </c>
      <c r="BX13" s="39" t="n">
        <v>2774</v>
      </c>
      <c r="BY13" s="40" t="n">
        <f aca="false">BX13/BX$19*100</f>
        <v>3.24755906249268</v>
      </c>
      <c r="BZ13" s="37" t="n">
        <v>1991</v>
      </c>
      <c r="CA13" s="35" t="n">
        <f aca="false">BZ13/BZ$19*100</f>
        <v>4.28006363128251</v>
      </c>
      <c r="CB13" s="38" t="n">
        <v>707</v>
      </c>
      <c r="CC13" s="35" t="n">
        <f aca="false">CB13/CB$19*100</f>
        <v>1.9746948579728</v>
      </c>
      <c r="CD13" s="39" t="n">
        <f aca="false">CE13-BZ13-CB13</f>
        <v>0</v>
      </c>
      <c r="CE13" s="39" t="n">
        <v>2698</v>
      </c>
      <c r="CF13" s="40" t="n">
        <f aca="false">CE13/CE$19*100</f>
        <v>3.27741402558278</v>
      </c>
      <c r="CG13" s="37" t="n">
        <v>1928</v>
      </c>
      <c r="CH13" s="35" t="n">
        <f aca="false">CG13/CG$19*100</f>
        <v>4.33238955552559</v>
      </c>
      <c r="CI13" s="38" t="n">
        <v>683</v>
      </c>
      <c r="CJ13" s="35" t="n">
        <f aca="false">CI13/CI$19*100</f>
        <v>2.00357886708322</v>
      </c>
      <c r="CK13" s="39" t="n">
        <f aca="false">CL13-CG13-CI13</f>
        <v>0</v>
      </c>
      <c r="CL13" s="39" t="n">
        <v>2611</v>
      </c>
      <c r="CM13" s="40" t="n">
        <f aca="false">CL13/CL$19*100</f>
        <v>3.32226336348946</v>
      </c>
      <c r="CN13" s="37" t="n">
        <v>1839</v>
      </c>
      <c r="CO13" s="35" t="n">
        <f aca="false">CN13/CN$19*100</f>
        <v>4.3199436222692</v>
      </c>
      <c r="CP13" s="38" t="n">
        <v>651</v>
      </c>
      <c r="CQ13" s="35" t="n">
        <f aca="false">CP13/CP$19*100</f>
        <v>2.00461893764434</v>
      </c>
      <c r="CR13" s="39" t="n">
        <f aca="false">CS13-CN13-CP13</f>
        <v>0</v>
      </c>
      <c r="CS13" s="39" t="n">
        <v>2490</v>
      </c>
      <c r="CT13" s="40" t="n">
        <f aca="false">CS13/CS$19*100</f>
        <v>3.31800919448331</v>
      </c>
      <c r="CU13" s="37" t="n">
        <v>1765</v>
      </c>
      <c r="CV13" s="35" t="n">
        <f aca="false">CU13/CU$19*100</f>
        <v>4.381718428043</v>
      </c>
      <c r="CW13" s="38" t="n">
        <v>611</v>
      </c>
      <c r="CX13" s="35" t="n">
        <f aca="false">CW13/CW$19*100</f>
        <v>2.00222833923188</v>
      </c>
      <c r="CY13" s="39" t="n">
        <f aca="false">CZ13-CU13-CW13</f>
        <v>0</v>
      </c>
      <c r="CZ13" s="39" t="n">
        <v>2376</v>
      </c>
      <c r="DA13" s="40" t="n">
        <f aca="false">CZ13/CZ$19*100</f>
        <v>3.35607440993262</v>
      </c>
      <c r="DB13" s="37" t="n">
        <v>1700</v>
      </c>
      <c r="DC13" s="35" t="n">
        <f aca="false">DB13/DB$19*100</f>
        <v>4.40482976628492</v>
      </c>
      <c r="DD13" s="38" t="n">
        <v>572</v>
      </c>
      <c r="DE13" s="35" t="n">
        <f aca="false">DD13/DD$19*100</f>
        <v>1.97629824137097</v>
      </c>
      <c r="DF13" s="39" t="n">
        <f aca="false">DG13-DB13-DD13</f>
        <v>0</v>
      </c>
      <c r="DG13" s="39" t="n">
        <v>2272</v>
      </c>
      <c r="DH13" s="40" t="n">
        <f aca="false">DG13/DG$19*100</f>
        <v>3.36408191065638</v>
      </c>
      <c r="DI13" s="37" t="n">
        <v>1609</v>
      </c>
      <c r="DJ13" s="35" t="n">
        <f aca="false">DI13/DI$19*100</f>
        <v>4.42190892351664</v>
      </c>
      <c r="DK13" s="38" t="n">
        <v>536</v>
      </c>
      <c r="DL13" s="35" t="n">
        <f aca="false">DK13/DK$19*100</f>
        <v>1.9783707968848</v>
      </c>
      <c r="DM13" s="39" t="n">
        <f aca="false">DN13-DI13-DK13</f>
        <v>0</v>
      </c>
      <c r="DN13" s="39" t="n">
        <v>2145</v>
      </c>
      <c r="DO13" s="40" t="n">
        <f aca="false">DN13/DN$19*100</f>
        <v>3.37901701323251</v>
      </c>
      <c r="DP13" s="37" t="n">
        <v>1516</v>
      </c>
      <c r="DQ13" s="35" t="n">
        <f aca="false">DP13/DP$19*100</f>
        <v>4.43210057009209</v>
      </c>
      <c r="DR13" s="38" t="n">
        <v>503</v>
      </c>
      <c r="DS13" s="35" t="n">
        <f aca="false">DR13/DR$19*100</f>
        <v>1.99745850210468</v>
      </c>
      <c r="DT13" s="39" t="n">
        <f aca="false">DU13-DP13-DR13</f>
        <v>0</v>
      </c>
      <c r="DU13" s="39" t="n">
        <v>2019</v>
      </c>
      <c r="DV13" s="40" t="n">
        <f aca="false">DU13/DU$19*100</f>
        <v>3.39973394850725</v>
      </c>
      <c r="DW13" s="37" t="n">
        <v>1422</v>
      </c>
      <c r="DX13" s="35" t="n">
        <f aca="false">DW13/DW$19*100</f>
        <v>4.41299692766037</v>
      </c>
      <c r="DY13" s="38" t="n">
        <v>471</v>
      </c>
      <c r="DZ13" s="35" t="n">
        <f aca="false">DY13/DY$19*100</f>
        <v>1.99643947100712</v>
      </c>
      <c r="EA13" s="39" t="n">
        <f aca="false">EB13-DW13-DY13</f>
        <v>0</v>
      </c>
      <c r="EB13" s="39" t="n">
        <v>1893</v>
      </c>
      <c r="EC13" s="40" t="n">
        <f aca="false">EB13/EB$19*100</f>
        <v>3.3915614082236</v>
      </c>
      <c r="ED13" s="37" t="n">
        <v>1308</v>
      </c>
      <c r="EE13" s="35" t="n">
        <f aca="false">ED13/ED$19*100</f>
        <v>4.52704807392794</v>
      </c>
      <c r="EF13" s="38" t="n">
        <v>424</v>
      </c>
      <c r="EG13" s="35" t="n">
        <f aca="false">EF13/EF$19*100</f>
        <v>2.01587980792089</v>
      </c>
      <c r="EH13" s="39" t="n">
        <f aca="false">EI13-ED13-EF13</f>
        <v>0</v>
      </c>
      <c r="EI13" s="39" t="n">
        <v>1732</v>
      </c>
      <c r="EJ13" s="40" t="n">
        <f aca="false">EI13/EI$19*100</f>
        <v>3.46913431879181</v>
      </c>
      <c r="EK13" s="37" t="n">
        <v>1202</v>
      </c>
      <c r="EL13" s="35" t="n">
        <f aca="false">EK13/EK$19*100</f>
        <v>4.57329832971883</v>
      </c>
      <c r="EM13" s="38" t="n">
        <v>386</v>
      </c>
      <c r="EN13" s="35" t="n">
        <f aca="false">EM13/EM$19*100</f>
        <v>2.00363353231248</v>
      </c>
      <c r="EO13" s="39" t="n">
        <f aca="false">EP13-EK13-EM13</f>
        <v>0</v>
      </c>
      <c r="EP13" s="39" t="n">
        <v>1588</v>
      </c>
      <c r="EQ13" s="40" t="n">
        <f aca="false">EP13/EP$19*100</f>
        <v>3.48643189602178</v>
      </c>
      <c r="ER13" s="37" t="n">
        <v>1088</v>
      </c>
      <c r="ES13" s="35" t="n">
        <f aca="false">ER13/ER$19*100</f>
        <v>4.53333333333333</v>
      </c>
      <c r="ET13" s="38" t="n">
        <v>353</v>
      </c>
      <c r="EU13" s="35" t="n">
        <f aca="false">ET13/ET$19*100</f>
        <v>1.99030221019396</v>
      </c>
      <c r="EV13" s="39" t="n">
        <f aca="false">EW13-ER13-ET13</f>
        <v>0</v>
      </c>
      <c r="EW13" s="39" t="n">
        <v>1441</v>
      </c>
      <c r="EX13" s="40" t="n">
        <f aca="false">EW13/EW$19*100</f>
        <v>3.45265478244202</v>
      </c>
      <c r="EY13" s="37" t="n">
        <v>1051</v>
      </c>
      <c r="EZ13" s="35" t="n">
        <f aca="false">EY13/EY$19*100</f>
        <v>4.55135977827819</v>
      </c>
      <c r="FA13" s="38" t="n">
        <v>337</v>
      </c>
      <c r="FB13" s="35" t="n">
        <f aca="false">FA13/FA$19*100</f>
        <v>1.96891797148867</v>
      </c>
      <c r="FC13" s="39" t="n">
        <f aca="false">FD13-EY13-FA13</f>
        <v>0</v>
      </c>
      <c r="FD13" s="34" t="n">
        <v>1388</v>
      </c>
      <c r="FE13" s="40" t="n">
        <f aca="false">FD13/FD$19*100</f>
        <v>3.45204934341425</v>
      </c>
      <c r="FF13" s="37" t="n">
        <v>1035</v>
      </c>
      <c r="FG13" s="35" t="n">
        <f aca="false">FF13/FF$19*100</f>
        <v>4.61579628060474</v>
      </c>
      <c r="FH13" s="38" t="n">
        <v>323</v>
      </c>
      <c r="FI13" s="35" t="n">
        <f aca="false">FH13/FH$19*100</f>
        <v>1.94250661534761</v>
      </c>
      <c r="FJ13" s="39" t="n">
        <f aca="false">FK13-FF13-FH13</f>
        <v>0</v>
      </c>
      <c r="FK13" s="34" t="n">
        <v>1358</v>
      </c>
      <c r="FL13" s="40" t="n">
        <f aca="false">FK13/FK$19*100</f>
        <v>3.47750377711198</v>
      </c>
      <c r="FM13" s="37" t="n">
        <v>1000</v>
      </c>
      <c r="FN13" s="35" t="n">
        <f aca="false">FM13/FM$19*100</f>
        <v>4.65874679711158</v>
      </c>
      <c r="FO13" s="38" t="n">
        <v>316</v>
      </c>
      <c r="FP13" s="35" t="n">
        <f aca="false">FO13/FO$19*100</f>
        <v>1.97475315585552</v>
      </c>
      <c r="FQ13" s="39" t="n">
        <f aca="false">FR13-FM13-FO13</f>
        <v>0</v>
      </c>
      <c r="FR13" s="34" t="n">
        <v>1316</v>
      </c>
      <c r="FS13" s="40" t="n">
        <f aca="false">FR13/FR$19*100</f>
        <v>3.51242426668802</v>
      </c>
      <c r="FT13" s="37" t="n">
        <v>998</v>
      </c>
      <c r="FU13" s="35" t="n">
        <f aca="false">FT13/FT$19*100</f>
        <v>4.65767489615905</v>
      </c>
      <c r="FV13" s="38" t="n">
        <v>316</v>
      </c>
      <c r="FW13" s="35" t="n">
        <f aca="false">FV13/FV$19*100</f>
        <v>1.97796695042564</v>
      </c>
      <c r="FX13" s="39" t="n">
        <f aca="false">FY13-FT13-FV13</f>
        <v>0</v>
      </c>
      <c r="FY13" s="34" t="n">
        <v>1314</v>
      </c>
      <c r="FZ13" s="40" t="n">
        <f aca="false">FY13/FY$19*100</f>
        <v>3.51308718551988</v>
      </c>
      <c r="GA13" s="37" t="n">
        <v>983</v>
      </c>
      <c r="GB13" s="35" t="n">
        <f aca="false">GA13/GA$19*100</f>
        <v>4.66186095039363</v>
      </c>
      <c r="GC13" s="38" t="n">
        <v>311</v>
      </c>
      <c r="GD13" s="35" t="n">
        <f aca="false">GC13/GC$19*100</f>
        <v>1.97849735988294</v>
      </c>
      <c r="GE13" s="39" t="n">
        <f aca="false">GF13-GA13-GC13</f>
        <v>0</v>
      </c>
      <c r="GF13" s="34" t="n">
        <v>1294</v>
      </c>
      <c r="GG13" s="40" t="n">
        <f aca="false">GF13/GF$19*100</f>
        <v>3.51582665398723</v>
      </c>
      <c r="GH13" s="37" t="n">
        <v>979</v>
      </c>
      <c r="GI13" s="35" t="n">
        <f aca="false">GH13/GH$19*100</f>
        <v>4.66545939763629</v>
      </c>
      <c r="GJ13" s="38" t="n">
        <v>309</v>
      </c>
      <c r="GK13" s="35" t="n">
        <f aca="false">GJ13/GJ$19*100</f>
        <v>1.97368421052632</v>
      </c>
      <c r="GL13" s="39" t="n">
        <f aca="false">GM13-GH13-GJ13</f>
        <v>0</v>
      </c>
      <c r="GM13" s="34" t="n">
        <v>1288</v>
      </c>
      <c r="GN13" s="40" t="n">
        <f aca="false">GM13/GM$19*100</f>
        <v>3.51528384279476</v>
      </c>
      <c r="GO13" s="37" t="n">
        <v>968</v>
      </c>
      <c r="GP13" s="35" t="n">
        <f aca="false">GO13/GO$19*100</f>
        <v>4.66303771857989</v>
      </c>
      <c r="GQ13" s="38" t="n">
        <v>302</v>
      </c>
      <c r="GR13" s="35" t="n">
        <f aca="false">GQ13/GQ$19*100</f>
        <v>1.95178698377819</v>
      </c>
      <c r="GS13" s="39" t="n">
        <f aca="false">GT13-GO13-GQ13</f>
        <v>0</v>
      </c>
      <c r="GT13" s="34" t="n">
        <v>1270</v>
      </c>
      <c r="GU13" s="40" t="n">
        <f aca="false">GT13/GT$19*100</f>
        <v>3.50518878339589</v>
      </c>
      <c r="GV13" s="37" t="n">
        <v>961</v>
      </c>
      <c r="GW13" s="35" t="n">
        <f aca="false">GV13/GV$19*100</f>
        <v>4.65060007742935</v>
      </c>
      <c r="GX13" s="38" t="n">
        <v>302</v>
      </c>
      <c r="GY13" s="35" t="n">
        <f aca="false">GX13/GX$19*100</f>
        <v>1.96282334589887</v>
      </c>
      <c r="GZ13" s="39" t="n">
        <f aca="false">HA13-GV13-GX13</f>
        <v>0</v>
      </c>
      <c r="HA13" s="34" t="n">
        <v>1263</v>
      </c>
      <c r="HB13" s="40" t="n">
        <f aca="false">HA13/HA$19*100</f>
        <v>3.50346740638003</v>
      </c>
      <c r="HC13" s="37" t="n">
        <v>959</v>
      </c>
      <c r="HD13" s="35" t="n">
        <f aca="false">HC13/HC$19*100</f>
        <v>4.64586764848367</v>
      </c>
      <c r="HE13" s="38" t="n">
        <v>302</v>
      </c>
      <c r="HF13" s="35" t="n">
        <f aca="false">HE13/HE$19*100</f>
        <v>1.96550602017572</v>
      </c>
      <c r="HG13" s="39" t="n">
        <f aca="false">HH13-HC13-HE13</f>
        <v>0</v>
      </c>
      <c r="HH13" s="34" t="n">
        <v>1261</v>
      </c>
      <c r="HI13" s="40" t="n">
        <f aca="false">HH13/HH$19*100</f>
        <v>3.50209681450829</v>
      </c>
      <c r="HJ13" s="37" t="n">
        <v>953</v>
      </c>
      <c r="HK13" s="35" t="n">
        <f aca="false">HJ13/HJ$19*100</f>
        <v>4.63048442738448</v>
      </c>
      <c r="HL13" s="38" t="n">
        <v>302</v>
      </c>
      <c r="HM13" s="35" t="n">
        <f aca="false">HL13/HL$19*100</f>
        <v>1.97153675414545</v>
      </c>
      <c r="HN13" s="39" t="n">
        <f aca="false">HO13-HJ13-HL13</f>
        <v>0</v>
      </c>
      <c r="HO13" s="34" t="n">
        <v>1255</v>
      </c>
      <c r="HP13" s="40" t="n">
        <f aca="false">HO13/HO$19*100</f>
        <v>3.49591910638179</v>
      </c>
      <c r="HQ13" s="37" t="n">
        <v>947</v>
      </c>
      <c r="HR13" s="35" t="n">
        <f aca="false">HQ13/HQ$19*100</f>
        <v>4.62154116441365</v>
      </c>
      <c r="HS13" s="38" t="n">
        <v>301</v>
      </c>
      <c r="HT13" s="35" t="n">
        <f aca="false">HS13/HS$19*100</f>
        <v>1.97571381686905</v>
      </c>
      <c r="HU13" s="39" t="n">
        <f aca="false">HV13-HQ13-HS13</f>
        <v>0</v>
      </c>
      <c r="HV13" s="34" t="n">
        <v>1248</v>
      </c>
      <c r="HW13" s="40" t="n">
        <f aca="false">HV13/HV$19*100</f>
        <v>3.49325421261826</v>
      </c>
      <c r="HX13" s="37" t="n">
        <v>944</v>
      </c>
      <c r="HY13" s="35" t="n">
        <f aca="false">HX13/HX$19*100</f>
        <v>4.6168142025725</v>
      </c>
      <c r="HZ13" s="38" t="n">
        <v>301</v>
      </c>
      <c r="IA13" s="35" t="n">
        <f aca="false">HZ13/HZ$19*100</f>
        <v>1.98117554136774</v>
      </c>
      <c r="IB13" s="39" t="n">
        <f aca="false">IC13-HX13-HZ13</f>
        <v>0</v>
      </c>
      <c r="IC13" s="34" t="n">
        <v>1245</v>
      </c>
      <c r="ID13" s="40" t="n">
        <f aca="false">IC13/IC$19*100</f>
        <v>3.49326599326599</v>
      </c>
      <c r="IE13" s="37" t="n">
        <v>941</v>
      </c>
      <c r="IF13" s="35" t="n">
        <f aca="false">IE13/IE$19*100</f>
        <v>4.61071096085061</v>
      </c>
      <c r="IG13" s="38" t="n">
        <v>301</v>
      </c>
      <c r="IH13" s="35" t="n">
        <f aca="false">IG13/IG$19*100</f>
        <v>1.98561910416254</v>
      </c>
      <c r="II13" s="39" t="n">
        <f aca="false">IJ13-IE13-IG13</f>
        <v>0</v>
      </c>
      <c r="IJ13" s="34" t="n">
        <v>1242</v>
      </c>
      <c r="IK13" s="40" t="n">
        <f aca="false">IJ13/IJ$19*100</f>
        <v>3.4919028340081</v>
      </c>
      <c r="IL13" s="37" t="n">
        <v>942</v>
      </c>
      <c r="IM13" s="35" t="n">
        <f aca="false">IL13/IL$19*100</f>
        <v>4.5826036193812</v>
      </c>
      <c r="IN13" s="38" t="n">
        <v>304</v>
      </c>
      <c r="IO13" s="35" t="n">
        <f aca="false">IN13/IN$19*100</f>
        <v>1.97389779884423</v>
      </c>
      <c r="IP13" s="39" t="n">
        <f aca="false">IQ13-IL13-IN13</f>
        <v>0</v>
      </c>
      <c r="IQ13" s="34" t="n">
        <v>1246</v>
      </c>
      <c r="IR13" s="40" t="n">
        <f aca="false">IQ13/IQ$19*100</f>
        <v>3.46525015991323</v>
      </c>
      <c r="IS13" s="37" t="n">
        <v>940</v>
      </c>
      <c r="IT13" s="35" t="n">
        <f aca="false">IS13/IS$19*100</f>
        <v>4.60626255696575</v>
      </c>
      <c r="IU13" s="38" t="n">
        <v>301</v>
      </c>
      <c r="IV13" s="35" t="n">
        <f aca="false">IU13/IU$19*100</f>
        <v>1.98614318706697</v>
      </c>
      <c r="IW13" s="39" t="n">
        <f aca="false">IX13-IS13-IU13</f>
        <v>0</v>
      </c>
      <c r="IX13" s="34" t="n">
        <v>1241</v>
      </c>
      <c r="IY13" s="40" t="n">
        <f aca="false">IX13/IX$19*100</f>
        <v>3.48967999550082</v>
      </c>
      <c r="IZ13" s="37" t="n">
        <v>943</v>
      </c>
      <c r="JA13" s="35" t="n">
        <f aca="false">IZ13/IZ$19*100</f>
        <v>4.59126539753639</v>
      </c>
      <c r="JB13" s="38" t="n">
        <v>302</v>
      </c>
      <c r="JC13" s="35" t="n">
        <f aca="false">JB13/JB$19*100</f>
        <v>1.96448318480453</v>
      </c>
      <c r="JD13" s="39" t="n">
        <f aca="false">JE13-IZ13-JB13</f>
        <v>0</v>
      </c>
      <c r="JE13" s="34" t="n">
        <v>1245</v>
      </c>
      <c r="JF13" s="40" t="n">
        <f aca="false">JE13/JE$19*100</f>
        <v>3.46680775228336</v>
      </c>
      <c r="JG13" s="37" t="n">
        <v>941</v>
      </c>
      <c r="JH13" s="35" t="n">
        <f aca="false">JG13/JG$19*100</f>
        <v>4.58822955775513</v>
      </c>
      <c r="JI13" s="38" t="n">
        <v>300</v>
      </c>
      <c r="JJ13" s="35" t="n">
        <f aca="false">JI13/JI$19*100</f>
        <v>1.95643667666623</v>
      </c>
      <c r="JK13" s="39" t="n">
        <f aca="false">JL13-JG13-JI13</f>
        <v>0</v>
      </c>
      <c r="JL13" s="34" t="n">
        <v>1241</v>
      </c>
      <c r="JM13" s="40" t="n">
        <f aca="false">JL13/JL$19*100</f>
        <v>3.46232179226069</v>
      </c>
      <c r="JN13" s="37" t="n">
        <v>935</v>
      </c>
      <c r="JO13" s="35" t="n">
        <f aca="false">JN13/JN$19*100</f>
        <v>4.5806388398981</v>
      </c>
      <c r="JP13" s="38" t="n">
        <v>298</v>
      </c>
      <c r="JQ13" s="35" t="n">
        <f aca="false">JP13/JP$19*100</f>
        <v>1.95640756302521</v>
      </c>
      <c r="JR13" s="39" t="n">
        <f aca="false">JS13-JN13-JP13</f>
        <v>0</v>
      </c>
      <c r="JS13" s="34" t="n">
        <v>1233</v>
      </c>
      <c r="JT13" s="40" t="n">
        <f aca="false">JS13/JS$19*100</f>
        <v>3.45920772079452</v>
      </c>
      <c r="JU13" s="37" t="n">
        <v>905</v>
      </c>
      <c r="JV13" s="35" t="n">
        <f aca="false">JU13/JU$19*100</f>
        <v>4.58135061253417</v>
      </c>
      <c r="JW13" s="38" t="n">
        <v>285</v>
      </c>
      <c r="JX13" s="35" t="n">
        <f aca="false">JW13/JW$19*100</f>
        <v>1.95661128655774</v>
      </c>
      <c r="JY13" s="39" t="n">
        <f aca="false">JZ13-JU13-JW13</f>
        <v>0</v>
      </c>
      <c r="JZ13" s="34" t="n">
        <v>1190</v>
      </c>
      <c r="KA13" s="40" t="n">
        <f aca="false">JZ13/JZ$19*100</f>
        <v>3.46736596736597</v>
      </c>
      <c r="KB13" s="37" t="n">
        <v>905</v>
      </c>
      <c r="KC13" s="35" t="n">
        <f aca="false">KB13/KB$19*100</f>
        <v>4.59227685593951</v>
      </c>
      <c r="KD13" s="38" t="n">
        <v>283</v>
      </c>
      <c r="KE13" s="35" t="n">
        <f aca="false">KD13/KD$19*100</f>
        <v>1.95118587975731</v>
      </c>
      <c r="KF13" s="39" t="n">
        <f aca="false">KG13-KB13-KD13</f>
        <v>0</v>
      </c>
      <c r="KG13" s="34" t="n">
        <v>1188</v>
      </c>
      <c r="KH13" s="40" t="n">
        <f aca="false">KG13/KG$19*100</f>
        <v>3.47256730291427</v>
      </c>
      <c r="KI13" s="37" t="n">
        <v>903</v>
      </c>
      <c r="KJ13" s="35" t="n">
        <f aca="false">KI13/KI$19*100</f>
        <v>4.58888098383982</v>
      </c>
      <c r="KK13" s="38" t="n">
        <v>283</v>
      </c>
      <c r="KL13" s="35" t="n">
        <f aca="false">KK13/KK$19*100</f>
        <v>1.95658185840708</v>
      </c>
      <c r="KM13" s="39" t="n">
        <f aca="false">KN13-KI13-KK13</f>
        <v>0</v>
      </c>
      <c r="KN13" s="34" t="n">
        <v>1186</v>
      </c>
      <c r="KO13" s="40" t="n">
        <f aca="false">KN13/KN$19*100</f>
        <v>3.47372737390897</v>
      </c>
      <c r="KP13" s="37" t="n">
        <v>903</v>
      </c>
      <c r="KQ13" s="35" t="n">
        <f aca="false">KP13/KP$19*100</f>
        <v>4.59168107393471</v>
      </c>
      <c r="KR13" s="38" t="n">
        <v>284</v>
      </c>
      <c r="KS13" s="35" t="n">
        <f aca="false">KR13/KR$19*100</f>
        <v>1.97222222222222</v>
      </c>
      <c r="KT13" s="39" t="n">
        <f aca="false">KU13-KP13-KR13</f>
        <v>0</v>
      </c>
      <c r="KU13" s="34" t="n">
        <v>1187</v>
      </c>
      <c r="KV13" s="40" t="n">
        <f aca="false">KU13/KU$19*100</f>
        <v>3.4844126108143</v>
      </c>
      <c r="KW13" s="37" t="n">
        <v>900</v>
      </c>
      <c r="KX13" s="35" t="n">
        <f aca="false">KW13/KW$19*100</f>
        <v>4.57619362383688</v>
      </c>
      <c r="KY13" s="38" t="n">
        <v>284</v>
      </c>
      <c r="KZ13" s="35" t="n">
        <f aca="false">KY13/KY$19*100</f>
        <v>1.97785361097569</v>
      </c>
      <c r="LA13" s="39" t="n">
        <f aca="false">LB13-KW13-KY13</f>
        <v>0</v>
      </c>
      <c r="LB13" s="34" t="n">
        <v>1184</v>
      </c>
      <c r="LC13" s="40" t="n">
        <f aca="false">LB13/LB$19*100</f>
        <v>3.47969200023511</v>
      </c>
      <c r="LD13" s="37" t="n">
        <v>895</v>
      </c>
      <c r="LE13" s="35" t="n">
        <f aca="false">LD13/LD$19*100</f>
        <v>4.55934793683138</v>
      </c>
      <c r="LF13" s="38" t="n">
        <v>281</v>
      </c>
      <c r="LG13" s="35" t="n">
        <f aca="false">LF13/LF$19*100</f>
        <v>1.9622905027933</v>
      </c>
      <c r="LH13" s="39" t="n">
        <f aca="false">LI13-LD13-LF13</f>
        <v>0</v>
      </c>
      <c r="LI13" s="34" t="n">
        <v>1176</v>
      </c>
      <c r="LJ13" s="40" t="n">
        <f aca="false">LI13/LI$19*100</f>
        <v>3.4639175257732</v>
      </c>
      <c r="LK13" s="37" t="n">
        <v>893</v>
      </c>
      <c r="LL13" s="35" t="n">
        <f aca="false">LK13/LK$19*100</f>
        <v>4.56917724109701</v>
      </c>
      <c r="LM13" s="38" t="n">
        <v>281</v>
      </c>
      <c r="LN13" s="35" t="n">
        <f aca="false">LM13/LM$19*100</f>
        <v>1.97998872604284</v>
      </c>
      <c r="LO13" s="39" t="n">
        <f aca="false">LP13-LK13-LM13</f>
        <v>0</v>
      </c>
      <c r="LP13" s="34" t="n">
        <v>1174</v>
      </c>
      <c r="LQ13" s="40" t="n">
        <f aca="false">LP13/LP$19*100</f>
        <v>3.47996205833531</v>
      </c>
      <c r="LR13" s="37" t="n">
        <v>889</v>
      </c>
      <c r="LS13" s="35" t="n">
        <f aca="false">LR13/LR$19*100</f>
        <v>4.56764116528798</v>
      </c>
      <c r="LT13" s="38" t="n">
        <v>280</v>
      </c>
      <c r="LU13" s="35" t="n">
        <f aca="false">LT13/LT$19*100</f>
        <v>1.99019120051176</v>
      </c>
      <c r="LV13" s="39" t="n">
        <f aca="false">LW13-LR13-LT13</f>
        <v>0</v>
      </c>
      <c r="LW13" s="34" t="n">
        <v>1169</v>
      </c>
      <c r="LX13" s="40" t="n">
        <f aca="false">LW13/LW$19*100</f>
        <v>3.48622211618752</v>
      </c>
      <c r="LY13" s="37" t="n">
        <v>889</v>
      </c>
      <c r="LZ13" s="35" t="n">
        <f aca="false">LY13/LY$19*100</f>
        <v>4.56482670089859</v>
      </c>
      <c r="MA13" s="38" t="n">
        <v>281</v>
      </c>
      <c r="MB13" s="35" t="n">
        <f aca="false">MA13/MA$19*100</f>
        <v>1.99758299566361</v>
      </c>
      <c r="MC13" s="39" t="n">
        <f aca="false">MD13-LY13-MA13</f>
        <v>0</v>
      </c>
      <c r="MD13" s="34" t="n">
        <v>1170</v>
      </c>
      <c r="ME13" s="40" t="n">
        <f aca="false">MD13/MD$19*100</f>
        <v>3.4881640927792</v>
      </c>
      <c r="MF13" s="37"/>
      <c r="MG13" s="35"/>
      <c r="MH13" s="34"/>
      <c r="MI13" s="35"/>
      <c r="MJ13" s="39"/>
      <c r="MK13" s="34" t="n">
        <v>1168</v>
      </c>
      <c r="ML13" s="40" t="n">
        <f aca="false">MK13/MK$19*100</f>
        <v>3.48677532987044</v>
      </c>
      <c r="MM13" s="37"/>
      <c r="MN13" s="35"/>
      <c r="MO13" s="34"/>
      <c r="MP13" s="35"/>
      <c r="MQ13" s="39"/>
      <c r="MR13" s="34" t="n">
        <v>1166</v>
      </c>
      <c r="MS13" s="40" t="n">
        <f aca="false">MR13/MR$19*100</f>
        <v>3.49426114057958</v>
      </c>
      <c r="MT13" s="37" t="n">
        <v>886</v>
      </c>
      <c r="MU13" s="35" t="n">
        <f aca="false">MT13/MT$19*100</f>
        <v>4.5681876772364</v>
      </c>
      <c r="MV13" s="38" t="n">
        <v>278</v>
      </c>
      <c r="MW13" s="35" t="n">
        <f aca="false">MV13/MV$19*100</f>
        <v>1.99856218547807</v>
      </c>
      <c r="MX13" s="39" t="n">
        <f aca="false">MY13-MT13-MV13</f>
        <v>0</v>
      </c>
      <c r="MY13" s="34" t="n">
        <v>1164</v>
      </c>
      <c r="MZ13" s="40" t="n">
        <f aca="false">MY13/MY$19*100</f>
        <v>3.49455102224624</v>
      </c>
      <c r="NA13" s="37" t="n">
        <v>883</v>
      </c>
      <c r="NB13" s="35" t="n">
        <f aca="false">NA13/NA$19*100</f>
        <v>4.56495889986041</v>
      </c>
      <c r="NC13" s="38" t="n">
        <v>276</v>
      </c>
      <c r="ND13" s="35" t="n">
        <f aca="false">NC13/NC$19*100</f>
        <v>1.99105468186409</v>
      </c>
      <c r="NE13" s="39" t="n">
        <f aca="false">NF13-NA13-NC13</f>
        <v>0</v>
      </c>
      <c r="NF13" s="34" t="n">
        <v>1159</v>
      </c>
      <c r="NG13" s="40" t="n">
        <f aca="false">NF13/NF$19*100</f>
        <v>3.49001776626818</v>
      </c>
      <c r="NH13" s="37"/>
      <c r="NI13" s="35"/>
      <c r="NJ13" s="34"/>
      <c r="NK13" s="35"/>
      <c r="NL13" s="39"/>
      <c r="NM13" s="34" t="n">
        <v>1157</v>
      </c>
      <c r="NN13" s="40" t="n">
        <f aca="false">NM13/NM$19*100</f>
        <v>3.48830197780994</v>
      </c>
      <c r="NO13" s="37" t="n">
        <v>879</v>
      </c>
      <c r="NP13" s="35" t="n">
        <f aca="false">NO13/NO$19*100</f>
        <v>4.56742010911925</v>
      </c>
      <c r="NQ13" s="38" t="n">
        <v>269</v>
      </c>
      <c r="NR13" s="35" t="n">
        <f aca="false">NQ13/NQ$19*100</f>
        <v>1.96508145226094</v>
      </c>
      <c r="NS13" s="39" t="n">
        <f aca="false">NT13-NO13-NQ13</f>
        <v>0</v>
      </c>
      <c r="NT13" s="34" t="n">
        <v>1148</v>
      </c>
      <c r="NU13" s="40" t="n">
        <f aca="false">NT13/NT$19*100</f>
        <v>3.48533608597972</v>
      </c>
      <c r="NV13" s="37"/>
      <c r="NW13" s="35"/>
      <c r="NX13" s="34"/>
      <c r="NY13" s="35"/>
      <c r="NZ13" s="39"/>
      <c r="OA13" s="34" t="n">
        <v>1144</v>
      </c>
      <c r="OB13" s="40" t="n">
        <f aca="false">OA13/OA$19*100</f>
        <v>3.4806949219582</v>
      </c>
      <c r="OC13" s="37" t="n">
        <v>876</v>
      </c>
      <c r="OD13" s="35" t="n">
        <f aca="false">OC13/OC$19*100</f>
        <v>4.56178722074676</v>
      </c>
      <c r="OE13" s="34" t="n">
        <v>267</v>
      </c>
      <c r="OF13" s="35" t="n">
        <f aca="false">OE13/OE$19*100</f>
        <v>1.96020850157845</v>
      </c>
      <c r="OG13" s="39" t="n">
        <f aca="false">OH13-OC13-OE13</f>
        <v>0</v>
      </c>
      <c r="OH13" s="34" t="n">
        <v>1143</v>
      </c>
      <c r="OI13" s="40" t="n">
        <f aca="false">OH13/OH$19*100</f>
        <v>3.48210205635948</v>
      </c>
      <c r="OJ13" s="37"/>
      <c r="OK13" s="35"/>
      <c r="OL13" s="34"/>
      <c r="OM13" s="35"/>
      <c r="ON13" s="39"/>
      <c r="OO13" s="34" t="n">
        <v>1141</v>
      </c>
      <c r="OP13" s="40" t="n">
        <f aca="false">OO13/OO$19*100</f>
        <v>3.48695067538659</v>
      </c>
      <c r="OQ13" s="37" t="n">
        <v>870</v>
      </c>
      <c r="OR13" s="35" t="n">
        <f aca="false">OQ13/OQ$19*100</f>
        <v>4.56429358375741</v>
      </c>
      <c r="OS13" s="34" t="n">
        <v>265</v>
      </c>
      <c r="OT13" s="35" t="n">
        <f aca="false">OS13/OS$19*100</f>
        <v>1.9796802629613</v>
      </c>
      <c r="OU13" s="39" t="n">
        <f aca="false">OV13-OQ13-OS13</f>
        <v>0</v>
      </c>
      <c r="OV13" s="34" t="n">
        <v>1135</v>
      </c>
      <c r="OW13" s="40" t="n">
        <f aca="false">OV13/OV$19*100</f>
        <v>3.49790433925049</v>
      </c>
      <c r="OX13" s="37" t="n">
        <v>869</v>
      </c>
      <c r="OY13" s="35" t="n">
        <f aca="false">OX13/OX$19*100</f>
        <v>4.56839449058984</v>
      </c>
      <c r="OZ13" s="34" t="n">
        <v>264</v>
      </c>
      <c r="PA13" s="35" t="n">
        <f aca="false">OZ13/OZ$19*100</f>
        <v>1.98049512378095</v>
      </c>
      <c r="PB13" s="39" t="n">
        <f aca="false">PC13-OX13-OZ13</f>
        <v>0</v>
      </c>
      <c r="PC13" s="34" t="n">
        <v>1133</v>
      </c>
      <c r="PD13" s="40" t="n">
        <f aca="false">PC13/PC$19*100</f>
        <v>3.50199363273885</v>
      </c>
      <c r="PE13" s="37"/>
      <c r="PF13" s="35"/>
      <c r="PG13" s="34"/>
      <c r="PH13" s="35"/>
      <c r="PI13" s="39"/>
      <c r="PJ13" s="34" t="n">
        <v>1128</v>
      </c>
      <c r="PK13" s="40" t="n">
        <f aca="false">PJ13/PJ$19*100</f>
        <v>3.49930200093067</v>
      </c>
      <c r="PL13" s="37"/>
      <c r="PM13" s="35"/>
      <c r="PN13" s="34"/>
      <c r="PO13" s="35"/>
      <c r="PP13" s="39"/>
      <c r="PQ13" s="34" t="n">
        <v>1118</v>
      </c>
      <c r="PR13" s="40" t="n">
        <f aca="false">PQ13/PQ$19*100</f>
        <v>3.50075150300601</v>
      </c>
      <c r="PS13" s="37" t="n">
        <v>862</v>
      </c>
      <c r="PT13" s="35" t="n">
        <f aca="false">PS13/PS$19*100</f>
        <v>4.58315610378562</v>
      </c>
      <c r="PU13" s="34" t="n">
        <v>252</v>
      </c>
      <c r="PV13" s="35" t="n">
        <f aca="false">PU13/PU$19*100</f>
        <v>1.93221898481828</v>
      </c>
      <c r="PW13" s="39" t="n">
        <f aca="false">PX13-PS13-PU13</f>
        <v>0</v>
      </c>
      <c r="PX13" s="34" t="n">
        <v>1114</v>
      </c>
      <c r="PY13" s="40" t="n">
        <f aca="false">PX13/PX$19*100</f>
        <v>3.49753539920254</v>
      </c>
      <c r="PZ13" s="37"/>
      <c r="QA13" s="35"/>
      <c r="QB13" s="34"/>
      <c r="QC13" s="35"/>
      <c r="QD13" s="39"/>
      <c r="QE13" s="34" t="n">
        <v>1110</v>
      </c>
      <c r="QF13" s="40" t="n">
        <f aca="false">QE13/QE$19*100</f>
        <v>3.49914885568375</v>
      </c>
      <c r="QG13" s="37"/>
      <c r="QH13" s="35"/>
      <c r="QI13" s="34"/>
      <c r="QJ13" s="35"/>
      <c r="QK13" s="39"/>
      <c r="QL13" s="34" t="n">
        <v>1103</v>
      </c>
      <c r="QM13" s="40" t="n">
        <f aca="false">QL13/QL$19*100</f>
        <v>3.4964813288531</v>
      </c>
      <c r="QN13" s="37"/>
      <c r="QO13" s="35"/>
      <c r="QP13" s="34"/>
      <c r="QQ13" s="35"/>
      <c r="QR13" s="39"/>
      <c r="QS13" s="34" t="n">
        <v>1105</v>
      </c>
      <c r="QT13" s="40" t="n">
        <f aca="false">QS13/QS$19*100</f>
        <v>3.53622631848438</v>
      </c>
      <c r="QU13" s="37" t="n">
        <v>852</v>
      </c>
      <c r="QV13" s="35" t="n">
        <f aca="false">QU13/QU$19*100</f>
        <v>4.61038961038961</v>
      </c>
      <c r="QW13" s="34" t="n">
        <v>250</v>
      </c>
      <c r="QX13" s="35" t="n">
        <f aca="false">QW13/QW$19*100</f>
        <v>1.98176773682124</v>
      </c>
      <c r="QY13" s="39" t="n">
        <f aca="false">QZ13-QU13-QW13</f>
        <v>0</v>
      </c>
      <c r="QZ13" s="34" t="n">
        <v>1102</v>
      </c>
      <c r="RA13" s="40" t="n">
        <f aca="false">QZ13/QZ$19*100</f>
        <v>3.54386416259326</v>
      </c>
      <c r="RB13" s="37"/>
      <c r="RC13" s="35"/>
      <c r="RD13" s="34"/>
      <c r="RE13" s="35"/>
      <c r="RF13" s="39"/>
      <c r="RG13" s="34" t="n">
        <v>1081</v>
      </c>
      <c r="RH13" s="40" t="n">
        <f aca="false">RG13/RG$19*100</f>
        <v>3.56389291837004</v>
      </c>
      <c r="RI13" s="37"/>
      <c r="RJ13" s="35"/>
      <c r="RK13" s="34"/>
      <c r="RL13" s="35"/>
      <c r="RM13" s="39"/>
      <c r="RN13" s="34" t="n">
        <v>1069</v>
      </c>
      <c r="RO13" s="40" t="n">
        <f aca="false">RN13/RN$19*100</f>
        <v>3.57728474383429</v>
      </c>
      <c r="RP13" s="37" t="n">
        <v>824</v>
      </c>
      <c r="RQ13" s="35" t="n">
        <f aca="false">RP13/RP$19*100</f>
        <v>4.60953233385545</v>
      </c>
      <c r="RR13" s="34" t="n">
        <v>239</v>
      </c>
      <c r="RS13" s="35" t="n">
        <f aca="false">RR13/RR$19*100</f>
        <v>2.02302353140342</v>
      </c>
      <c r="RT13" s="39" t="n">
        <f aca="false">RU13-RP13-RR13</f>
        <v>0</v>
      </c>
      <c r="RU13" s="34" t="n">
        <v>1063</v>
      </c>
      <c r="RV13" s="40" t="n">
        <f aca="false">RU13/RU$19*100</f>
        <v>3.58020949109158</v>
      </c>
      <c r="RW13" s="37"/>
      <c r="RX13" s="35"/>
      <c r="RY13" s="34"/>
      <c r="RZ13" s="35"/>
      <c r="SA13" s="39"/>
      <c r="SB13" s="34" t="n">
        <v>1051</v>
      </c>
      <c r="SC13" s="40" t="n">
        <f aca="false">SB13/SB$19*100</f>
        <v>3.55969517358171</v>
      </c>
      <c r="SD13" s="37"/>
      <c r="SE13" s="35"/>
      <c r="SF13" s="34"/>
      <c r="SG13" s="35"/>
      <c r="SH13" s="39"/>
      <c r="SI13" s="34" t="n">
        <v>1027</v>
      </c>
      <c r="SJ13" s="40" t="n">
        <f aca="false">SI13/SI$19*100</f>
        <v>3.55326436702072</v>
      </c>
      <c r="SK13" s="37"/>
      <c r="SL13" s="35"/>
      <c r="SM13" s="34"/>
      <c r="SN13" s="35"/>
      <c r="SO13" s="39"/>
      <c r="SP13" s="34" t="n">
        <v>1005</v>
      </c>
      <c r="SQ13" s="40" t="n">
        <f aca="false">SP13/SP$19*100</f>
        <v>3.55450236966825</v>
      </c>
      <c r="SR13" s="37" t="n">
        <v>778</v>
      </c>
      <c r="SS13" s="35" t="n">
        <f aca="false">SR13/SR$19*100</f>
        <v>4.57189868954575</v>
      </c>
      <c r="ST13" s="34" t="n">
        <v>215</v>
      </c>
      <c r="SU13" s="35" t="n">
        <f aca="false">ST13/ST$19*100</f>
        <v>1.96634351563929</v>
      </c>
      <c r="SV13" s="39" t="n">
        <f aca="false">SW13-SR13-ST13</f>
        <v>0</v>
      </c>
      <c r="SW13" s="34" t="n">
        <v>993</v>
      </c>
      <c r="SX13" s="40" t="n">
        <f aca="false">SW13/SW$19*100</f>
        <v>3.5521373636201</v>
      </c>
      <c r="SY13" s="37"/>
      <c r="SZ13" s="35"/>
      <c r="TA13" s="34"/>
      <c r="TB13" s="35"/>
      <c r="TC13" s="39"/>
      <c r="TD13" s="34" t="n">
        <v>972</v>
      </c>
      <c r="TE13" s="40" t="n">
        <f aca="false">TD13/TD$19*100</f>
        <v>3.54718633676374</v>
      </c>
      <c r="TF13" s="37"/>
      <c r="TG13" s="35"/>
      <c r="TH13" s="34"/>
      <c r="TI13" s="35"/>
      <c r="TJ13" s="39"/>
      <c r="TK13" s="34" t="n">
        <v>960</v>
      </c>
      <c r="TL13" s="40" t="n">
        <f aca="false">TK13/TK$19*100</f>
        <v>3.5698348951361</v>
      </c>
      <c r="TM13" s="37"/>
      <c r="TN13" s="35"/>
      <c r="TO13" s="34"/>
      <c r="TP13" s="35"/>
      <c r="TQ13" s="39"/>
      <c r="TR13" s="34" t="n">
        <v>940</v>
      </c>
      <c r="TS13" s="40" t="n">
        <f aca="false">TR13/TR$19*100</f>
        <v>3.6085838227955</v>
      </c>
      <c r="TT13" s="37" t="n">
        <v>728</v>
      </c>
      <c r="TU13" s="35" t="n">
        <f aca="false">TT13/TT$19*100</f>
        <v>4.61723853618317</v>
      </c>
      <c r="TV13" s="34" t="n">
        <v>195</v>
      </c>
      <c r="TW13" s="35" t="n">
        <f aca="false">TV13/TV$19*100</f>
        <v>2.01363073110285</v>
      </c>
      <c r="TX13" s="39" t="n">
        <f aca="false">TY13-TT13-TV13</f>
        <v>0</v>
      </c>
      <c r="TY13" s="34" t="n">
        <v>923</v>
      </c>
      <c r="TZ13" s="40" t="n">
        <f aca="false">TY13/TY$19*100</f>
        <v>3.62643407197863</v>
      </c>
      <c r="UA13" s="37" t="n">
        <v>724</v>
      </c>
      <c r="UB13" s="35" t="n">
        <f aca="false">UA13/UA$19*100</f>
        <v>4.62294872613499</v>
      </c>
      <c r="UC13" s="34" t="n">
        <v>194</v>
      </c>
      <c r="UD13" s="35" t="n">
        <f aca="false">UC13/UC$19*100</f>
        <v>2.03077567256359</v>
      </c>
      <c r="UE13" s="39" t="n">
        <f aca="false">UF13-UA13-UC13</f>
        <v>0</v>
      </c>
      <c r="UF13" s="34" t="n">
        <v>918</v>
      </c>
      <c r="UG13" s="40" t="n">
        <f aca="false">UF13/UF$19*100</f>
        <v>3.64069006543724</v>
      </c>
      <c r="UH13" s="37"/>
      <c r="UI13" s="35"/>
      <c r="UJ13" s="34"/>
      <c r="UK13" s="35"/>
      <c r="UL13" s="39"/>
      <c r="UM13" s="34" t="n">
        <v>903</v>
      </c>
      <c r="UN13" s="40" t="n">
        <f aca="false">UM13/UM$19*100</f>
        <v>3.64406779661017</v>
      </c>
      <c r="UO13" s="37"/>
      <c r="UP13" s="35"/>
      <c r="UQ13" s="34"/>
      <c r="UR13" s="35"/>
      <c r="US13" s="39"/>
      <c r="UT13" s="34" t="n">
        <v>870</v>
      </c>
      <c r="UU13" s="40" t="n">
        <f aca="false">UT13/UT$19*100</f>
        <v>3.69019341703427</v>
      </c>
      <c r="UV13" s="37" t="n">
        <v>681</v>
      </c>
      <c r="UW13" s="35" t="n">
        <f aca="false">UV13/UV$19*100</f>
        <v>4.6430762937206</v>
      </c>
      <c r="UX13" s="34" t="n">
        <v>180</v>
      </c>
      <c r="UY13" s="35" t="n">
        <f aca="false">UX13/UX$19*100</f>
        <v>2.11864406779661</v>
      </c>
      <c r="UZ13" s="39" t="n">
        <f aca="false">VA13-UV13-UX13</f>
        <v>0</v>
      </c>
      <c r="VA13" s="34" t="n">
        <v>861</v>
      </c>
      <c r="VB13" s="40" t="n">
        <f aca="false">VA13/VA$19*100</f>
        <v>3.7131274797309</v>
      </c>
      <c r="VC13" s="37"/>
      <c r="VD13" s="35"/>
      <c r="VE13" s="34"/>
      <c r="VF13" s="35"/>
      <c r="VG13" s="39"/>
      <c r="VH13" s="34" t="n">
        <v>842</v>
      </c>
      <c r="VI13" s="40" t="n">
        <f aca="false">VH13/VH$19*100</f>
        <v>3.72830322352108</v>
      </c>
      <c r="VJ13" s="37"/>
      <c r="VK13" s="35"/>
      <c r="VL13" s="34"/>
      <c r="VM13" s="35"/>
      <c r="VN13" s="39"/>
      <c r="VO13" s="34" t="n">
        <v>799</v>
      </c>
      <c r="VP13" s="40" t="n">
        <f aca="false">VO13/VO$19*100</f>
        <v>3.707656612529</v>
      </c>
      <c r="VQ13" s="37"/>
      <c r="VR13" s="35"/>
      <c r="VS13" s="34"/>
      <c r="VT13" s="35"/>
      <c r="VU13" s="39"/>
      <c r="VV13" s="34" t="n">
        <v>776</v>
      </c>
      <c r="VW13" s="40" t="n">
        <f aca="false">VV13/VV$19*100</f>
        <v>3.77983438869946</v>
      </c>
      <c r="VX13" s="37" t="n">
        <v>606</v>
      </c>
      <c r="VY13" s="35" t="n">
        <f aca="false">VX13/VX$19*100</f>
        <v>4.64652660634872</v>
      </c>
      <c r="VZ13" s="34" t="n">
        <v>150</v>
      </c>
      <c r="WA13" s="35" t="n">
        <f aca="false">VZ13/VZ$19*100</f>
        <v>2.16387766878246</v>
      </c>
      <c r="WB13" s="39" t="n">
        <f aca="false">WC13-VX13-VZ13</f>
        <v>0</v>
      </c>
      <c r="WC13" s="34" t="n">
        <v>756</v>
      </c>
      <c r="WD13" s="40" t="n">
        <f aca="false">WC13/WC$19*100</f>
        <v>3.78113434030209</v>
      </c>
      <c r="WE13" s="37"/>
      <c r="WF13" s="35"/>
      <c r="WG13" s="34"/>
      <c r="WH13" s="35"/>
      <c r="WI13" s="39"/>
      <c r="WJ13" s="34" t="n">
        <v>746</v>
      </c>
      <c r="WK13" s="40" t="n">
        <f aca="false">WJ13/WJ$19*100</f>
        <v>3.82426821141129</v>
      </c>
      <c r="WL13" s="37" t="n">
        <v>568</v>
      </c>
      <c r="WM13" s="35" t="n">
        <f aca="false">WL13/WL$19*100</f>
        <v>4.61751077148199</v>
      </c>
      <c r="WN13" s="34" t="n">
        <v>144</v>
      </c>
      <c r="WO13" s="35" t="n">
        <f aca="false">WN13/WN$19*100</f>
        <v>2.27165168007572</v>
      </c>
      <c r="WP13" s="39"/>
      <c r="WQ13" s="34" t="n">
        <v>712</v>
      </c>
      <c r="WR13" s="40" t="n">
        <f aca="false">WQ13/WQ$19*100</f>
        <v>3.81974248927039</v>
      </c>
      <c r="WS13" s="37"/>
      <c r="WT13" s="35"/>
      <c r="WU13" s="34"/>
      <c r="WV13" s="35"/>
      <c r="WW13" s="39"/>
      <c r="WX13" s="34" t="n">
        <v>704</v>
      </c>
      <c r="WY13" s="40" t="n">
        <f aca="false">WX13/WX$19*100</f>
        <v>3.83337870950177</v>
      </c>
      <c r="WZ13" s="37"/>
      <c r="XA13" s="35"/>
      <c r="XB13" s="34"/>
      <c r="XC13" s="35"/>
      <c r="XD13" s="39"/>
      <c r="XE13" s="34" t="n">
        <v>692</v>
      </c>
      <c r="XF13" s="40" t="n">
        <f aca="false">XE13/XE$19*100</f>
        <v>3.86268490092102</v>
      </c>
      <c r="XG13" s="37"/>
      <c r="XH13" s="35"/>
      <c r="XI13" s="34"/>
      <c r="XJ13" s="35"/>
      <c r="XK13" s="39"/>
      <c r="XL13" s="34" t="n">
        <v>673</v>
      </c>
      <c r="XM13" s="40" t="n">
        <f aca="false">XL13/XL$19*100</f>
        <v>3.87628153438544</v>
      </c>
      <c r="XN13" s="38" t="n">
        <v>504</v>
      </c>
      <c r="XO13" s="35" t="n">
        <f aca="false">XN13/XN$19*100</f>
        <v>4.51491534533727</v>
      </c>
      <c r="XP13" s="1" t="n">
        <v>133</v>
      </c>
      <c r="XQ13" s="35" t="n">
        <f aca="false">XP13/XP$19*100</f>
        <v>2.42966751918159</v>
      </c>
      <c r="XR13" s="39" t="n">
        <f aca="false">XS13-XN13-XP13</f>
        <v>1</v>
      </c>
      <c r="XS13" s="20" t="n">
        <v>638</v>
      </c>
      <c r="XT13" s="40" t="n">
        <f aca="false">XS13/XS$19*100</f>
        <v>3.83114153605957</v>
      </c>
      <c r="XU13" s="38"/>
      <c r="XV13" s="35"/>
      <c r="XX13" s="35"/>
      <c r="XY13" s="39"/>
      <c r="XZ13" s="38" t="n">
        <v>611</v>
      </c>
      <c r="YA13" s="40" t="n">
        <f aca="false">XZ13/XZ$19*100</f>
        <v>3.78070663944063</v>
      </c>
      <c r="YB13" s="38"/>
      <c r="YC13" s="35"/>
      <c r="YE13" s="35"/>
      <c r="YF13" s="39"/>
      <c r="YG13" s="38" t="n">
        <v>591</v>
      </c>
      <c r="YH13" s="40" t="n">
        <f aca="false">YG13/YG$19*100</f>
        <v>3.79600488149528</v>
      </c>
      <c r="YI13" s="38" t="n">
        <v>447</v>
      </c>
      <c r="YJ13" s="35" t="n">
        <f aca="false">YI13/YI$19*100</f>
        <v>4.44953215210034</v>
      </c>
      <c r="YK13" s="1" t="n">
        <v>118</v>
      </c>
      <c r="YL13" s="35" t="n">
        <f aca="false">YK13/YK$19*100</f>
        <v>2.46192363863968</v>
      </c>
      <c r="YM13" s="39" t="n">
        <f aca="false">YN13-YI13-YK13</f>
        <v>2</v>
      </c>
      <c r="YN13" s="20" t="n">
        <v>567</v>
      </c>
      <c r="YO13" s="40" t="n">
        <f aca="false">YN13/YN$19*100</f>
        <v>3.81586917019988</v>
      </c>
      <c r="YP13" s="38"/>
      <c r="YQ13" s="35"/>
      <c r="YS13" s="35"/>
      <c r="YT13" s="39"/>
      <c r="YU13" s="43" t="n">
        <v>549</v>
      </c>
      <c r="YV13" s="40" t="n">
        <f aca="false">YU13/YU$19*100</f>
        <v>3.81780250347705</v>
      </c>
      <c r="YW13" s="38"/>
      <c r="YX13" s="35"/>
      <c r="YZ13" s="35"/>
      <c r="ZA13" s="39"/>
      <c r="ZB13" s="45" t="n">
        <v>527</v>
      </c>
      <c r="ZC13" s="40" t="n">
        <f aca="false">ZB13/ZB$19*100</f>
        <v>3.81138352498734</v>
      </c>
      <c r="ZD13" s="38"/>
      <c r="ZE13" s="35"/>
      <c r="ZG13" s="35"/>
      <c r="ZH13" s="39"/>
      <c r="ZI13" s="42" t="n">
        <v>506</v>
      </c>
      <c r="ZJ13" s="40" t="n">
        <f aca="false">ZI13/ZI$19*100</f>
        <v>3.82175226586103</v>
      </c>
      <c r="ZK13" s="38" t="n">
        <v>377</v>
      </c>
      <c r="ZL13" s="35" t="n">
        <f aca="false">ZK13/ZK$19*100</f>
        <v>4.38831335118147</v>
      </c>
      <c r="ZM13" s="34" t="n">
        <v>100</v>
      </c>
      <c r="ZN13" s="35" t="n">
        <f aca="false">ZM13/ZM$19*100</f>
        <v>2.54000508001016</v>
      </c>
      <c r="ZO13" s="39" t="n">
        <f aca="false">ZP13-ZK13-ZM13</f>
        <v>2</v>
      </c>
      <c r="ZP13" s="20" t="n">
        <v>479</v>
      </c>
      <c r="ZQ13" s="40" t="n">
        <f aca="false">ZP13/ZP$19*100</f>
        <v>3.81734140898948</v>
      </c>
      <c r="ZR13" s="38"/>
      <c r="ZS13" s="35"/>
      <c r="ZT13" s="34"/>
      <c r="ZU13" s="35"/>
      <c r="ZV13" s="39"/>
      <c r="ZW13" s="42" t="n">
        <v>455</v>
      </c>
      <c r="ZX13" s="40" t="n">
        <f aca="false">ZW13/ZW$19*100</f>
        <v>3.83804301982286</v>
      </c>
      <c r="ZY13" s="38"/>
      <c r="ZZ13" s="35"/>
      <c r="AAA13" s="34"/>
      <c r="AAB13" s="35"/>
      <c r="AAC13" s="39"/>
      <c r="AAD13" s="42" t="n">
        <v>409</v>
      </c>
      <c r="AAE13" s="40" t="n">
        <f aca="false">AAD13/AAD$19*100</f>
        <v>3.73857404021938</v>
      </c>
      <c r="AAF13" s="38" t="n">
        <v>294</v>
      </c>
      <c r="AAG13" s="35" t="n">
        <f aca="false">AAF13/AAF$19*100</f>
        <v>4.2448743863702</v>
      </c>
      <c r="AAH13" s="34" t="n">
        <v>74</v>
      </c>
      <c r="AAI13" s="35" t="n">
        <f aca="false">AAH13/AAH$19*100</f>
        <v>2.40103828682674</v>
      </c>
      <c r="AAJ13" s="39" t="n">
        <f aca="false">AAK13-AAF13-AAH13</f>
        <v>1</v>
      </c>
      <c r="AAK13" s="20" t="n">
        <v>369</v>
      </c>
      <c r="AAL13" s="40" t="n">
        <f aca="false">AAK13/AAK$19*100</f>
        <v>3.68226723879852</v>
      </c>
      <c r="AAM13" s="38"/>
      <c r="AAN13" s="35"/>
      <c r="AAO13" s="34"/>
      <c r="AAP13" s="35"/>
      <c r="AAQ13" s="39"/>
      <c r="AAR13" s="34" t="n">
        <v>340</v>
      </c>
      <c r="AAS13" s="40" t="n">
        <f aca="false">AAR13/AAR$19*100</f>
        <v>3.68843566934259</v>
      </c>
      <c r="AAT13" s="38"/>
      <c r="AAU13" s="35"/>
      <c r="AAV13" s="34"/>
      <c r="AAW13" s="35"/>
      <c r="AAX13" s="39"/>
      <c r="AAY13" s="34" t="n">
        <v>314</v>
      </c>
      <c r="AAZ13" s="40" t="n">
        <f aca="false">AAY13/AAY$19*100</f>
        <v>3.71246157484039</v>
      </c>
      <c r="ABA13" s="38"/>
      <c r="ABB13" s="35"/>
      <c r="ABC13" s="34"/>
      <c r="ABD13" s="35"/>
      <c r="ABE13" s="39"/>
      <c r="ABF13" s="34" t="n">
        <v>275</v>
      </c>
      <c r="ABG13" s="40" t="n">
        <f aca="false">ABF13/ABF$19*100</f>
        <v>3.62366583212544</v>
      </c>
      <c r="ABH13" s="38" t="n">
        <v>190</v>
      </c>
      <c r="ABI13" s="35" t="n">
        <f aca="false">ABH13/ABH$19*100</f>
        <v>3.96991224404513</v>
      </c>
      <c r="ABJ13" s="34" t="n">
        <v>52</v>
      </c>
      <c r="ABK13" s="35" t="n">
        <f aca="false">ABJ13/ABJ$19*100</f>
        <v>2.58706467661692</v>
      </c>
      <c r="ABL13" s="39" t="n">
        <f aca="false">ABM13-ABH13-ABJ13</f>
        <v>1</v>
      </c>
      <c r="ABM13" s="20" t="n">
        <v>243</v>
      </c>
      <c r="ABN13" s="40" t="n">
        <f aca="false">ABM13/ABM$19*100</f>
        <v>3.57300397000441</v>
      </c>
      <c r="ABO13" s="38"/>
      <c r="ABP13" s="35"/>
      <c r="ABQ13" s="34"/>
      <c r="ABR13" s="35"/>
      <c r="ABS13" s="39"/>
      <c r="ABT13" s="34" t="n">
        <v>220</v>
      </c>
      <c r="ABU13" s="40" t="n">
        <f aca="false">ABT13/ABT$19*100</f>
        <v>3.5731687510151</v>
      </c>
      <c r="ABV13" s="38"/>
      <c r="ABW13" s="35"/>
      <c r="ABX13" s="34"/>
      <c r="ABY13" s="35"/>
      <c r="ABZ13" s="39"/>
      <c r="ACA13" s="34" t="n">
        <v>191</v>
      </c>
      <c r="ACB13" s="40" t="n">
        <f aca="false">ACA13/ACA$19*100</f>
        <v>3.44703122180112</v>
      </c>
      <c r="ACC13" s="38" t="n">
        <v>129</v>
      </c>
      <c r="ACD13" s="35" t="n">
        <f aca="false">ACC13/ACC$19*100</f>
        <v>3.64098221845893</v>
      </c>
      <c r="ACE13" s="34" t="n">
        <v>38</v>
      </c>
      <c r="ACF13" s="35" t="n">
        <f aca="false">ACE13/ACE$19*100</f>
        <v>2.62249827467219</v>
      </c>
      <c r="ACG13" s="39" t="n">
        <f aca="false">ACH13-ACC13-ACE13</f>
        <v>1</v>
      </c>
      <c r="ACH13" s="20" t="n">
        <v>168</v>
      </c>
      <c r="ACI13" s="40" t="n">
        <f aca="false">ACH13/ACH$19*100</f>
        <v>3.34794738939817</v>
      </c>
      <c r="ACJ13" s="38"/>
      <c r="ACK13" s="35"/>
      <c r="ACL13" s="34"/>
      <c r="ACM13" s="35"/>
      <c r="ACN13" s="39"/>
      <c r="ACO13" s="34" t="n">
        <v>138</v>
      </c>
      <c r="ACP13" s="40" t="n">
        <f aca="false">ACO13/ACO$19*100</f>
        <v>3.09139784946237</v>
      </c>
      <c r="ACQ13" s="38"/>
      <c r="ACR13" s="35"/>
      <c r="ACS13" s="34"/>
      <c r="ACT13" s="35"/>
      <c r="ACU13" s="39"/>
      <c r="ACV13" s="34" t="n">
        <v>111</v>
      </c>
      <c r="ACW13" s="40" t="n">
        <f aca="false">ACV13/ACV$19*100</f>
        <v>2.94507827009817</v>
      </c>
      <c r="ACX13" s="38"/>
      <c r="ACY13" s="35"/>
      <c r="ACZ13" s="34"/>
      <c r="ADA13" s="35"/>
      <c r="ADB13" s="39"/>
      <c r="ADC13" s="34" t="n">
        <v>93</v>
      </c>
      <c r="ADD13" s="40" t="n">
        <f aca="false">ADC13/ADC$19*100</f>
        <v>2.9071584870272</v>
      </c>
      <c r="ADE13" s="38" t="n">
        <v>63</v>
      </c>
      <c r="ADF13" s="35" t="n">
        <f aca="false">ADE13/ADE$19*100</f>
        <v>2.945301542777</v>
      </c>
      <c r="ADG13" s="34" t="n">
        <v>19</v>
      </c>
      <c r="ADH13" s="35" t="n">
        <f aca="false">ADG13/ADG$19*100</f>
        <v>2.13483146067416</v>
      </c>
      <c r="ADI13" s="39" t="n">
        <f aca="false">ADJ13-ADE13-ADG13</f>
        <v>1</v>
      </c>
      <c r="ADJ13" s="20" t="n">
        <v>83</v>
      </c>
      <c r="ADK13" s="40" t="n">
        <f aca="false">ADJ13/ADJ$19*100</f>
        <v>2.72399081063341</v>
      </c>
      <c r="ADL13" s="37"/>
      <c r="ADM13" s="35"/>
      <c r="ADN13" s="34"/>
      <c r="ADO13" s="35"/>
      <c r="ADP13" s="39"/>
      <c r="ADQ13" s="34" t="n">
        <v>65</v>
      </c>
      <c r="ADR13" s="40" t="n">
        <f aca="false">ADQ13/ADQ$19*100</f>
        <v>2.71966527196653</v>
      </c>
      <c r="ADS13" s="38"/>
      <c r="ADT13" s="35"/>
      <c r="ADU13" s="34"/>
      <c r="ADV13" s="35"/>
      <c r="ADW13" s="39"/>
      <c r="ADX13" s="34" t="n">
        <v>56</v>
      </c>
      <c r="ADY13" s="40" t="n">
        <f aca="false">ADX13/ADX$19*100</f>
        <v>2.79580629056415</v>
      </c>
      <c r="ADZ13" s="38"/>
      <c r="AEA13" s="35"/>
      <c r="AEB13" s="34"/>
      <c r="AEC13" s="35"/>
      <c r="AED13" s="39"/>
      <c r="AEE13" s="34" t="n">
        <v>46</v>
      </c>
      <c r="AEF13" s="40" t="n">
        <f aca="false">AEE13/AEE$19*100</f>
        <v>2.71066588096641</v>
      </c>
      <c r="AEG13" s="38"/>
      <c r="AEH13" s="35"/>
      <c r="AEI13" s="34"/>
      <c r="AEJ13" s="35"/>
      <c r="AEK13" s="39"/>
      <c r="AEL13" s="34" t="n">
        <v>43</v>
      </c>
      <c r="AEM13" s="40" t="n">
        <f aca="false">AEL13/AEL$19*100</f>
        <v>2.64778325123153</v>
      </c>
      <c r="AEN13" s="38"/>
      <c r="AEO13" s="35"/>
      <c r="AEP13" s="34"/>
      <c r="AEQ13" s="35"/>
      <c r="AER13" s="39"/>
      <c r="AES13" s="34" t="n">
        <v>28</v>
      </c>
      <c r="AET13" s="40" t="n">
        <f aca="false">AES13/AES$19*100</f>
        <v>2.33918128654971</v>
      </c>
      <c r="AEU13" s="38" t="n">
        <v>10</v>
      </c>
      <c r="AEV13" s="35" t="n">
        <f aca="false">AEU13/AEU$19*100</f>
        <v>1.74825174825175</v>
      </c>
      <c r="AEW13" s="34" t="n">
        <v>4</v>
      </c>
      <c r="AEX13" s="35" t="n">
        <f aca="false">AEW13/AEW$19*100</f>
        <v>1.88679245283019</v>
      </c>
      <c r="AEY13" s="39" t="n">
        <f aca="false">AEZ13-AEU13-AEW13</f>
        <v>0</v>
      </c>
      <c r="AEZ13" s="20" t="n">
        <v>14</v>
      </c>
      <c r="AFA13" s="40" t="n">
        <f aca="false">AEZ13/AEZ$19*100</f>
        <v>1.78343949044586</v>
      </c>
      <c r="AFB13" s="38"/>
      <c r="AFC13" s="35"/>
      <c r="AFD13" s="34"/>
      <c r="AFE13" s="35"/>
      <c r="AFF13" s="39"/>
      <c r="AFG13" s="34" t="n">
        <v>3</v>
      </c>
      <c r="AFH13" s="40" t="n">
        <f aca="false">AFG13/AFG$19*100</f>
        <v>0.840336134453782</v>
      </c>
    </row>
    <row r="14" customFormat="false" ht="12.8" hidden="false" customHeight="false" outlineLevel="0" collapsed="false">
      <c r="A14" s="33" t="s">
        <v>34</v>
      </c>
      <c r="B14" s="34" t="n">
        <v>3511037</v>
      </c>
      <c r="C14" s="35" t="n">
        <f aca="false">B14/B$19*100</f>
        <v>11.9484939917507</v>
      </c>
      <c r="D14" s="34" t="n">
        <v>3826173</v>
      </c>
      <c r="E14" s="35" t="n">
        <f aca="false">D14/D$19*100</f>
        <v>12.3525429397723</v>
      </c>
      <c r="F14" s="34" t="n">
        <f aca="false">B14+D14</f>
        <v>7337210</v>
      </c>
      <c r="G14" s="35" t="n">
        <f aca="false">F14/F$19*100</f>
        <v>12.1558402708993</v>
      </c>
      <c r="H14" s="37" t="n">
        <v>7566</v>
      </c>
      <c r="I14" s="35" t="n">
        <f aca="false">H14/H$19*100</f>
        <v>12.5240018539363</v>
      </c>
      <c r="J14" s="38" t="n">
        <v>2725</v>
      </c>
      <c r="K14" s="35" t="n">
        <f aca="false">J14/J$19*100</f>
        <v>5.778814547768</v>
      </c>
      <c r="L14" s="39" t="n">
        <f aca="false">M14-H14-J14</f>
        <v>0</v>
      </c>
      <c r="M14" s="39" t="n">
        <v>10291</v>
      </c>
      <c r="N14" s="40" t="n">
        <f aca="false">M14/M$19*100</f>
        <v>9.56706052971636</v>
      </c>
      <c r="O14" s="37" t="n">
        <v>7336</v>
      </c>
      <c r="P14" s="35" t="n">
        <f aca="false">O14/O$19*100</f>
        <v>12.4664378207525</v>
      </c>
      <c r="Q14" s="38" t="n">
        <v>2630</v>
      </c>
      <c r="R14" s="35" t="n">
        <f aca="false">Q14/Q$19*100</f>
        <v>5.70387559912382</v>
      </c>
      <c r="S14" s="39" t="n">
        <f aca="false">T14-O14-Q14</f>
        <v>0</v>
      </c>
      <c r="T14" s="39" t="n">
        <v>9966</v>
      </c>
      <c r="U14" s="40" t="n">
        <f aca="false">T14/T$19*100</f>
        <v>9.49549807060169</v>
      </c>
      <c r="V14" s="37" t="n">
        <v>7109</v>
      </c>
      <c r="W14" s="35" t="n">
        <f aca="false">V14/V$19*100</f>
        <v>12.4289735475637</v>
      </c>
      <c r="X14" s="38" t="n">
        <v>2527</v>
      </c>
      <c r="Y14" s="35" t="n">
        <f aca="false">X14/X$19*100</f>
        <v>5.63961792537047</v>
      </c>
      <c r="Z14" s="39" t="n">
        <f aca="false">AA14-V14-X14</f>
        <v>0</v>
      </c>
      <c r="AA14" s="39" t="n">
        <v>9636</v>
      </c>
      <c r="AB14" s="40" t="n">
        <f aca="false">AA14/AA$19*100</f>
        <v>9.44659575511004</v>
      </c>
      <c r="AC14" s="37" t="n">
        <v>6926</v>
      </c>
      <c r="AD14" s="35" t="n">
        <f aca="false">AC14/AC$19*100</f>
        <v>12.4108518797262</v>
      </c>
      <c r="AE14" s="38" t="n">
        <v>2447</v>
      </c>
      <c r="AF14" s="35" t="n">
        <f aca="false">AE14/AE$19*100</f>
        <v>5.58650289941099</v>
      </c>
      <c r="AG14" s="39" t="n">
        <f aca="false">AH14-AC14-AE14</f>
        <v>0</v>
      </c>
      <c r="AH14" s="39" t="n">
        <v>9373</v>
      </c>
      <c r="AI14" s="40" t="n">
        <f aca="false">AH14/AH$19*100</f>
        <v>9.40988675608385</v>
      </c>
      <c r="AJ14" s="37" t="n">
        <v>6773</v>
      </c>
      <c r="AK14" s="35" t="n">
        <f aca="false">AJ14/AJ$19*100</f>
        <v>12.4453346073279</v>
      </c>
      <c r="AL14" s="38" t="n">
        <v>2390</v>
      </c>
      <c r="AM14" s="35" t="n">
        <f aca="false">AL14/AL$19*100</f>
        <v>5.61626130889437</v>
      </c>
      <c r="AN14" s="39" t="n">
        <f aca="false">AO14-AJ14-AL14</f>
        <v>0</v>
      </c>
      <c r="AO14" s="39" t="n">
        <v>9163</v>
      </c>
      <c r="AP14" s="40" t="n">
        <f aca="false">AO14/AO$19*100</f>
        <v>9.44863214989121</v>
      </c>
      <c r="AQ14" s="37" t="n">
        <v>6625</v>
      </c>
      <c r="AR14" s="35" t="n">
        <f aca="false">AQ14/AQ$19*100</f>
        <v>12.4317426957648</v>
      </c>
      <c r="AS14" s="38" t="n">
        <v>2333</v>
      </c>
      <c r="AT14" s="35" t="n">
        <f aca="false">AS14/AS$19*100</f>
        <v>5.60184407040123</v>
      </c>
      <c r="AU14" s="39" t="n">
        <f aca="false">AV14-AQ14-AS14</f>
        <v>0</v>
      </c>
      <c r="AV14" s="39" t="n">
        <v>8958</v>
      </c>
      <c r="AW14" s="40" t="n">
        <f aca="false">AV14/AV$19*100</f>
        <v>9.43563167540921</v>
      </c>
      <c r="AX14" s="37" t="n">
        <v>6490</v>
      </c>
      <c r="AY14" s="35" t="n">
        <f aca="false">AX14/AX$19*100</f>
        <v>12.4239059688349</v>
      </c>
      <c r="AZ14" s="38" t="n">
        <v>2279</v>
      </c>
      <c r="BA14" s="35" t="n">
        <f aca="false">AZ14/AZ$19*100</f>
        <v>5.58099669401249</v>
      </c>
      <c r="BB14" s="39" t="n">
        <f aca="false">BC14-AX14-AZ14</f>
        <v>0</v>
      </c>
      <c r="BC14" s="39" t="n">
        <v>8769</v>
      </c>
      <c r="BD14" s="40" t="n">
        <f aca="false">BC14/BC$19*100</f>
        <v>9.42163677973204</v>
      </c>
      <c r="BE14" s="37" t="n">
        <v>6332</v>
      </c>
      <c r="BF14" s="35" t="n">
        <f aca="false">BE14/BE$19*100</f>
        <v>12.4227501912852</v>
      </c>
      <c r="BG14" s="38" t="n">
        <v>2205</v>
      </c>
      <c r="BH14" s="35" t="n">
        <f aca="false">BG14/BG$19*100</f>
        <v>5.54270775727716</v>
      </c>
      <c r="BI14" s="39" t="n">
        <f aca="false">BJ14-BE14-BG14</f>
        <v>0</v>
      </c>
      <c r="BJ14" s="39" t="n">
        <v>8537</v>
      </c>
      <c r="BK14" s="40" t="n">
        <f aca="false">BJ14/BJ$19*100</f>
        <v>9.40685156413562</v>
      </c>
      <c r="BL14" s="37" t="n">
        <v>6167</v>
      </c>
      <c r="BM14" s="35" t="n">
        <f aca="false">BL14/BL$19*100</f>
        <v>12.4364765669114</v>
      </c>
      <c r="BN14" s="38" t="n">
        <v>2140</v>
      </c>
      <c r="BO14" s="35" t="n">
        <f aca="false">BN14/BN$19*100</f>
        <v>5.54749066777271</v>
      </c>
      <c r="BP14" s="39" t="n">
        <f aca="false">BQ14-BL14-BN14</f>
        <v>0</v>
      </c>
      <c r="BQ14" s="39" t="n">
        <v>8307</v>
      </c>
      <c r="BR14" s="40" t="n">
        <f aca="false">BQ14/BQ$19*100</f>
        <v>9.42221314822377</v>
      </c>
      <c r="BS14" s="37" t="n">
        <v>5986</v>
      </c>
      <c r="BT14" s="35" t="n">
        <f aca="false">BS14/BS$19*100</f>
        <v>12.4389585021715</v>
      </c>
      <c r="BU14" s="38" t="n">
        <v>2070</v>
      </c>
      <c r="BV14" s="35" t="n">
        <f aca="false">BU14/BU$19*100</f>
        <v>5.55034186888323</v>
      </c>
      <c r="BW14" s="39" t="n">
        <f aca="false">BX14-BS14-BU14</f>
        <v>0</v>
      </c>
      <c r="BX14" s="39" t="n">
        <v>8056</v>
      </c>
      <c r="BY14" s="40" t="n">
        <f aca="false">BX14/BX$19*100</f>
        <v>9.43126741436231</v>
      </c>
      <c r="BZ14" s="37" t="n">
        <v>5817</v>
      </c>
      <c r="CA14" s="35" t="n">
        <f aca="false">BZ14/BZ$19*100</f>
        <v>12.5048368373533</v>
      </c>
      <c r="CB14" s="38" t="n">
        <v>1990</v>
      </c>
      <c r="CC14" s="35" t="n">
        <f aca="false">CB14/CB$19*100</f>
        <v>5.55819344747647</v>
      </c>
      <c r="CD14" s="39" t="n">
        <f aca="false">CE14-BZ14-CB14</f>
        <v>0</v>
      </c>
      <c r="CE14" s="39" t="n">
        <v>7807</v>
      </c>
      <c r="CF14" s="40" t="n">
        <f aca="false">CE14/CE$19*100</f>
        <v>9.48360685608775</v>
      </c>
      <c r="CG14" s="37" t="n">
        <v>5588</v>
      </c>
      <c r="CH14" s="35" t="n">
        <f aca="false">CG14/CG$19*100</f>
        <v>12.5567390229653</v>
      </c>
      <c r="CI14" s="38" t="n">
        <v>1904</v>
      </c>
      <c r="CJ14" s="35" t="n">
        <f aca="false">CI14/CI$19*100</f>
        <v>5.58537944791575</v>
      </c>
      <c r="CK14" s="39" t="n">
        <f aca="false">CL14-CG14-CI14</f>
        <v>0</v>
      </c>
      <c r="CL14" s="39" t="n">
        <v>7492</v>
      </c>
      <c r="CM14" s="40" t="n">
        <f aca="false">CL14/CL$19*100</f>
        <v>9.53289816900154</v>
      </c>
      <c r="CN14" s="37" t="n">
        <v>5336</v>
      </c>
      <c r="CO14" s="35" t="n">
        <f aca="false">CN14/CN$19*100</f>
        <v>12.5346488137186</v>
      </c>
      <c r="CP14" s="38" t="n">
        <v>1833</v>
      </c>
      <c r="CQ14" s="35" t="n">
        <f aca="false">CP14/CP$19*100</f>
        <v>5.64434180138568</v>
      </c>
      <c r="CR14" s="39" t="n">
        <f aca="false">CS14-CN14-CP14</f>
        <v>0</v>
      </c>
      <c r="CS14" s="39" t="n">
        <v>7169</v>
      </c>
      <c r="CT14" s="40" t="n">
        <f aca="false">CS14/CS$19*100</f>
        <v>9.55293490572323</v>
      </c>
      <c r="CU14" s="37" t="n">
        <v>5066</v>
      </c>
      <c r="CV14" s="35" t="n">
        <f aca="false">CU14/CU$19*100</f>
        <v>12.5766490404906</v>
      </c>
      <c r="CW14" s="38" t="n">
        <v>1752</v>
      </c>
      <c r="CX14" s="35" t="n">
        <f aca="false">CW14/CW$19*100</f>
        <v>5.74125049154542</v>
      </c>
      <c r="CY14" s="39" t="n">
        <f aca="false">CZ14-CU14-CW14</f>
        <v>0</v>
      </c>
      <c r="CZ14" s="39" t="n">
        <v>6818</v>
      </c>
      <c r="DA14" s="40" t="n">
        <f aca="false">CZ14/CZ$19*100</f>
        <v>9.63035156856929</v>
      </c>
      <c r="DB14" s="37" t="n">
        <v>4875</v>
      </c>
      <c r="DC14" s="35" t="n">
        <f aca="false">DB14/DB$19*100</f>
        <v>12.6314971239053</v>
      </c>
      <c r="DD14" s="38" t="n">
        <v>1673</v>
      </c>
      <c r="DE14" s="35" t="n">
        <f aca="false">DD14/DD$19*100</f>
        <v>5.78032684932454</v>
      </c>
      <c r="DF14" s="39" t="n">
        <f aca="false">DG14-DB14-DD14</f>
        <v>0</v>
      </c>
      <c r="DG14" s="39" t="n">
        <v>6548</v>
      </c>
      <c r="DH14" s="40" t="n">
        <f aca="false">DG14/DG$19*100</f>
        <v>9.69542621081778</v>
      </c>
      <c r="DI14" s="37" t="n">
        <v>4631</v>
      </c>
      <c r="DJ14" s="35" t="n">
        <f aca="false">DI14/DI$19*100</f>
        <v>12.7270728556902</v>
      </c>
      <c r="DK14" s="38" t="n">
        <v>1559</v>
      </c>
      <c r="DL14" s="35" t="n">
        <f aca="false">DK14/DK$19*100</f>
        <v>5.75425386631233</v>
      </c>
      <c r="DM14" s="39" t="n">
        <f aca="false">DN14-DI14-DK14</f>
        <v>0</v>
      </c>
      <c r="DN14" s="39" t="n">
        <v>6190</v>
      </c>
      <c r="DO14" s="40" t="n">
        <f aca="false">DN14/DN$19*100</f>
        <v>9.75110270951481</v>
      </c>
      <c r="DP14" s="37" t="n">
        <v>4357</v>
      </c>
      <c r="DQ14" s="35" t="n">
        <f aca="false">DP14/DP$19*100</f>
        <v>12.7379038152317</v>
      </c>
      <c r="DR14" s="38" t="n">
        <v>1438</v>
      </c>
      <c r="DS14" s="35" t="n">
        <f aca="false">DR14/DR$19*100</f>
        <v>5.71042808355174</v>
      </c>
      <c r="DT14" s="39" t="n">
        <f aca="false">DU14-DP14-DR14</f>
        <v>0</v>
      </c>
      <c r="DU14" s="39" t="n">
        <v>5795</v>
      </c>
      <c r="DV14" s="40" t="n">
        <f aca="false">DU14/DU$19*100</f>
        <v>9.75802785121323</v>
      </c>
      <c r="DW14" s="37" t="n">
        <v>4113</v>
      </c>
      <c r="DX14" s="35" t="n">
        <f aca="false">DW14/DW$19*100</f>
        <v>12.7641746578531</v>
      </c>
      <c r="DY14" s="38" t="n">
        <v>1339</v>
      </c>
      <c r="DZ14" s="35" t="n">
        <f aca="false">DY14/DY$19*100</f>
        <v>5.6756527636487</v>
      </c>
      <c r="EA14" s="39" t="n">
        <f aca="false">EB14-DW14-DY14</f>
        <v>0</v>
      </c>
      <c r="EB14" s="39" t="n">
        <v>5452</v>
      </c>
      <c r="EC14" s="40" t="n">
        <f aca="false">EB14/EB$19*100</f>
        <v>9.76798351697572</v>
      </c>
      <c r="ED14" s="37" t="n">
        <v>3753</v>
      </c>
      <c r="EE14" s="35" t="n">
        <f aca="false">ED14/ED$19*100</f>
        <v>12.9893053680822</v>
      </c>
      <c r="EF14" s="38" t="n">
        <v>1203</v>
      </c>
      <c r="EG14" s="35" t="n">
        <f aca="false">EF14/EF$19*100</f>
        <v>5.71958351162459</v>
      </c>
      <c r="EH14" s="39" t="n">
        <f aca="false">EI14-ED14-EF14</f>
        <v>0</v>
      </c>
      <c r="EI14" s="39" t="n">
        <v>4956</v>
      </c>
      <c r="EJ14" s="40" t="n">
        <f aca="false">EI14/EI$19*100</f>
        <v>9.92669150342507</v>
      </c>
      <c r="EK14" s="37" t="n">
        <v>3392</v>
      </c>
      <c r="EL14" s="35" t="n">
        <f aca="false">EK14/EK$19*100</f>
        <v>12.9056804778754</v>
      </c>
      <c r="EM14" s="38" t="n">
        <v>1095</v>
      </c>
      <c r="EN14" s="35" t="n">
        <f aca="false">EM14/EM$19*100</f>
        <v>5.68388268881391</v>
      </c>
      <c r="EO14" s="39" t="n">
        <f aca="false">EP14-EK14-EM14</f>
        <v>0</v>
      </c>
      <c r="EP14" s="39" t="n">
        <v>4487</v>
      </c>
      <c r="EQ14" s="40" t="n">
        <f aca="false">EP14/EP$19*100</f>
        <v>9.85114604373408</v>
      </c>
      <c r="ER14" s="37" t="n">
        <v>3132</v>
      </c>
      <c r="ES14" s="35" t="n">
        <f aca="false">ER14/ER$19*100</f>
        <v>13.05</v>
      </c>
      <c r="ET14" s="38" t="n">
        <v>999</v>
      </c>
      <c r="EU14" s="35" t="n">
        <f aca="false">ET14/ET$19*100</f>
        <v>5.63261163734777</v>
      </c>
      <c r="EV14" s="39" t="n">
        <f aca="false">EW14-ER14-ET14</f>
        <v>0</v>
      </c>
      <c r="EW14" s="39" t="n">
        <v>4131</v>
      </c>
      <c r="EX14" s="40" t="n">
        <f aca="false">EW14/EW$19*100</f>
        <v>9.89792984473836</v>
      </c>
      <c r="EY14" s="37" t="n">
        <v>3028</v>
      </c>
      <c r="EZ14" s="35" t="n">
        <f aca="false">EY14/EY$19*100</f>
        <v>13.1127663260003</v>
      </c>
      <c r="FA14" s="38" t="n">
        <v>953</v>
      </c>
      <c r="FB14" s="35" t="n">
        <f aca="false">FA14/FA$19*100</f>
        <v>5.5678896938537</v>
      </c>
      <c r="FC14" s="39" t="n">
        <f aca="false">FD14-EY14-FA14</f>
        <v>0</v>
      </c>
      <c r="FD14" s="34" t="n">
        <v>3981</v>
      </c>
      <c r="FE14" s="40" t="n">
        <f aca="false">FD14/FD$19*100</f>
        <v>9.90101472343812</v>
      </c>
      <c r="FF14" s="37" t="n">
        <v>2942</v>
      </c>
      <c r="FG14" s="35" t="n">
        <f aca="false">FF14/FF$19*100</f>
        <v>13.1204566739509</v>
      </c>
      <c r="FH14" s="38" t="n">
        <v>933</v>
      </c>
      <c r="FI14" s="35" t="n">
        <f aca="false">FH14/FH$19*100</f>
        <v>5.61101756074092</v>
      </c>
      <c r="FJ14" s="39" t="n">
        <f aca="false">FK14-FF14-FH14</f>
        <v>0</v>
      </c>
      <c r="FK14" s="34" t="n">
        <v>3875</v>
      </c>
      <c r="FL14" s="40" t="n">
        <f aca="false">FK14/FK$19*100</f>
        <v>9.92292130803309</v>
      </c>
      <c r="FM14" s="37" t="n">
        <v>2843</v>
      </c>
      <c r="FN14" s="35" t="n">
        <f aca="false">FM14/FM$19*100</f>
        <v>13.2448171441882</v>
      </c>
      <c r="FO14" s="38" t="n">
        <v>904</v>
      </c>
      <c r="FP14" s="35" t="n">
        <f aca="false">FO14/FO$19*100</f>
        <v>5.64929383827022</v>
      </c>
      <c r="FQ14" s="39" t="n">
        <f aca="false">FR14-FM14-FO14</f>
        <v>0</v>
      </c>
      <c r="FR14" s="34" t="n">
        <v>3747</v>
      </c>
      <c r="FS14" s="40" t="n">
        <f aca="false">FR14/FR$19*100</f>
        <v>10.0008007046201</v>
      </c>
      <c r="FT14" s="37" t="n">
        <v>2839</v>
      </c>
      <c r="FU14" s="35" t="n">
        <f aca="false">FT14/FT$19*100</f>
        <v>13.2496383068092</v>
      </c>
      <c r="FV14" s="38" t="n">
        <v>900</v>
      </c>
      <c r="FW14" s="35" t="n">
        <f aca="false">FV14/FV$19*100</f>
        <v>5.63345017526289</v>
      </c>
      <c r="FX14" s="39" t="n">
        <f aca="false">FY14-FT14-FV14</f>
        <v>0</v>
      </c>
      <c r="FY14" s="34" t="n">
        <v>3739</v>
      </c>
      <c r="FZ14" s="40" t="n">
        <f aca="false">FY14/FY$19*100</f>
        <v>9.99652434296714</v>
      </c>
      <c r="GA14" s="37" t="n">
        <v>2802</v>
      </c>
      <c r="GB14" s="35" t="n">
        <f aca="false">GA14/GA$19*100</f>
        <v>13.2884378260457</v>
      </c>
      <c r="GC14" s="38" t="n">
        <v>884</v>
      </c>
      <c r="GD14" s="35" t="n">
        <f aca="false">GC14/GC$19*100</f>
        <v>5.62376741522998</v>
      </c>
      <c r="GE14" s="39" t="n">
        <f aca="false">GF14-GA14-GC14</f>
        <v>0</v>
      </c>
      <c r="GF14" s="34" t="n">
        <v>3686</v>
      </c>
      <c r="GG14" s="40" t="n">
        <f aca="false">GF14/GF$19*100</f>
        <v>10.0149436217905</v>
      </c>
      <c r="GH14" s="37" t="n">
        <v>2789</v>
      </c>
      <c r="GI14" s="35" t="n">
        <f aca="false">GH14/GH$19*100</f>
        <v>13.2910789172703</v>
      </c>
      <c r="GJ14" s="38" t="n">
        <v>882</v>
      </c>
      <c r="GK14" s="35" t="n">
        <f aca="false">GJ14/GJ$19*100</f>
        <v>5.63362289218191</v>
      </c>
      <c r="GL14" s="39" t="n">
        <f aca="false">GM14-GH14-GJ14</f>
        <v>0</v>
      </c>
      <c r="GM14" s="34" t="n">
        <v>3671</v>
      </c>
      <c r="GN14" s="40" t="n">
        <f aca="false">GM14/GM$19*100</f>
        <v>10.0191048034935</v>
      </c>
      <c r="GO14" s="37" t="n">
        <v>2758</v>
      </c>
      <c r="GP14" s="35" t="n">
        <f aca="false">GO14/GO$19*100</f>
        <v>13.2858037477721</v>
      </c>
      <c r="GQ14" s="38" t="n">
        <v>871</v>
      </c>
      <c r="GR14" s="35" t="n">
        <f aca="false">GQ14/GQ$19*100</f>
        <v>5.62916047308214</v>
      </c>
      <c r="GS14" s="39" t="n">
        <f aca="false">GT14-GO14-GQ14</f>
        <v>0</v>
      </c>
      <c r="GT14" s="34" t="n">
        <v>3629</v>
      </c>
      <c r="GU14" s="40" t="n">
        <f aca="false">GT14/GT$19*100</f>
        <v>10.0160079487746</v>
      </c>
      <c r="GV14" s="37" t="n">
        <v>2747</v>
      </c>
      <c r="GW14" s="35" t="n">
        <f aca="false">GV14/GV$19*100</f>
        <v>13.2936507936508</v>
      </c>
      <c r="GX14" s="38" t="n">
        <v>866</v>
      </c>
      <c r="GY14" s="35" t="n">
        <f aca="false">GX14/GX$19*100</f>
        <v>5.6284934355908</v>
      </c>
      <c r="GZ14" s="39" t="n">
        <f aca="false">HA14-GV14-GX14</f>
        <v>0</v>
      </c>
      <c r="HA14" s="34" t="n">
        <v>3613</v>
      </c>
      <c r="HB14" s="40" t="n">
        <f aca="false">HA14/HA$19*100</f>
        <v>10.0221914008322</v>
      </c>
      <c r="HC14" s="37" t="n">
        <v>2742</v>
      </c>
      <c r="HD14" s="35" t="n">
        <f aca="false">HC14/HC$19*100</f>
        <v>13.2835965507218</v>
      </c>
      <c r="HE14" s="38" t="n">
        <v>864</v>
      </c>
      <c r="HF14" s="35" t="n">
        <f aca="false">HE14/HE$19*100</f>
        <v>5.62316954116499</v>
      </c>
      <c r="HG14" s="39" t="n">
        <f aca="false">HH14-HC14-HE14</f>
        <v>0</v>
      </c>
      <c r="HH14" s="34" t="n">
        <v>3606</v>
      </c>
      <c r="HI14" s="40" t="n">
        <f aca="false">HH14/HH$19*100</f>
        <v>10.0147193601244</v>
      </c>
      <c r="HJ14" s="37" t="n">
        <v>2736</v>
      </c>
      <c r="HK14" s="35" t="n">
        <f aca="false">HJ14/HJ$19*100</f>
        <v>13.2938146834459</v>
      </c>
      <c r="HL14" s="38" t="n">
        <v>863</v>
      </c>
      <c r="HM14" s="35" t="n">
        <f aca="false">HL14/HL$19*100</f>
        <v>5.63389476432955</v>
      </c>
      <c r="HN14" s="39" t="n">
        <f aca="false">HO14-HJ14-HL14</f>
        <v>0</v>
      </c>
      <c r="HO14" s="34" t="n">
        <v>3599</v>
      </c>
      <c r="HP14" s="40" t="n">
        <f aca="false">HO14/HO$19*100</f>
        <v>10.0253488955124</v>
      </c>
      <c r="HQ14" s="37" t="n">
        <v>2729</v>
      </c>
      <c r="HR14" s="35" t="n">
        <f aca="false">HQ14/HQ$19*100</f>
        <v>13.318042067249</v>
      </c>
      <c r="HS14" s="38" t="n">
        <v>859</v>
      </c>
      <c r="HT14" s="35" t="n">
        <f aca="false">HS14/HS$19*100</f>
        <v>5.63833278634723</v>
      </c>
      <c r="HU14" s="39" t="n">
        <f aca="false">HV14-HQ14-HS14</f>
        <v>0</v>
      </c>
      <c r="HV14" s="34" t="n">
        <v>3588</v>
      </c>
      <c r="HW14" s="40" t="n">
        <f aca="false">HV14/HV$19*100</f>
        <v>10.0431058612775</v>
      </c>
      <c r="HX14" s="37" t="n">
        <v>2718</v>
      </c>
      <c r="HY14" s="35" t="n">
        <f aca="false">HX14/HX$19*100</f>
        <v>13.2929036044408</v>
      </c>
      <c r="HZ14" s="38" t="n">
        <v>857</v>
      </c>
      <c r="IA14" s="35" t="n">
        <f aca="false">HZ14/HZ$19*100</f>
        <v>5.64075561113671</v>
      </c>
      <c r="IB14" s="39" t="n">
        <f aca="false">IC14-HX14-HZ14</f>
        <v>0</v>
      </c>
      <c r="IC14" s="34" t="n">
        <v>3575</v>
      </c>
      <c r="ID14" s="40" t="n">
        <f aca="false">IC14/IC$19*100</f>
        <v>10.0308641975309</v>
      </c>
      <c r="IE14" s="37" t="n">
        <v>2716</v>
      </c>
      <c r="IF14" s="35" t="n">
        <f aca="false">IE14/IE$19*100</f>
        <v>13.3078543779705</v>
      </c>
      <c r="IG14" s="38" t="n">
        <v>856</v>
      </c>
      <c r="IH14" s="35" t="n">
        <f aca="false">IG14/IG$19*100</f>
        <v>5.64681047562504</v>
      </c>
      <c r="II14" s="39" t="n">
        <f aca="false">IJ14-IE14-IG14</f>
        <v>0</v>
      </c>
      <c r="IJ14" s="34" t="n">
        <v>3572</v>
      </c>
      <c r="IK14" s="40" t="n">
        <f aca="false">IJ14/IJ$19*100</f>
        <v>10.042735042735</v>
      </c>
      <c r="IL14" s="37" t="n">
        <v>2730</v>
      </c>
      <c r="IM14" s="35" t="n">
        <f aca="false">IL14/IL$19*100</f>
        <v>13.2807939287799</v>
      </c>
      <c r="IN14" s="38" t="n">
        <v>867</v>
      </c>
      <c r="IO14" s="35" t="n">
        <f aca="false">IN14/IN$19*100</f>
        <v>5.62950457762483</v>
      </c>
      <c r="IP14" s="39" t="n">
        <f aca="false">IQ14-IL14-IN14</f>
        <v>0</v>
      </c>
      <c r="IQ14" s="34" t="n">
        <v>3597</v>
      </c>
      <c r="IR14" s="40" t="n">
        <f aca="false">IQ14/IQ$19*100</f>
        <v>10.0036154295408</v>
      </c>
      <c r="IS14" s="37" t="n">
        <v>2715</v>
      </c>
      <c r="IT14" s="35" t="n">
        <f aca="false">IS14/IS$19*100</f>
        <v>13.3042583427255</v>
      </c>
      <c r="IU14" s="38" t="n">
        <v>856</v>
      </c>
      <c r="IV14" s="35" t="n">
        <f aca="false">IU14/IU$19*100</f>
        <v>5.64830089079512</v>
      </c>
      <c r="IW14" s="39" t="n">
        <f aca="false">IX14-IS14-IU14</f>
        <v>0</v>
      </c>
      <c r="IX14" s="34" t="n">
        <v>3571</v>
      </c>
      <c r="IY14" s="40" t="n">
        <f aca="false">IX14/IX$19*100</f>
        <v>10.0416174568359</v>
      </c>
      <c r="IZ14" s="37" t="n">
        <v>2728</v>
      </c>
      <c r="JA14" s="35" t="n">
        <f aca="false">IZ14/IZ$19*100</f>
        <v>13.2820487852378</v>
      </c>
      <c r="JB14" s="38" t="n">
        <v>866</v>
      </c>
      <c r="JC14" s="35" t="n">
        <f aca="false">JB14/JB$19*100</f>
        <v>5.6332531060951</v>
      </c>
      <c r="JD14" s="39" t="n">
        <f aca="false">JE14-IZ14-JB14</f>
        <v>0</v>
      </c>
      <c r="JE14" s="34" t="n">
        <v>3594</v>
      </c>
      <c r="JF14" s="40" t="n">
        <f aca="false">JE14/JE$19*100</f>
        <v>10.007796836712</v>
      </c>
      <c r="JG14" s="37" t="n">
        <v>2726</v>
      </c>
      <c r="JH14" s="35" t="n">
        <f aca="false">JG14/JG$19*100</f>
        <v>13.29172558389</v>
      </c>
      <c r="JI14" s="38" t="n">
        <v>866</v>
      </c>
      <c r="JJ14" s="35" t="n">
        <f aca="false">JI14/JI$19*100</f>
        <v>5.64758053997652</v>
      </c>
      <c r="JK14" s="39" t="n">
        <f aca="false">JL14-JG14-JI14</f>
        <v>0</v>
      </c>
      <c r="JL14" s="34" t="n">
        <v>3592</v>
      </c>
      <c r="JM14" s="40" t="n">
        <f aca="false">JL14/JL$19*100</f>
        <v>10.0214825767932</v>
      </c>
      <c r="JN14" s="37" t="n">
        <v>2721</v>
      </c>
      <c r="JO14" s="35" t="n">
        <f aca="false">JN14/JN$19*100</f>
        <v>13.3303938859494</v>
      </c>
      <c r="JP14" s="38" t="n">
        <v>861</v>
      </c>
      <c r="JQ14" s="35" t="n">
        <f aca="false">JP14/JP$19*100</f>
        <v>5.65257352941176</v>
      </c>
      <c r="JR14" s="39" t="n">
        <f aca="false">JS14-JN14-JP14</f>
        <v>0</v>
      </c>
      <c r="JS14" s="34" t="n">
        <v>3582</v>
      </c>
      <c r="JT14" s="40" t="n">
        <f aca="false">JS14/JS$19*100</f>
        <v>10.049377174279</v>
      </c>
      <c r="JU14" s="37" t="n">
        <v>2619</v>
      </c>
      <c r="JV14" s="35" t="n">
        <f aca="false">JU14/JU$19*100</f>
        <v>13.258074314063</v>
      </c>
      <c r="JW14" s="38" t="n">
        <v>829</v>
      </c>
      <c r="JX14" s="35" t="n">
        <f aca="false">JW14/JW$19*100</f>
        <v>5.69133598791707</v>
      </c>
      <c r="JY14" s="39" t="n">
        <f aca="false">JZ14-JU14-JW14</f>
        <v>0</v>
      </c>
      <c r="JZ14" s="34" t="n">
        <v>3448</v>
      </c>
      <c r="KA14" s="40" t="n">
        <f aca="false">JZ14/JZ$19*100</f>
        <v>10.04662004662</v>
      </c>
      <c r="KB14" s="37" t="n">
        <v>2613</v>
      </c>
      <c r="KC14" s="35" t="n">
        <f aca="false">KB14/KB$19*100</f>
        <v>13.2592479829502</v>
      </c>
      <c r="KD14" s="38" t="n">
        <v>827</v>
      </c>
      <c r="KE14" s="35" t="n">
        <f aca="false">KD14/KD$19*100</f>
        <v>5.70187534473249</v>
      </c>
      <c r="KF14" s="39" t="n">
        <f aca="false">KG14-KB14-KD14</f>
        <v>0</v>
      </c>
      <c r="KG14" s="34" t="n">
        <v>3440</v>
      </c>
      <c r="KH14" s="40" t="n">
        <f aca="false">KG14/KG$19*100</f>
        <v>10.05524538891</v>
      </c>
      <c r="KI14" s="37" t="n">
        <v>2610</v>
      </c>
      <c r="KJ14" s="35" t="n">
        <f aca="false">KI14/KI$19*100</f>
        <v>13.2635430429922</v>
      </c>
      <c r="KK14" s="38" t="n">
        <v>823</v>
      </c>
      <c r="KL14" s="35" t="n">
        <f aca="false">KK14/KK$19*100</f>
        <v>5.6899889380531</v>
      </c>
      <c r="KM14" s="39" t="n">
        <f aca="false">KN14-KI14-KK14</f>
        <v>0</v>
      </c>
      <c r="KN14" s="34" t="n">
        <v>3433</v>
      </c>
      <c r="KO14" s="40" t="n">
        <f aca="false">KN14/KN$19*100</f>
        <v>10.0550641438697</v>
      </c>
      <c r="KP14" s="37" t="n">
        <v>2612</v>
      </c>
      <c r="KQ14" s="35" t="n">
        <f aca="false">KP14/KP$19*100</f>
        <v>13.2818061629208</v>
      </c>
      <c r="KR14" s="38" t="n">
        <v>819</v>
      </c>
      <c r="KS14" s="35" t="n">
        <f aca="false">KR14/KR$19*100</f>
        <v>5.6875</v>
      </c>
      <c r="KT14" s="39" t="n">
        <f aca="false">KU14-KP14-KR14</f>
        <v>0</v>
      </c>
      <c r="KU14" s="34" t="n">
        <v>3431</v>
      </c>
      <c r="KV14" s="40" t="n">
        <f aca="false">KU14/KU$19*100</f>
        <v>10.0716256678213</v>
      </c>
      <c r="KW14" s="37" t="n">
        <v>2617</v>
      </c>
      <c r="KX14" s="35" t="n">
        <f aca="false">KW14/KW$19*100</f>
        <v>13.3065541262013</v>
      </c>
      <c r="KY14" s="38" t="n">
        <v>815</v>
      </c>
      <c r="KZ14" s="35" t="n">
        <f aca="false">KY14/KY$19*100</f>
        <v>5.675882721638</v>
      </c>
      <c r="LA14" s="39" t="n">
        <f aca="false">LB14-KW14-KY14</f>
        <v>0</v>
      </c>
      <c r="LB14" s="34" t="n">
        <v>3432</v>
      </c>
      <c r="LC14" s="40" t="n">
        <f aca="false">LB14/LB$19*100</f>
        <v>10.086404514195</v>
      </c>
      <c r="LD14" s="37" t="n">
        <v>2611</v>
      </c>
      <c r="LE14" s="35" t="n">
        <f aca="false">LD14/LD$19*100</f>
        <v>13.301069791136</v>
      </c>
      <c r="LF14" s="38" t="n">
        <v>812</v>
      </c>
      <c r="LG14" s="35" t="n">
        <f aca="false">LF14/LF$19*100</f>
        <v>5.67039106145251</v>
      </c>
      <c r="LH14" s="39" t="n">
        <f aca="false">LI14-LD14-LF14</f>
        <v>0</v>
      </c>
      <c r="LI14" s="34" t="n">
        <v>3423</v>
      </c>
      <c r="LJ14" s="40" t="n">
        <f aca="false">LI14/LI$19*100</f>
        <v>10.0824742268041</v>
      </c>
      <c r="LK14" s="37" t="n">
        <v>2600</v>
      </c>
      <c r="LL14" s="35" t="n">
        <f aca="false">LK14/LK$19*100</f>
        <v>13.3033155955792</v>
      </c>
      <c r="LM14" s="38" t="n">
        <v>811</v>
      </c>
      <c r="LN14" s="35" t="n">
        <f aca="false">LM14/LM$19*100</f>
        <v>5.71448703494927</v>
      </c>
      <c r="LO14" s="39" t="n">
        <f aca="false">LP14-LK14-LM14</f>
        <v>0</v>
      </c>
      <c r="LP14" s="34" t="n">
        <v>3411</v>
      </c>
      <c r="LQ14" s="40" t="n">
        <f aca="false">LP14/LP$19*100</f>
        <v>10.1108608015177</v>
      </c>
      <c r="LR14" s="37" t="n">
        <v>2591</v>
      </c>
      <c r="LS14" s="35" t="n">
        <f aca="false">LR14/LR$19*100</f>
        <v>13.3124389867955</v>
      </c>
      <c r="LT14" s="38" t="n">
        <v>808</v>
      </c>
      <c r="LU14" s="35" t="n">
        <f aca="false">LT14/LT$19*100</f>
        <v>5.74312317861966</v>
      </c>
      <c r="LV14" s="39" t="n">
        <f aca="false">LW14-LR14-LT14</f>
        <v>0</v>
      </c>
      <c r="LW14" s="34" t="n">
        <v>3399</v>
      </c>
      <c r="LX14" s="40" t="n">
        <f aca="false">LW14/LW$19*100</f>
        <v>10.1365859477514</v>
      </c>
      <c r="LY14" s="37" t="n">
        <v>2590</v>
      </c>
      <c r="LZ14" s="35" t="n">
        <f aca="false">LY14/LY$19*100</f>
        <v>13.2991014120668</v>
      </c>
      <c r="MA14" s="38" t="n">
        <v>807</v>
      </c>
      <c r="MB14" s="35" t="n">
        <f aca="false">MA14/MA$19*100</f>
        <v>5.73683088078482</v>
      </c>
      <c r="MC14" s="39" t="n">
        <f aca="false">MD14-LY14-MA14</f>
        <v>0</v>
      </c>
      <c r="MD14" s="34" t="n">
        <v>3397</v>
      </c>
      <c r="ME14" s="40" t="n">
        <f aca="false">MD14/MD$19*100</f>
        <v>10.1276012163854</v>
      </c>
      <c r="MF14" s="37"/>
      <c r="MG14" s="35"/>
      <c r="MH14" s="34"/>
      <c r="MI14" s="35"/>
      <c r="MJ14" s="39"/>
      <c r="MK14" s="34" t="n">
        <v>3395</v>
      </c>
      <c r="ML14" s="40" t="n">
        <f aca="false">MK14/MK$19*100</f>
        <v>10.1349334288614</v>
      </c>
      <c r="MM14" s="37"/>
      <c r="MN14" s="35"/>
      <c r="MO14" s="34"/>
      <c r="MP14" s="35"/>
      <c r="MQ14" s="39"/>
      <c r="MR14" s="34" t="n">
        <v>3384</v>
      </c>
      <c r="MS14" s="40" t="n">
        <f aca="false">MR14/MR$19*100</f>
        <v>10.1411489706015</v>
      </c>
      <c r="MT14" s="37" t="n">
        <v>2580</v>
      </c>
      <c r="MU14" s="35" t="n">
        <f aca="false">MT14/MT$19*100</f>
        <v>13.3023975251353</v>
      </c>
      <c r="MV14" s="38" t="n">
        <v>797</v>
      </c>
      <c r="MW14" s="35" t="n">
        <f aca="false">MV14/MV$19*100</f>
        <v>5.72969086987779</v>
      </c>
      <c r="MX14" s="39" t="n">
        <f aca="false">MY14-MT14-MV14</f>
        <v>0</v>
      </c>
      <c r="MY14" s="34" t="n">
        <v>3377</v>
      </c>
      <c r="MZ14" s="40" t="n">
        <f aca="false">MY14/MY$19*100</f>
        <v>10.1384010327539</v>
      </c>
      <c r="NA14" s="37" t="n">
        <v>2572</v>
      </c>
      <c r="NB14" s="35" t="n">
        <f aca="false">NA14/NA$19*100</f>
        <v>13.2967998759241</v>
      </c>
      <c r="NC14" s="38" t="n">
        <v>795</v>
      </c>
      <c r="ND14" s="35" t="n">
        <f aca="false">NC14/NC$19*100</f>
        <v>5.73510315971721</v>
      </c>
      <c r="NE14" s="39" t="n">
        <f aca="false">NF14-NA14-NC14</f>
        <v>0</v>
      </c>
      <c r="NF14" s="34" t="n">
        <v>3367</v>
      </c>
      <c r="NG14" s="40" t="n">
        <f aca="false">NF14/NF$19*100</f>
        <v>10.138817790358</v>
      </c>
      <c r="NH14" s="37"/>
      <c r="NI14" s="35"/>
      <c r="NJ14" s="34"/>
      <c r="NK14" s="35"/>
      <c r="NL14" s="39"/>
      <c r="NM14" s="34" t="n">
        <v>3365</v>
      </c>
      <c r="NN14" s="40" t="n">
        <f aca="false">NM14/NM$19*100</f>
        <v>10.145320791124</v>
      </c>
      <c r="NO14" s="37" t="n">
        <v>2557</v>
      </c>
      <c r="NP14" s="35" t="n">
        <f aca="false">NO14/NO$19*100</f>
        <v>13.2865679397246</v>
      </c>
      <c r="NQ14" s="38" t="n">
        <v>793</v>
      </c>
      <c r="NR14" s="35" t="n">
        <f aca="false">NQ14/NQ$19*100</f>
        <v>5.79297245963913</v>
      </c>
      <c r="NS14" s="39" t="n">
        <f aca="false">NT14-NO14-NQ14</f>
        <v>0</v>
      </c>
      <c r="NT14" s="34" t="n">
        <v>3350</v>
      </c>
      <c r="NU14" s="40" t="n">
        <f aca="false">NT14/NT$19*100</f>
        <v>10.1706235958467</v>
      </c>
      <c r="NV14" s="37"/>
      <c r="NW14" s="35"/>
      <c r="NX14" s="34"/>
      <c r="NY14" s="35"/>
      <c r="NZ14" s="39"/>
      <c r="OA14" s="34" t="n">
        <v>3344</v>
      </c>
      <c r="OB14" s="40" t="n">
        <f aca="false">OA14/OA$19*100</f>
        <v>10.174339002647</v>
      </c>
      <c r="OC14" s="37" t="n">
        <v>2552</v>
      </c>
      <c r="OD14" s="35" t="n">
        <f aca="false">OC14/OC$19*100</f>
        <v>13.2895901682029</v>
      </c>
      <c r="OE14" s="34" t="n">
        <v>790</v>
      </c>
      <c r="OF14" s="35" t="n">
        <f aca="false">OE14/OE$19*100</f>
        <v>5.79986785111225</v>
      </c>
      <c r="OG14" s="39" t="n">
        <f aca="false">OH14-OC14-OE14</f>
        <v>0</v>
      </c>
      <c r="OH14" s="34" t="n">
        <v>3342</v>
      </c>
      <c r="OI14" s="40" t="n">
        <f aca="false">OH14/OH$19*100</f>
        <v>10.1812642802742</v>
      </c>
      <c r="OJ14" s="37"/>
      <c r="OK14" s="35"/>
      <c r="OL14" s="34"/>
      <c r="OM14" s="35"/>
      <c r="ON14" s="39"/>
      <c r="OO14" s="34" t="n">
        <v>3335</v>
      </c>
      <c r="OP14" s="40" t="n">
        <f aca="false">OO14/OO$19*100</f>
        <v>10.1919198093026</v>
      </c>
      <c r="OQ14" s="37" t="n">
        <v>2532</v>
      </c>
      <c r="OR14" s="35" t="n">
        <f aca="false">OQ14/OQ$19*100</f>
        <v>13.2836682230733</v>
      </c>
      <c r="OS14" s="34" t="n">
        <v>785</v>
      </c>
      <c r="OT14" s="35" t="n">
        <f aca="false">OS14/OS$19*100</f>
        <v>5.86433587330046</v>
      </c>
      <c r="OU14" s="39" t="n">
        <f aca="false">OV14-OQ14-OS14</f>
        <v>0</v>
      </c>
      <c r="OV14" s="34" t="n">
        <v>3317</v>
      </c>
      <c r="OW14" s="40" t="n">
        <f aca="false">OV14/OV$19*100</f>
        <v>10.2225098619329</v>
      </c>
      <c r="OX14" s="37" t="n">
        <v>2528</v>
      </c>
      <c r="OY14" s="35" t="n">
        <f aca="false">OX14/OX$19*100</f>
        <v>13.2898748817159</v>
      </c>
      <c r="OZ14" s="34" t="n">
        <v>779</v>
      </c>
      <c r="PA14" s="35" t="n">
        <f aca="false">OZ14/OZ$19*100</f>
        <v>5.84396099024756</v>
      </c>
      <c r="PB14" s="39" t="n">
        <f aca="false">PC14-OX14-OZ14</f>
        <v>0</v>
      </c>
      <c r="PC14" s="34" t="n">
        <v>3307</v>
      </c>
      <c r="PD14" s="40" t="n">
        <f aca="false">PC14/PC$19*100</f>
        <v>10.2216177788768</v>
      </c>
      <c r="PE14" s="37"/>
      <c r="PF14" s="35"/>
      <c r="PG14" s="34"/>
      <c r="PH14" s="35"/>
      <c r="PI14" s="39"/>
      <c r="PJ14" s="34" t="n">
        <v>3298</v>
      </c>
      <c r="PK14" s="40" t="n">
        <f aca="false">PJ14/PJ$19*100</f>
        <v>10.2311152474019</v>
      </c>
      <c r="PL14" s="37"/>
      <c r="PM14" s="35"/>
      <c r="PN14" s="34"/>
      <c r="PO14" s="35"/>
      <c r="PP14" s="39"/>
      <c r="PQ14" s="34" t="n">
        <v>3281</v>
      </c>
      <c r="PR14" s="40" t="n">
        <f aca="false">PQ14/PQ$19*100</f>
        <v>10.2736723446894</v>
      </c>
      <c r="PS14" s="37" t="n">
        <v>2499</v>
      </c>
      <c r="PT14" s="35" t="n">
        <f aca="false">PS14/PS$19*100</f>
        <v>13.2868991918333</v>
      </c>
      <c r="PU14" s="34" t="n">
        <v>773</v>
      </c>
      <c r="PV14" s="35" t="n">
        <f aca="false">PU14/PU$19*100</f>
        <v>5.92700506057353</v>
      </c>
      <c r="PW14" s="39" t="n">
        <f aca="false">PX14-PS14-PU14</f>
        <v>0</v>
      </c>
      <c r="PX14" s="34" t="n">
        <v>3272</v>
      </c>
      <c r="PY14" s="40" t="n">
        <f aca="false">PX14/PX$19*100</f>
        <v>10.2728328780886</v>
      </c>
      <c r="PZ14" s="37"/>
      <c r="QA14" s="35"/>
      <c r="QB14" s="34"/>
      <c r="QC14" s="35"/>
      <c r="QD14" s="39"/>
      <c r="QE14" s="34" t="n">
        <v>3262</v>
      </c>
      <c r="QF14" s="40" t="n">
        <f aca="false">QE14/QE$19*100</f>
        <v>10.2830842948112</v>
      </c>
      <c r="QG14" s="37"/>
      <c r="QH14" s="35"/>
      <c r="QI14" s="34"/>
      <c r="QJ14" s="35"/>
      <c r="QK14" s="39"/>
      <c r="QL14" s="34" t="n">
        <v>3249</v>
      </c>
      <c r="QM14" s="40" t="n">
        <f aca="false">QL14/QL$19*100</f>
        <v>10.2992455461865</v>
      </c>
      <c r="QN14" s="37"/>
      <c r="QO14" s="35"/>
      <c r="QP14" s="34"/>
      <c r="QQ14" s="35"/>
      <c r="QR14" s="39"/>
      <c r="QS14" s="34" t="n">
        <v>3233</v>
      </c>
      <c r="QT14" s="40" t="n">
        <f aca="false">QS14/QS$19*100</f>
        <v>10.3462621607783</v>
      </c>
      <c r="QU14" s="37" t="n">
        <v>2463</v>
      </c>
      <c r="QV14" s="35" t="n">
        <f aca="false">QU14/QU$19*100</f>
        <v>13.3279220779221</v>
      </c>
      <c r="QW14" s="34" t="n">
        <v>762</v>
      </c>
      <c r="QX14" s="35" t="n">
        <f aca="false">QW14/QW$19*100</f>
        <v>6.04042806183115</v>
      </c>
      <c r="QY14" s="39" t="n">
        <f aca="false">QZ14-QU14-QW14</f>
        <v>0</v>
      </c>
      <c r="QZ14" s="34" t="n">
        <v>3225</v>
      </c>
      <c r="RA14" s="40" t="n">
        <f aca="false">QZ14/QZ$19*100</f>
        <v>10.3711088242861</v>
      </c>
      <c r="RB14" s="37"/>
      <c r="RC14" s="35"/>
      <c r="RD14" s="34"/>
      <c r="RE14" s="35"/>
      <c r="RF14" s="39"/>
      <c r="RG14" s="34" t="n">
        <v>3174</v>
      </c>
      <c r="RH14" s="40" t="n">
        <f aca="false">RG14/RG$19*100</f>
        <v>10.4641962284056</v>
      </c>
      <c r="RI14" s="37"/>
      <c r="RJ14" s="35"/>
      <c r="RK14" s="34"/>
      <c r="RL14" s="35"/>
      <c r="RM14" s="39"/>
      <c r="RN14" s="34" t="n">
        <v>3135</v>
      </c>
      <c r="RO14" s="40" t="n">
        <f aca="false">RN14/RN$19*100</f>
        <v>10.4909145668106</v>
      </c>
      <c r="RP14" s="37" t="n">
        <v>2399</v>
      </c>
      <c r="RQ14" s="35" t="n">
        <f aca="false">RP14/RP$19*100</f>
        <v>13.4202282389796</v>
      </c>
      <c r="RR14" s="34" t="n">
        <v>728</v>
      </c>
      <c r="RS14" s="35" t="n">
        <f aca="false">RR14/RR$19*100</f>
        <v>6.16218046385644</v>
      </c>
      <c r="RT14" s="39" t="n">
        <f aca="false">RU14-RP14-RR14</f>
        <v>0</v>
      </c>
      <c r="RU14" s="34" t="n">
        <v>3127</v>
      </c>
      <c r="RV14" s="40" t="n">
        <f aca="false">RU14/RU$19*100</f>
        <v>10.5318109864942</v>
      </c>
      <c r="RW14" s="37"/>
      <c r="RX14" s="35"/>
      <c r="RY14" s="34"/>
      <c r="RZ14" s="35"/>
      <c r="SA14" s="39"/>
      <c r="SB14" s="34" t="n">
        <v>3107</v>
      </c>
      <c r="SC14" s="40" t="n">
        <f aca="false">SB14/SB$19*100</f>
        <v>10.5232853513971</v>
      </c>
      <c r="SD14" s="37"/>
      <c r="SE14" s="35"/>
      <c r="SF14" s="34"/>
      <c r="SG14" s="35"/>
      <c r="SH14" s="39"/>
      <c r="SI14" s="34" t="n">
        <v>3043</v>
      </c>
      <c r="SJ14" s="40" t="n">
        <f aca="false">SI14/SI$19*100</f>
        <v>10.528318859634</v>
      </c>
      <c r="SK14" s="37"/>
      <c r="SL14" s="35"/>
      <c r="SM14" s="34"/>
      <c r="SN14" s="35"/>
      <c r="SO14" s="39"/>
      <c r="SP14" s="34" t="n">
        <v>2989</v>
      </c>
      <c r="SQ14" s="40" t="n">
        <f aca="false">SP14/SP$19*100</f>
        <v>10.5715498337695</v>
      </c>
      <c r="SR14" s="37" t="n">
        <v>2299</v>
      </c>
      <c r="SS14" s="35" t="n">
        <f aca="false">SR14/SR$19*100</f>
        <v>13.5100193923723</v>
      </c>
      <c r="ST14" s="34" t="n">
        <v>676</v>
      </c>
      <c r="SU14" s="35" t="n">
        <f aca="false">ST14/ST$19*100</f>
        <v>6.18254984452168</v>
      </c>
      <c r="SV14" s="39" t="n">
        <f aca="false">SW14-SR14-ST14</f>
        <v>1</v>
      </c>
      <c r="SW14" s="34" t="n">
        <v>2976</v>
      </c>
      <c r="SX14" s="40" t="n">
        <f aca="false">SW14/SW$19*100</f>
        <v>10.6456805580397</v>
      </c>
      <c r="SY14" s="37"/>
      <c r="SZ14" s="35"/>
      <c r="TA14" s="34"/>
      <c r="TB14" s="35"/>
      <c r="TC14" s="39"/>
      <c r="TD14" s="34" t="n">
        <v>2935</v>
      </c>
      <c r="TE14" s="40" t="n">
        <f aca="false">TD14/TD$19*100</f>
        <v>10.7108970148164</v>
      </c>
      <c r="TF14" s="37"/>
      <c r="TG14" s="35"/>
      <c r="TH14" s="34"/>
      <c r="TI14" s="35"/>
      <c r="TJ14" s="39"/>
      <c r="TK14" s="34" t="n">
        <v>2891</v>
      </c>
      <c r="TL14" s="40" t="n">
        <f aca="false">TK14/TK$19*100</f>
        <v>10.7504090435817</v>
      </c>
      <c r="TM14" s="37"/>
      <c r="TN14" s="35"/>
      <c r="TO14" s="34"/>
      <c r="TP14" s="35"/>
      <c r="TQ14" s="39"/>
      <c r="TR14" s="34" t="n">
        <v>2822</v>
      </c>
      <c r="TS14" s="40" t="n">
        <f aca="false">TR14/TR$19*100</f>
        <v>10.8334293063073</v>
      </c>
      <c r="TT14" s="37" t="n">
        <v>2124</v>
      </c>
      <c r="TU14" s="35" t="n">
        <f aca="false">TT14/TT$19*100</f>
        <v>13.471173970952</v>
      </c>
      <c r="TV14" s="34" t="n">
        <v>632</v>
      </c>
      <c r="TW14" s="35" t="n">
        <f aca="false">TV14/TV$19*100</f>
        <v>6.52622883106155</v>
      </c>
      <c r="TX14" s="39" t="n">
        <f aca="false">TY14-TT14-TV14</f>
        <v>0</v>
      </c>
      <c r="TY14" s="34" t="n">
        <v>2756</v>
      </c>
      <c r="TZ14" s="40" t="n">
        <f aca="false">TY14/TY$19*100</f>
        <v>10.8282256797108</v>
      </c>
      <c r="UA14" s="37" t="n">
        <v>2109</v>
      </c>
      <c r="UB14" s="35" t="n">
        <f aca="false">UA14/UA$19*100</f>
        <v>13.4665730157717</v>
      </c>
      <c r="UC14" s="34" t="n">
        <v>618</v>
      </c>
      <c r="UD14" s="35" t="n">
        <f aca="false">UC14/UC$19*100</f>
        <v>6.46917198785722</v>
      </c>
      <c r="UE14" s="39" t="n">
        <f aca="false">UF14-UA14-UC14</f>
        <v>0</v>
      </c>
      <c r="UF14" s="34" t="n">
        <v>2727</v>
      </c>
      <c r="UG14" s="40" t="n">
        <f aca="false">UF14/UF$19*100</f>
        <v>10.81499107674</v>
      </c>
      <c r="UH14" s="37"/>
      <c r="UI14" s="35"/>
      <c r="UJ14" s="34"/>
      <c r="UK14" s="35"/>
      <c r="UL14" s="39"/>
      <c r="UM14" s="34" t="n">
        <v>2708</v>
      </c>
      <c r="UN14" s="40" t="n">
        <f aca="false">UM14/UM$19*100</f>
        <v>10.9281678773204</v>
      </c>
      <c r="UO14" s="37"/>
      <c r="UP14" s="35"/>
      <c r="UQ14" s="34"/>
      <c r="UR14" s="35"/>
      <c r="US14" s="39"/>
      <c r="UT14" s="34" t="n">
        <v>2612</v>
      </c>
      <c r="UU14" s="40" t="n">
        <f aca="false">UT14/UT$19*100</f>
        <v>11.0790634543604</v>
      </c>
      <c r="UV14" s="37" t="n">
        <v>1993</v>
      </c>
      <c r="UW14" s="35" t="n">
        <f aca="false">UV14/UV$19*100</f>
        <v>13.5883275380105</v>
      </c>
      <c r="UX14" s="34" t="n">
        <v>578</v>
      </c>
      <c r="UY14" s="35" t="n">
        <f aca="false">UX14/UX$19*100</f>
        <v>6.80320150659134</v>
      </c>
      <c r="UZ14" s="39" t="n">
        <f aca="false">VA14-UV14-UX14</f>
        <v>5</v>
      </c>
      <c r="VA14" s="34" t="n">
        <v>2576</v>
      </c>
      <c r="VB14" s="40" t="n">
        <f aca="false">VA14/VA$19*100</f>
        <v>11.1091944109022</v>
      </c>
      <c r="VC14" s="37"/>
      <c r="VD14" s="35"/>
      <c r="VE14" s="34"/>
      <c r="VF14" s="35"/>
      <c r="VG14" s="39"/>
      <c r="VH14" s="34" t="n">
        <v>2515</v>
      </c>
      <c r="VI14" s="40" t="n">
        <f aca="false">VH14/VH$19*100</f>
        <v>11.1362026213248</v>
      </c>
      <c r="VJ14" s="37"/>
      <c r="VK14" s="35"/>
      <c r="VL14" s="34"/>
      <c r="VM14" s="35"/>
      <c r="VN14" s="39"/>
      <c r="VO14" s="34" t="n">
        <v>2418</v>
      </c>
      <c r="VP14" s="40" t="n">
        <f aca="false">VO14/VO$19*100</f>
        <v>11.2204176334107</v>
      </c>
      <c r="VQ14" s="37"/>
      <c r="VR14" s="35"/>
      <c r="VS14" s="34"/>
      <c r="VT14" s="35"/>
      <c r="VU14" s="39"/>
      <c r="VV14" s="34" t="n">
        <v>2330</v>
      </c>
      <c r="VW14" s="40" t="n">
        <f aca="false">VV14/VV$19*100</f>
        <v>11.3492450073064</v>
      </c>
      <c r="VX14" s="37" t="n">
        <v>1776</v>
      </c>
      <c r="VY14" s="35" t="n">
        <f aca="false">VX14/VX$19*100</f>
        <v>13.6175433215764</v>
      </c>
      <c r="VZ14" s="34" t="n">
        <v>504</v>
      </c>
      <c r="WA14" s="35" t="n">
        <f aca="false">VZ14/VZ$19*100</f>
        <v>7.27062896710906</v>
      </c>
      <c r="WB14" s="39" t="n">
        <f aca="false">WC14-VX14-VZ14</f>
        <v>4</v>
      </c>
      <c r="WC14" s="34" t="n">
        <v>2284</v>
      </c>
      <c r="WD14" s="40" t="n">
        <f aca="false">WC14/WC$19*100</f>
        <v>11.4234270281084</v>
      </c>
      <c r="WE14" s="37"/>
      <c r="WF14" s="35"/>
      <c r="WG14" s="34"/>
      <c r="WH14" s="35"/>
      <c r="WI14" s="39"/>
      <c r="WJ14" s="34" t="n">
        <v>2242</v>
      </c>
      <c r="WK14" s="40" t="n">
        <f aca="false">WJ14/WJ$19*100</f>
        <v>11.4933100938125</v>
      </c>
      <c r="WL14" s="37" t="n">
        <v>1674</v>
      </c>
      <c r="WM14" s="35" t="n">
        <f aca="false">WL14/WL$19*100</f>
        <v>13.6086497032762</v>
      </c>
      <c r="WN14" s="34" t="n">
        <v>468</v>
      </c>
      <c r="WO14" s="35" t="n">
        <f aca="false">WN14/WN$19*100</f>
        <v>7.3828679602461</v>
      </c>
      <c r="WP14" s="39"/>
      <c r="WQ14" s="34" t="n">
        <v>2142</v>
      </c>
      <c r="WR14" s="40" t="n">
        <f aca="false">WQ14/WQ$19*100</f>
        <v>11.4914163090129</v>
      </c>
      <c r="WS14" s="37"/>
      <c r="WT14" s="35"/>
      <c r="WU14" s="34"/>
      <c r="WV14" s="35"/>
      <c r="WW14" s="39"/>
      <c r="WX14" s="34" t="n">
        <v>2118</v>
      </c>
      <c r="WY14" s="40" t="n">
        <f aca="false">WX14/WX$19*100</f>
        <v>11.5328069697795</v>
      </c>
      <c r="WZ14" s="37"/>
      <c r="XA14" s="35"/>
      <c r="XB14" s="34"/>
      <c r="XC14" s="35"/>
      <c r="XD14" s="39"/>
      <c r="XE14" s="34" t="n">
        <v>2075</v>
      </c>
      <c r="XF14" s="40" t="n">
        <f aca="false">XE14/XE$19*100</f>
        <v>11.5824727881663</v>
      </c>
      <c r="XG14" s="37"/>
      <c r="XH14" s="35"/>
      <c r="XI14" s="34"/>
      <c r="XJ14" s="35"/>
      <c r="XK14" s="39"/>
      <c r="XL14" s="34" t="n">
        <v>2020</v>
      </c>
      <c r="XM14" s="40" t="n">
        <f aca="false">XL14/XL$19*100</f>
        <v>11.6346043082594</v>
      </c>
      <c r="XN14" s="38" t="n">
        <v>1532</v>
      </c>
      <c r="XO14" s="35" t="n">
        <f aca="false">XN14/XN$19*100</f>
        <v>13.7239093433665</v>
      </c>
      <c r="XP14" s="1" t="n">
        <v>423</v>
      </c>
      <c r="XQ14" s="35" t="n">
        <f aca="false">XP14/XP$19*100</f>
        <v>7.7274388016076</v>
      </c>
      <c r="XR14" s="39" t="n">
        <f aca="false">XS14-XN14-XP14</f>
        <v>2</v>
      </c>
      <c r="XS14" s="20" t="n">
        <v>1957</v>
      </c>
      <c r="XT14" s="40" t="n">
        <f aca="false">XS14/XS$19*100</f>
        <v>11.7516363418003</v>
      </c>
      <c r="XU14" s="38"/>
      <c r="XV14" s="35"/>
      <c r="XX14" s="35"/>
      <c r="XY14" s="39"/>
      <c r="XZ14" s="38" t="n">
        <v>1905</v>
      </c>
      <c r="YA14" s="40" t="n">
        <f aca="false">XZ14/XZ$19*100</f>
        <v>11.787636903657</v>
      </c>
      <c r="YB14" s="38"/>
      <c r="YC14" s="35"/>
      <c r="YE14" s="35"/>
      <c r="YF14" s="39"/>
      <c r="YG14" s="38" t="n">
        <v>1821</v>
      </c>
      <c r="YH14" s="40" t="n">
        <f aca="false">YG14/YG$19*100</f>
        <v>11.6963196094804</v>
      </c>
      <c r="YI14" s="38" t="n">
        <v>1349</v>
      </c>
      <c r="YJ14" s="35" t="n">
        <f aca="false">YI14/YI$19*100</f>
        <v>13.4282301413498</v>
      </c>
      <c r="YK14" s="1" t="n">
        <v>372</v>
      </c>
      <c r="YL14" s="35" t="n">
        <f aca="false">YK14/YK$19*100</f>
        <v>7.76131858960985</v>
      </c>
      <c r="YM14" s="39" t="n">
        <f aca="false">YN14-YI14-YK14</f>
        <v>3</v>
      </c>
      <c r="YN14" s="20" t="n">
        <v>1724</v>
      </c>
      <c r="YO14" s="40" t="n">
        <f aca="false">YN14/YN$19*100</f>
        <v>11.6023958543644</v>
      </c>
      <c r="YP14" s="38"/>
      <c r="YQ14" s="35"/>
      <c r="YS14" s="35"/>
      <c r="YT14" s="39"/>
      <c r="YU14" s="43" t="n">
        <v>1682</v>
      </c>
      <c r="YV14" s="40" t="n">
        <f aca="false">YU14/YU$19*100</f>
        <v>11.6968011126565</v>
      </c>
      <c r="YW14" s="38"/>
      <c r="YX14" s="35"/>
      <c r="YZ14" s="35"/>
      <c r="ZA14" s="39"/>
      <c r="ZB14" s="45" t="n">
        <v>1616</v>
      </c>
      <c r="ZC14" s="40" t="n">
        <f aca="false">ZB14/ZB$19*100</f>
        <v>11.6872785130542</v>
      </c>
      <c r="ZD14" s="38"/>
      <c r="ZE14" s="35"/>
      <c r="ZG14" s="35"/>
      <c r="ZH14" s="39"/>
      <c r="ZI14" s="42" t="n">
        <v>1520</v>
      </c>
      <c r="ZJ14" s="40" t="n">
        <f aca="false">ZI14/ZI$19*100</f>
        <v>11.4803625377644</v>
      </c>
      <c r="ZK14" s="38" t="n">
        <v>1144</v>
      </c>
      <c r="ZL14" s="35" t="n">
        <f aca="false">ZK14/ZK$19*100</f>
        <v>13.3162612035851</v>
      </c>
      <c r="ZM14" s="34" t="n">
        <v>299</v>
      </c>
      <c r="ZN14" s="35" t="n">
        <f aca="false">ZM14/ZM$19*100</f>
        <v>7.59461518923038</v>
      </c>
      <c r="ZO14" s="39" t="n">
        <f aca="false">ZP14-ZK14-ZM14</f>
        <v>5</v>
      </c>
      <c r="ZP14" s="20" t="n">
        <v>1448</v>
      </c>
      <c r="ZQ14" s="40" t="n">
        <f aca="false">ZP14/ZP$19*100</f>
        <v>11.5396875996175</v>
      </c>
      <c r="ZR14" s="38"/>
      <c r="ZS14" s="35"/>
      <c r="ZT14" s="34"/>
      <c r="ZU14" s="35"/>
      <c r="ZV14" s="39"/>
      <c r="ZW14" s="42" t="n">
        <v>1367</v>
      </c>
      <c r="ZX14" s="40" t="n">
        <f aca="false">ZW14/ZW$19*100</f>
        <v>11.530999578237</v>
      </c>
      <c r="ZY14" s="38"/>
      <c r="ZZ14" s="35"/>
      <c r="AAA14" s="34"/>
      <c r="AAB14" s="35"/>
      <c r="AAC14" s="39"/>
      <c r="AAD14" s="42" t="n">
        <v>1271</v>
      </c>
      <c r="AAE14" s="40" t="n">
        <f aca="false">AAD14/AAD$19*100</f>
        <v>11.617915904936</v>
      </c>
      <c r="AAF14" s="38" t="n">
        <v>923</v>
      </c>
      <c r="AAG14" s="35" t="n">
        <f aca="false">AAF14/AAF$19*100</f>
        <v>13.326595437482</v>
      </c>
      <c r="AAH14" s="34" t="n">
        <v>236</v>
      </c>
      <c r="AAI14" s="35" t="n">
        <f aca="false">AAH14/AAH$19*100</f>
        <v>7.65736534717716</v>
      </c>
      <c r="AAJ14" s="39" t="n">
        <f aca="false">AAK14-AAF14-AAH14</f>
        <v>3</v>
      </c>
      <c r="AAK14" s="20" t="n">
        <v>1162</v>
      </c>
      <c r="AAL14" s="40" t="n">
        <f aca="false">AAK14/AAK$19*100</f>
        <v>11.5956491368127</v>
      </c>
      <c r="AAM14" s="38"/>
      <c r="AAN14" s="35"/>
      <c r="AAO14" s="34"/>
      <c r="AAP14" s="35"/>
      <c r="AAQ14" s="39"/>
      <c r="AAR14" s="34" t="n">
        <v>1073</v>
      </c>
      <c r="AAS14" s="40" t="n">
        <f aca="false">AAR14/AAR$19*100</f>
        <v>11.6402690388371</v>
      </c>
      <c r="AAT14" s="38"/>
      <c r="AAU14" s="35"/>
      <c r="AAV14" s="34"/>
      <c r="AAW14" s="35"/>
      <c r="AAX14" s="39"/>
      <c r="AAY14" s="34" t="n">
        <v>971</v>
      </c>
      <c r="AAZ14" s="40" t="n">
        <f aca="false">AAY14/AAY$19*100</f>
        <v>11.4802553795223</v>
      </c>
      <c r="ABA14" s="38"/>
      <c r="ABB14" s="35"/>
      <c r="ABC14" s="34"/>
      <c r="ABD14" s="35"/>
      <c r="ABE14" s="39"/>
      <c r="ABF14" s="34" t="n">
        <v>873</v>
      </c>
      <c r="ABG14" s="40" t="n">
        <f aca="false">ABF14/ABF$19*100</f>
        <v>11.5034918961655</v>
      </c>
      <c r="ABH14" s="38" t="n">
        <v>606</v>
      </c>
      <c r="ABI14" s="35" t="n">
        <f aca="false">ABH14/ABH$19*100</f>
        <v>12.6619306310071</v>
      </c>
      <c r="ABJ14" s="34" t="n">
        <v>154</v>
      </c>
      <c r="ABK14" s="35" t="n">
        <f aca="false">ABJ14/ABJ$19*100</f>
        <v>7.66169154228856</v>
      </c>
      <c r="ABL14" s="39" t="n">
        <f aca="false">ABM14-ABH14-ABJ14</f>
        <v>1</v>
      </c>
      <c r="ABM14" s="20" t="n">
        <v>761</v>
      </c>
      <c r="ABN14" s="40" t="n">
        <f aca="false">ABM14/ABM$19*100</f>
        <v>11.1895309513307</v>
      </c>
      <c r="ABO14" s="38"/>
      <c r="ABP14" s="35"/>
      <c r="ABQ14" s="34"/>
      <c r="ABR14" s="35"/>
      <c r="ABS14" s="39"/>
      <c r="ABT14" s="34" t="n">
        <v>680</v>
      </c>
      <c r="ABU14" s="40" t="n">
        <f aca="false">ABT14/ABT$19*100</f>
        <v>11.0443397758649</v>
      </c>
      <c r="ABV14" s="38"/>
      <c r="ABW14" s="35"/>
      <c r="ABX14" s="34"/>
      <c r="ABY14" s="35"/>
      <c r="ABZ14" s="39"/>
      <c r="ACA14" s="34" t="n">
        <v>606</v>
      </c>
      <c r="ACB14" s="40" t="n">
        <f aca="false">ACA14/ACA$19*100</f>
        <v>10.9366540335679</v>
      </c>
      <c r="ACC14" s="38" t="n">
        <v>437</v>
      </c>
      <c r="ACD14" s="35" t="n">
        <f aca="false">ACC14/ACC$19*100</f>
        <v>12.3341800733841</v>
      </c>
      <c r="ACE14" s="34" t="n">
        <v>99</v>
      </c>
      <c r="ACF14" s="35" t="n">
        <f aca="false">ACE14/ACE$19*100</f>
        <v>6.83229813664596</v>
      </c>
      <c r="ACG14" s="39" t="n">
        <f aca="false">ACH14-ACC14-ACE14</f>
        <v>5</v>
      </c>
      <c r="ACH14" s="20" t="n">
        <v>541</v>
      </c>
      <c r="ACI14" s="40" t="n">
        <f aca="false">ACH14/ACH$19*100</f>
        <v>10.7811877241929</v>
      </c>
      <c r="ACJ14" s="38"/>
      <c r="ACK14" s="35"/>
      <c r="ACL14" s="34"/>
      <c r="ACM14" s="35"/>
      <c r="ACN14" s="39"/>
      <c r="ACO14" s="34" t="n">
        <v>469</v>
      </c>
      <c r="ACP14" s="40" t="n">
        <f aca="false">ACO14/ACO$19*100</f>
        <v>10.5062724014337</v>
      </c>
      <c r="ACQ14" s="38"/>
      <c r="ACR14" s="35"/>
      <c r="ACS14" s="34"/>
      <c r="ACT14" s="35"/>
      <c r="ACU14" s="39"/>
      <c r="ACV14" s="34" t="n">
        <v>388</v>
      </c>
      <c r="ACW14" s="40" t="n">
        <f aca="false">ACV14/ACV$19*100</f>
        <v>10.2945078270098</v>
      </c>
      <c r="ACX14" s="38"/>
      <c r="ACY14" s="35"/>
      <c r="ACZ14" s="34"/>
      <c r="ADA14" s="35"/>
      <c r="ADB14" s="39"/>
      <c r="ADC14" s="34" t="n">
        <v>329</v>
      </c>
      <c r="ADD14" s="40" t="n">
        <f aca="false">ADC14/ADC$19*100</f>
        <v>10.2844638949672</v>
      </c>
      <c r="ADE14" s="38" t="n">
        <v>252</v>
      </c>
      <c r="ADF14" s="35" t="n">
        <f aca="false">ADE14/ADE$19*100</f>
        <v>11.781206171108</v>
      </c>
      <c r="ADG14" s="34" t="n">
        <v>57</v>
      </c>
      <c r="ADH14" s="35" t="n">
        <f aca="false">ADG14/ADG$19*100</f>
        <v>6.40449438202247</v>
      </c>
      <c r="ADI14" s="39" t="n">
        <f aca="false">ADJ14-ADE14-ADG14</f>
        <v>3</v>
      </c>
      <c r="ADJ14" s="20" t="n">
        <v>312</v>
      </c>
      <c r="ADK14" s="40" t="n">
        <f aca="false">ADJ14/ADJ$19*100</f>
        <v>10.2395799146702</v>
      </c>
      <c r="ADL14" s="37"/>
      <c r="ADM14" s="35"/>
      <c r="ADN14" s="34"/>
      <c r="ADO14" s="35"/>
      <c r="ADP14" s="39"/>
      <c r="ADQ14" s="34" t="n">
        <v>220</v>
      </c>
      <c r="ADR14" s="40" t="n">
        <f aca="false">ADQ14/ADQ$19*100</f>
        <v>9.20502092050209</v>
      </c>
      <c r="ADS14" s="38"/>
      <c r="ADT14" s="35"/>
      <c r="ADU14" s="34"/>
      <c r="ADV14" s="35"/>
      <c r="ADW14" s="39"/>
      <c r="ADX14" s="34" t="n">
        <v>173</v>
      </c>
      <c r="ADY14" s="40" t="n">
        <f aca="false">ADX14/ADX$19*100</f>
        <v>8.63704443334997</v>
      </c>
      <c r="ADZ14" s="38"/>
      <c r="AEA14" s="35"/>
      <c r="AEB14" s="34"/>
      <c r="AEC14" s="35"/>
      <c r="AED14" s="39"/>
      <c r="AEE14" s="34" t="n">
        <v>144</v>
      </c>
      <c r="AEF14" s="40" t="n">
        <f aca="false">AEE14/AEE$19*100</f>
        <v>8.4855627578079</v>
      </c>
      <c r="AEG14" s="38"/>
      <c r="AEH14" s="35"/>
      <c r="AEI14" s="34"/>
      <c r="AEJ14" s="35"/>
      <c r="AEK14" s="39"/>
      <c r="AEL14" s="34" t="n">
        <v>139</v>
      </c>
      <c r="AEM14" s="40" t="n">
        <f aca="false">AEL14/AEL$19*100</f>
        <v>8.55911330049261</v>
      </c>
      <c r="AEN14" s="38"/>
      <c r="AEO14" s="35"/>
      <c r="AEP14" s="34"/>
      <c r="AEQ14" s="35"/>
      <c r="AER14" s="39"/>
      <c r="AES14" s="34" t="n">
        <v>98</v>
      </c>
      <c r="AET14" s="40" t="n">
        <f aca="false">AES14/AES$19*100</f>
        <v>8.18713450292398</v>
      </c>
      <c r="AEU14" s="38" t="n">
        <v>53</v>
      </c>
      <c r="AEV14" s="35" t="n">
        <f aca="false">AEU14/AEU$19*100</f>
        <v>9.26573426573427</v>
      </c>
      <c r="AEW14" s="34" t="n">
        <v>12</v>
      </c>
      <c r="AEX14" s="35" t="n">
        <f aca="false">AEW14/AEW$19*100</f>
        <v>5.66037735849057</v>
      </c>
      <c r="AEY14" s="39" t="n">
        <f aca="false">AEZ14-AEU14-AEW14</f>
        <v>0</v>
      </c>
      <c r="AEZ14" s="20" t="n">
        <v>65</v>
      </c>
      <c r="AFA14" s="40" t="n">
        <f aca="false">AEZ14/AEZ$19*100</f>
        <v>8.28025477707006</v>
      </c>
      <c r="AFB14" s="38"/>
      <c r="AFC14" s="35"/>
      <c r="AFD14" s="34"/>
      <c r="AFE14" s="35"/>
      <c r="AFF14" s="39"/>
      <c r="AFG14" s="34" t="n">
        <v>37</v>
      </c>
      <c r="AFH14" s="40" t="n">
        <f aca="false">AFG14/AFG$19*100</f>
        <v>10.3641456582633</v>
      </c>
    </row>
    <row r="15" customFormat="false" ht="12.8" hidden="false" customHeight="false" outlineLevel="0" collapsed="false">
      <c r="A15" s="33" t="s">
        <v>35</v>
      </c>
      <c r="B15" s="34" t="n">
        <v>2727000</v>
      </c>
      <c r="C15" s="35" t="n">
        <f aca="false">B15/B$19*100</f>
        <v>9.2803189244386</v>
      </c>
      <c r="D15" s="34" t="n">
        <v>3235533</v>
      </c>
      <c r="E15" s="35" t="n">
        <f aca="false">D15/D$19*100</f>
        <v>10.4457013092587</v>
      </c>
      <c r="F15" s="34" t="n">
        <f aca="false">B15+D15</f>
        <v>5962533</v>
      </c>
      <c r="G15" s="35" t="n">
        <f aca="false">F15/F$19*100</f>
        <v>9.87835958872189</v>
      </c>
      <c r="H15" s="37" t="n">
        <v>17849</v>
      </c>
      <c r="I15" s="35" t="n">
        <f aca="false">H15/H$19*100</f>
        <v>29.5454545454545</v>
      </c>
      <c r="J15" s="38" t="n">
        <v>8387</v>
      </c>
      <c r="K15" s="35" t="n">
        <f aca="false">J15/J$19*100</f>
        <v>17.7860248117909</v>
      </c>
      <c r="L15" s="39" t="n">
        <f aca="false">M15-H15-J15</f>
        <v>0</v>
      </c>
      <c r="M15" s="39" t="n">
        <v>26236</v>
      </c>
      <c r="N15" s="40" t="n">
        <f aca="false">M15/M$19*100</f>
        <v>24.3903799492409</v>
      </c>
      <c r="O15" s="37" t="n">
        <v>17393</v>
      </c>
      <c r="P15" s="35" t="n">
        <f aca="false">O15/O$19*100</f>
        <v>29.5568092988478</v>
      </c>
      <c r="Q15" s="38" t="n">
        <v>8158</v>
      </c>
      <c r="R15" s="35" t="n">
        <f aca="false">Q15/Q$19*100</f>
        <v>17.6928582272441</v>
      </c>
      <c r="S15" s="39" t="n">
        <f aca="false">T15-O15-Q15</f>
        <v>0</v>
      </c>
      <c r="T15" s="39" t="n">
        <v>25551</v>
      </c>
      <c r="U15" s="40" t="n">
        <f aca="false">T15/T$19*100</f>
        <v>24.3447191653566</v>
      </c>
      <c r="V15" s="37" t="n">
        <v>16895</v>
      </c>
      <c r="W15" s="35" t="n">
        <f aca="false">V15/V$19*100</f>
        <v>29.5382624962848</v>
      </c>
      <c r="X15" s="38" t="n">
        <v>7878</v>
      </c>
      <c r="Y15" s="35" t="n">
        <f aca="false">X15/X$19*100</f>
        <v>17.5816818425281</v>
      </c>
      <c r="Z15" s="39" t="n">
        <f aca="false">AA15-V15-X15</f>
        <v>0</v>
      </c>
      <c r="AA15" s="39" t="n">
        <v>24773</v>
      </c>
      <c r="AB15" s="40" t="n">
        <f aca="false">AA15/AA$19*100</f>
        <v>24.2860644086074</v>
      </c>
      <c r="AC15" s="37" t="n">
        <v>16450</v>
      </c>
      <c r="AD15" s="35" t="n">
        <f aca="false">AC15/AC$19*100</f>
        <v>29.4771171558614</v>
      </c>
      <c r="AE15" s="38" t="n">
        <v>7671</v>
      </c>
      <c r="AF15" s="35" t="n">
        <f aca="false">AE15/AE$19*100</f>
        <v>17.5128989543856</v>
      </c>
      <c r="AG15" s="39" t="n">
        <f aca="false">AH15-AC15-AE15</f>
        <v>0</v>
      </c>
      <c r="AH15" s="39" t="n">
        <v>24121</v>
      </c>
      <c r="AI15" s="40" t="n">
        <f aca="false">AH15/AH$19*100</f>
        <v>24.2159264316119</v>
      </c>
      <c r="AJ15" s="37" t="n">
        <v>16061</v>
      </c>
      <c r="AK15" s="35" t="n">
        <f aca="false">AJ15/AJ$19*100</f>
        <v>29.5119620741612</v>
      </c>
      <c r="AL15" s="38" t="n">
        <v>7463</v>
      </c>
      <c r="AM15" s="35" t="n">
        <f aca="false">AL15/AL$19*100</f>
        <v>17.5373046645518</v>
      </c>
      <c r="AN15" s="39" t="n">
        <f aca="false">AO15-AJ15-AL15</f>
        <v>0</v>
      </c>
      <c r="AO15" s="39" t="n">
        <v>23524</v>
      </c>
      <c r="AP15" s="40" t="n">
        <f aca="false">AO15/AO$19*100</f>
        <v>24.2572981222352</v>
      </c>
      <c r="AQ15" s="37" t="n">
        <v>15713</v>
      </c>
      <c r="AR15" s="35" t="n">
        <f aca="false">AQ15/AQ$19*100</f>
        <v>29.4852789401587</v>
      </c>
      <c r="AS15" s="38" t="n">
        <v>7279</v>
      </c>
      <c r="AT15" s="35" t="n">
        <f aca="false">AS15/AS$19*100</f>
        <v>17.4778495449852</v>
      </c>
      <c r="AU15" s="39" t="n">
        <f aca="false">AV15-AQ15-AS15</f>
        <v>0</v>
      </c>
      <c r="AV15" s="39" t="n">
        <v>22992</v>
      </c>
      <c r="AW15" s="40" t="n">
        <f aca="false">AV15/AV$19*100</f>
        <v>24.2179106364153</v>
      </c>
      <c r="AX15" s="37" t="n">
        <v>15389</v>
      </c>
      <c r="AY15" s="35" t="n">
        <f aca="false">AX15/AX$19*100</f>
        <v>29.4593973735595</v>
      </c>
      <c r="AZ15" s="38" t="n">
        <v>7137</v>
      </c>
      <c r="BA15" s="35" t="n">
        <f aca="false">AZ15/AZ$19*100</f>
        <v>17.4776539733072</v>
      </c>
      <c r="BB15" s="39" t="n">
        <f aca="false">BC15-AX15-AZ15</f>
        <v>0</v>
      </c>
      <c r="BC15" s="39" t="n">
        <v>22526</v>
      </c>
      <c r="BD15" s="40" t="n">
        <f aca="false">BC15/BC$19*100</f>
        <v>24.2025077090026</v>
      </c>
      <c r="BE15" s="37" t="n">
        <v>15050</v>
      </c>
      <c r="BF15" s="35" t="n">
        <f aca="false">BE15/BE$19*100</f>
        <v>29.5265935531969</v>
      </c>
      <c r="BG15" s="38" t="n">
        <v>6953</v>
      </c>
      <c r="BH15" s="35" t="n">
        <f aca="false">BG15/BG$19*100</f>
        <v>17.477753757981</v>
      </c>
      <c r="BI15" s="39" t="n">
        <f aca="false">BJ15-BE15-BG15</f>
        <v>0</v>
      </c>
      <c r="BJ15" s="39" t="n">
        <v>22003</v>
      </c>
      <c r="BK15" s="40" t="n">
        <f aca="false">BJ15/BJ$19*100</f>
        <v>24.2449285423071</v>
      </c>
      <c r="BL15" s="37" t="n">
        <v>14667</v>
      </c>
      <c r="BM15" s="35" t="n">
        <f aca="false">BL15/BL$19*100</f>
        <v>29.5777204162297</v>
      </c>
      <c r="BN15" s="38" t="n">
        <v>6731</v>
      </c>
      <c r="BO15" s="35" t="n">
        <f aca="false">BN15/BN$19*100</f>
        <v>17.4486727498963</v>
      </c>
      <c r="BP15" s="39" t="n">
        <f aca="false">BQ15-BL15-BN15</f>
        <v>0</v>
      </c>
      <c r="BQ15" s="39" t="n">
        <v>21398</v>
      </c>
      <c r="BR15" s="40" t="n">
        <f aca="false">BQ15/BQ$19*100</f>
        <v>24.2706773739848</v>
      </c>
      <c r="BS15" s="37" t="n">
        <v>14277</v>
      </c>
      <c r="BT15" s="35" t="n">
        <f aca="false">BS15/BS$19*100</f>
        <v>29.6677264509694</v>
      </c>
      <c r="BU15" s="38" t="n">
        <v>6518</v>
      </c>
      <c r="BV15" s="35" t="n">
        <f aca="false">BU15/BU$19*100</f>
        <v>17.4768735755463</v>
      </c>
      <c r="BW15" s="39" t="n">
        <f aca="false">BX15-BS15-BU15</f>
        <v>0</v>
      </c>
      <c r="BX15" s="39" t="n">
        <v>20795</v>
      </c>
      <c r="BY15" s="40" t="n">
        <f aca="false">BX15/BX$19*100</f>
        <v>24.3449858343675</v>
      </c>
      <c r="BZ15" s="37" t="n">
        <v>13806</v>
      </c>
      <c r="CA15" s="35" t="n">
        <f aca="false">BZ15/BZ$19*100</f>
        <v>29.678833999742</v>
      </c>
      <c r="CB15" s="38" t="n">
        <v>6297</v>
      </c>
      <c r="CC15" s="35" t="n">
        <f aca="false">CB15/CB$19*100</f>
        <v>17.5879116275172</v>
      </c>
      <c r="CD15" s="39" t="n">
        <f aca="false">CE15-BZ15-CB15</f>
        <v>0</v>
      </c>
      <c r="CE15" s="39" t="n">
        <v>20103</v>
      </c>
      <c r="CF15" s="40" t="n">
        <f aca="false">CE15/CE$19*100</f>
        <v>24.4202572855043</v>
      </c>
      <c r="CG15" s="37" t="n">
        <v>13251</v>
      </c>
      <c r="CH15" s="35" t="n">
        <f aca="false">CG15/CG$19*100</f>
        <v>29.7761898341648</v>
      </c>
      <c r="CI15" s="38" t="n">
        <v>6024</v>
      </c>
      <c r="CJ15" s="35" t="n">
        <f aca="false">CI15/CI$19*100</f>
        <v>17.6713895978175</v>
      </c>
      <c r="CK15" s="39" t="n">
        <f aca="false">CL15-CG15-CI15</f>
        <v>0</v>
      </c>
      <c r="CL15" s="39" t="n">
        <v>19275</v>
      </c>
      <c r="CM15" s="40" t="n">
        <f aca="false">CL15/CL$19*100</f>
        <v>24.5257090506547</v>
      </c>
      <c r="CN15" s="37" t="n">
        <v>12686</v>
      </c>
      <c r="CO15" s="35" t="n">
        <f aca="false">CN15/CN$19*100</f>
        <v>29.8003288700963</v>
      </c>
      <c r="CP15" s="38" t="n">
        <v>5753</v>
      </c>
      <c r="CQ15" s="35" t="n">
        <f aca="false">CP15/CP$19*100</f>
        <v>17.7151655119323</v>
      </c>
      <c r="CR15" s="39" t="n">
        <f aca="false">CS15-CN15-CP15</f>
        <v>0</v>
      </c>
      <c r="CS15" s="39" t="n">
        <v>18439</v>
      </c>
      <c r="CT15" s="40" t="n">
        <f aca="false">CS15/CS$19*100</f>
        <v>24.5705909787461</v>
      </c>
      <c r="CU15" s="37" t="n">
        <v>12058</v>
      </c>
      <c r="CV15" s="35" t="n">
        <f aca="false">CU15/CU$19*100</f>
        <v>29.9347086715821</v>
      </c>
      <c r="CW15" s="38" t="n">
        <v>5435</v>
      </c>
      <c r="CX15" s="35" t="n">
        <f aca="false">CW15/CW$19*100</f>
        <v>17.8103290077336</v>
      </c>
      <c r="CY15" s="39" t="n">
        <f aca="false">CZ15-CU15-CW15</f>
        <v>0</v>
      </c>
      <c r="CZ15" s="39" t="n">
        <v>17493</v>
      </c>
      <c r="DA15" s="40" t="n">
        <f aca="false">CZ15/CZ$19*100</f>
        <v>24.70867409636</v>
      </c>
      <c r="DB15" s="37" t="n">
        <v>11582</v>
      </c>
      <c r="DC15" s="35" t="n">
        <f aca="false">DB15/DB$19*100</f>
        <v>30.0098460900658</v>
      </c>
      <c r="DD15" s="38" t="n">
        <v>5216</v>
      </c>
      <c r="DE15" s="35" t="n">
        <f aca="false">DD15/DD$19*100</f>
        <v>18.0216287185157</v>
      </c>
      <c r="DF15" s="39" t="n">
        <f aca="false">DG15-DB15-DD15</f>
        <v>0</v>
      </c>
      <c r="DG15" s="39" t="n">
        <v>16798</v>
      </c>
      <c r="DH15" s="40" t="n">
        <f aca="false">DG15/DG$19*100</f>
        <v>24.8722922250026</v>
      </c>
      <c r="DI15" s="37" t="n">
        <v>10945</v>
      </c>
      <c r="DJ15" s="35" t="n">
        <f aca="false">DI15/DI$19*100</f>
        <v>30.0794239700992</v>
      </c>
      <c r="DK15" s="38" t="n">
        <v>4917</v>
      </c>
      <c r="DL15" s="35" t="n">
        <f aca="false">DK15/DK$19*100</f>
        <v>18.1485992691839</v>
      </c>
      <c r="DM15" s="39" t="n">
        <f aca="false">DN15-DI15-DK15</f>
        <v>0</v>
      </c>
      <c r="DN15" s="39" t="n">
        <v>15862</v>
      </c>
      <c r="DO15" s="40" t="n">
        <f aca="false">DN15/DN$19*100</f>
        <v>24.9873976055451</v>
      </c>
      <c r="DP15" s="37" t="n">
        <v>10359</v>
      </c>
      <c r="DQ15" s="35" t="n">
        <f aca="false">DP15/DP$19*100</f>
        <v>30.2850460458997</v>
      </c>
      <c r="DR15" s="38" t="n">
        <v>4638</v>
      </c>
      <c r="DS15" s="35" t="n">
        <f aca="false">DR15/DR$19*100</f>
        <v>18.417917560162</v>
      </c>
      <c r="DT15" s="39" t="n">
        <f aca="false">DU15-DP15-DR15</f>
        <v>0</v>
      </c>
      <c r="DU15" s="39" t="n">
        <v>14997</v>
      </c>
      <c r="DV15" s="40" t="n">
        <f aca="false">DU15/DU$19*100</f>
        <v>25.2530014986445</v>
      </c>
      <c r="DW15" s="37" t="n">
        <v>9767</v>
      </c>
      <c r="DX15" s="35" t="n">
        <f aca="false">DW15/DW$19*100</f>
        <v>30.3106476740217</v>
      </c>
      <c r="DY15" s="38" t="n">
        <v>4375</v>
      </c>
      <c r="DZ15" s="35" t="n">
        <f aca="false">DY15/DY$19*100</f>
        <v>18.5444218379112</v>
      </c>
      <c r="EA15" s="39" t="n">
        <f aca="false">EB15-DW15-DY15</f>
        <v>0</v>
      </c>
      <c r="EB15" s="39" t="n">
        <v>14142</v>
      </c>
      <c r="EC15" s="40" t="n">
        <f aca="false">EB15/EB$19*100</f>
        <v>25.3372749260951</v>
      </c>
      <c r="ED15" s="37" t="n">
        <v>8815</v>
      </c>
      <c r="EE15" s="35" t="n">
        <f aca="false">ED15/ED$19*100</f>
        <v>30.5091198560205</v>
      </c>
      <c r="EF15" s="38" t="n">
        <v>3945</v>
      </c>
      <c r="EG15" s="35" t="n">
        <f aca="false">EF15/EF$19*100</f>
        <v>18.7562401939809</v>
      </c>
      <c r="EH15" s="39" t="n">
        <f aca="false">EI15-ED15-EF15</f>
        <v>0</v>
      </c>
      <c r="EI15" s="39" t="n">
        <v>12760</v>
      </c>
      <c r="EJ15" s="40" t="n">
        <f aca="false">EI15/EI$19*100</f>
        <v>25.5578255818612</v>
      </c>
      <c r="EK15" s="37" t="n">
        <v>8059</v>
      </c>
      <c r="EL15" s="35" t="n">
        <f aca="false">EK15/EK$19*100</f>
        <v>30.6624053570749</v>
      </c>
      <c r="EM15" s="38" t="n">
        <v>3573</v>
      </c>
      <c r="EN15" s="35" t="n">
        <f aca="false">EM15/EM$19*100</f>
        <v>18.5465870750065</v>
      </c>
      <c r="EO15" s="39" t="n">
        <f aca="false">EP15-EK15-EM15</f>
        <v>0</v>
      </c>
      <c r="EP15" s="39" t="n">
        <v>11632</v>
      </c>
      <c r="EQ15" s="40" t="n">
        <f aca="false">EP15/EP$19*100</f>
        <v>25.5378940897515</v>
      </c>
      <c r="ER15" s="37" t="n">
        <v>7394</v>
      </c>
      <c r="ES15" s="35" t="n">
        <f aca="false">ER15/ER$19*100</f>
        <v>30.8083333333333</v>
      </c>
      <c r="ET15" s="38" t="n">
        <v>3309</v>
      </c>
      <c r="EU15" s="35" t="n">
        <f aca="false">ET15/ET$19*100</f>
        <v>18.6569688768606</v>
      </c>
      <c r="EV15" s="39" t="n">
        <f aca="false">EW15-ER15-ET15</f>
        <v>0</v>
      </c>
      <c r="EW15" s="39" t="n">
        <v>10703</v>
      </c>
      <c r="EX15" s="40" t="n">
        <f aca="false">EW15/EW$19*100</f>
        <v>25.6445275062296</v>
      </c>
      <c r="EY15" s="37" t="n">
        <v>7130</v>
      </c>
      <c r="EZ15" s="35" t="n">
        <f aca="false">EY15/EY$19*100</f>
        <v>30.8764940239044</v>
      </c>
      <c r="FA15" s="38" t="n">
        <v>3193</v>
      </c>
      <c r="FB15" s="35" t="n">
        <f aca="false">FA15/FA$19*100</f>
        <v>18.6550595933629</v>
      </c>
      <c r="FC15" s="39" t="n">
        <f aca="false">FD15-EY15-FA15</f>
        <v>0</v>
      </c>
      <c r="FD15" s="34" t="n">
        <v>10323</v>
      </c>
      <c r="FE15" s="40" t="n">
        <f aca="false">FD15/FD$19*100</f>
        <v>25.6739952248309</v>
      </c>
      <c r="FF15" s="37" t="n">
        <v>6946</v>
      </c>
      <c r="FG15" s="35" t="n">
        <f aca="false">FF15/FF$19*100</f>
        <v>30.9771217053918</v>
      </c>
      <c r="FH15" s="38" t="n">
        <v>3099</v>
      </c>
      <c r="FI15" s="35" t="n">
        <f aca="false">FH15/FH$19*100</f>
        <v>18.6372383930719</v>
      </c>
      <c r="FJ15" s="39" t="n">
        <f aca="false">FK15-FF15-FH15</f>
        <v>0</v>
      </c>
      <c r="FK15" s="34" t="n">
        <v>10045</v>
      </c>
      <c r="FL15" s="40" t="n">
        <f aca="false">FK15/FK$19*100</f>
        <v>25.7227727843077</v>
      </c>
      <c r="FM15" s="37" t="n">
        <v>6692</v>
      </c>
      <c r="FN15" s="35" t="n">
        <f aca="false">FM15/FM$19*100</f>
        <v>31.1763335662707</v>
      </c>
      <c r="FO15" s="38" t="n">
        <v>2986</v>
      </c>
      <c r="FP15" s="35" t="n">
        <f aca="false">FO15/FO$19*100</f>
        <v>18.6601674790651</v>
      </c>
      <c r="FQ15" s="39" t="n">
        <f aca="false">FR15-FM15-FO15</f>
        <v>0</v>
      </c>
      <c r="FR15" s="34" t="n">
        <v>9678</v>
      </c>
      <c r="FS15" s="40" t="n">
        <f aca="false">FR15/FR$19*100</f>
        <v>25.8307310433181</v>
      </c>
      <c r="FT15" s="37" t="n">
        <v>6686</v>
      </c>
      <c r="FU15" s="35" t="n">
        <f aca="false">FT15/FT$19*100</f>
        <v>31.2036215989173</v>
      </c>
      <c r="FV15" s="38" t="n">
        <v>2980</v>
      </c>
      <c r="FW15" s="35" t="n">
        <f aca="false">FV15/FV$19*100</f>
        <v>18.6529794692038</v>
      </c>
      <c r="FX15" s="39" t="n">
        <f aca="false">FY15-FT15-FV15</f>
        <v>0</v>
      </c>
      <c r="FY15" s="34" t="n">
        <v>9666</v>
      </c>
      <c r="FZ15" s="40" t="n">
        <f aca="false">FY15/FY$19*100</f>
        <v>25.8428468304681</v>
      </c>
      <c r="GA15" s="37" t="n">
        <v>6605</v>
      </c>
      <c r="GB15" s="35" t="n">
        <f aca="false">GA15/GA$19*100</f>
        <v>31.3241012994404</v>
      </c>
      <c r="GC15" s="38" t="n">
        <v>2951</v>
      </c>
      <c r="GD15" s="35" t="n">
        <f aca="false">GC15/GC$19*100</f>
        <v>18.7734588714295</v>
      </c>
      <c r="GE15" s="39" t="n">
        <f aca="false">GF15-GA15-GC15</f>
        <v>0</v>
      </c>
      <c r="GF15" s="34" t="n">
        <v>9556</v>
      </c>
      <c r="GG15" s="40" t="n">
        <f aca="false">GF15/GF$19*100</f>
        <v>25.9638636054884</v>
      </c>
      <c r="GH15" s="37" t="n">
        <v>6589</v>
      </c>
      <c r="GI15" s="35" t="n">
        <f aca="false">GH15/GH$19*100</f>
        <v>31.4001143728555</v>
      </c>
      <c r="GJ15" s="38" t="n">
        <v>2943</v>
      </c>
      <c r="GK15" s="35" t="n">
        <f aca="false">GJ15/GJ$19*100</f>
        <v>18.7979049565662</v>
      </c>
      <c r="GL15" s="39" t="n">
        <f aca="false">GM15-GH15-GJ15</f>
        <v>0</v>
      </c>
      <c r="GM15" s="34" t="n">
        <v>9532</v>
      </c>
      <c r="GN15" s="40" t="n">
        <f aca="false">GM15/GM$19*100</f>
        <v>26.0152838427948</v>
      </c>
      <c r="GO15" s="37" t="n">
        <v>6539</v>
      </c>
      <c r="GP15" s="35" t="n">
        <f aca="false">GO15/GO$19*100</f>
        <v>31.4995905390433</v>
      </c>
      <c r="GQ15" s="38" t="n">
        <v>2915</v>
      </c>
      <c r="GR15" s="35" t="n">
        <f aca="false">GQ15/GQ$19*100</f>
        <v>18.8392684030246</v>
      </c>
      <c r="GS15" s="39" t="n">
        <f aca="false">GT15-GO15-GQ15</f>
        <v>0</v>
      </c>
      <c r="GT15" s="34" t="n">
        <v>9454</v>
      </c>
      <c r="GU15" s="40" t="n">
        <f aca="false">GT15/GT$19*100</f>
        <v>26.0929565025392</v>
      </c>
      <c r="GV15" s="37" t="n">
        <v>6512</v>
      </c>
      <c r="GW15" s="35" t="n">
        <f aca="false">GV15/GV$19*100</f>
        <v>31.5137437088657</v>
      </c>
      <c r="GX15" s="38" t="n">
        <v>2897</v>
      </c>
      <c r="GY15" s="35" t="n">
        <f aca="false">GX15/GX$19*100</f>
        <v>18.8288054075133</v>
      </c>
      <c r="GZ15" s="39" t="n">
        <f aca="false">HA15-GV15-GX15</f>
        <v>0</v>
      </c>
      <c r="HA15" s="34" t="n">
        <v>9409</v>
      </c>
      <c r="HB15" s="40" t="n">
        <f aca="false">HA15/HA$19*100</f>
        <v>26.0998613037448</v>
      </c>
      <c r="HC15" s="37" t="n">
        <v>6505</v>
      </c>
      <c r="HD15" s="35" t="n">
        <f aca="false">HC15/HC$19*100</f>
        <v>31.5134192423215</v>
      </c>
      <c r="HE15" s="38" t="n">
        <v>2892</v>
      </c>
      <c r="HF15" s="35" t="n">
        <f aca="false">HE15/HE$19*100</f>
        <v>18.8219980475106</v>
      </c>
      <c r="HG15" s="39" t="n">
        <f aca="false">HH15-HC15-HE15</f>
        <v>0</v>
      </c>
      <c r="HH15" s="34" t="n">
        <v>9397</v>
      </c>
      <c r="HI15" s="40" t="n">
        <f aca="false">HH15/HH$19*100</f>
        <v>26.097703224373</v>
      </c>
      <c r="HJ15" s="37" t="n">
        <v>6489</v>
      </c>
      <c r="HK15" s="35" t="n">
        <f aca="false">HJ15/HJ$19*100</f>
        <v>31.52908021962</v>
      </c>
      <c r="HL15" s="38" t="n">
        <v>2883</v>
      </c>
      <c r="HM15" s="35" t="n">
        <f aca="false">HL15/HL$19*100</f>
        <v>18.8209949079514</v>
      </c>
      <c r="HN15" s="39" t="n">
        <f aca="false">HO15-HJ15-HL15</f>
        <v>0</v>
      </c>
      <c r="HO15" s="34" t="n">
        <v>9372</v>
      </c>
      <c r="HP15" s="40" t="n">
        <f aca="false">HO15/HO$19*100</f>
        <v>26.1065767848687</v>
      </c>
      <c r="HQ15" s="37" t="n">
        <v>6466</v>
      </c>
      <c r="HR15" s="35" t="n">
        <f aca="false">HQ15/HQ$19*100</f>
        <v>31.5553169684252</v>
      </c>
      <c r="HS15" s="38" t="n">
        <v>2873</v>
      </c>
      <c r="HT15" s="35" t="n">
        <f aca="false">HS15/HS$19*100</f>
        <v>18.8578930095176</v>
      </c>
      <c r="HU15" s="39" t="n">
        <f aca="false">HV15-HQ15-HS15</f>
        <v>0</v>
      </c>
      <c r="HV15" s="34" t="n">
        <v>9339</v>
      </c>
      <c r="HW15" s="40" t="n">
        <f aca="false">HV15/HV$19*100</f>
        <v>26.1406258747131</v>
      </c>
      <c r="HX15" s="37" t="n">
        <v>6456</v>
      </c>
      <c r="HY15" s="35" t="n">
        <f aca="false">HX15/HX$19*100</f>
        <v>31.5743140803052</v>
      </c>
      <c r="HZ15" s="38" t="n">
        <v>2865</v>
      </c>
      <c r="IA15" s="35" t="n">
        <f aca="false">HZ15/HZ$19*100</f>
        <v>18.8573685249786</v>
      </c>
      <c r="IB15" s="39" t="n">
        <f aca="false">IC15-HX15-HZ15</f>
        <v>0</v>
      </c>
      <c r="IC15" s="34" t="n">
        <v>9321</v>
      </c>
      <c r="ID15" s="40" t="n">
        <f aca="false">IC15/IC$19*100</f>
        <v>26.1531986531986</v>
      </c>
      <c r="IE15" s="37" t="n">
        <v>6442</v>
      </c>
      <c r="IF15" s="35" t="n">
        <f aca="false">IE15/IE$19*100</f>
        <v>31.5645058552599</v>
      </c>
      <c r="IG15" s="38" t="n">
        <v>2857</v>
      </c>
      <c r="IH15" s="35" t="n">
        <f aca="false">IG15/IG$19*100</f>
        <v>18.8468896365196</v>
      </c>
      <c r="II15" s="39" t="n">
        <f aca="false">IJ15-IE15-IG15</f>
        <v>0</v>
      </c>
      <c r="IJ15" s="34" t="n">
        <v>9299</v>
      </c>
      <c r="IK15" s="40" t="n">
        <f aca="false">IJ15/IJ$19*100</f>
        <v>26.1442869995502</v>
      </c>
      <c r="IL15" s="37" t="n">
        <v>6473</v>
      </c>
      <c r="IM15" s="35" t="n">
        <f aca="false">IL15/IL$19*100</f>
        <v>31.4895894142829</v>
      </c>
      <c r="IN15" s="38" t="n">
        <v>2887</v>
      </c>
      <c r="IO15" s="35" t="n">
        <f aca="false">IN15/IN$19*100</f>
        <v>18.7455360041556</v>
      </c>
      <c r="IP15" s="39" t="n">
        <f aca="false">IQ15-IL15-IN15</f>
        <v>0</v>
      </c>
      <c r="IQ15" s="34" t="n">
        <v>9360</v>
      </c>
      <c r="IR15" s="40" t="n">
        <f aca="false">IQ15/IQ$19*100</f>
        <v>26.0310926940512</v>
      </c>
      <c r="IS15" s="37" t="n">
        <v>6442</v>
      </c>
      <c r="IT15" s="35" t="n">
        <f aca="false">IS15/IS$19*100</f>
        <v>31.5675993531631</v>
      </c>
      <c r="IU15" s="38" t="n">
        <v>2856</v>
      </c>
      <c r="IV15" s="35" t="n">
        <f aca="false">IU15/IU$19*100</f>
        <v>18.8452655889146</v>
      </c>
      <c r="IW15" s="39" t="n">
        <f aca="false">IX15-IS15-IU15</f>
        <v>0</v>
      </c>
      <c r="IX15" s="34" t="n">
        <v>9298</v>
      </c>
      <c r="IY15" s="40" t="n">
        <f aca="false">IX15/IX$19*100</f>
        <v>26.145886058152</v>
      </c>
      <c r="IZ15" s="37" t="n">
        <v>6466</v>
      </c>
      <c r="JA15" s="35" t="n">
        <f aca="false">IZ15/IZ$19*100</f>
        <v>31.4815716441891</v>
      </c>
      <c r="JB15" s="38" t="n">
        <v>2886</v>
      </c>
      <c r="JC15" s="35" t="n">
        <f aca="false">JB15/JB$19*100</f>
        <v>18.7731737461784</v>
      </c>
      <c r="JD15" s="39" t="n">
        <f aca="false">JE15-IZ15-JB15</f>
        <v>0</v>
      </c>
      <c r="JE15" s="34" t="n">
        <v>9352</v>
      </c>
      <c r="JF15" s="40" t="n">
        <f aca="false">JE15/JE$19*100</f>
        <v>26.041434617955</v>
      </c>
      <c r="JG15" s="37" t="n">
        <v>6458</v>
      </c>
      <c r="JH15" s="35" t="n">
        <f aca="false">JG15/JG$19*100</f>
        <v>31.488614754498</v>
      </c>
      <c r="JI15" s="38" t="n">
        <v>2877</v>
      </c>
      <c r="JJ15" s="35" t="n">
        <f aca="false">JI15/JI$19*100</f>
        <v>18.7622277292292</v>
      </c>
      <c r="JK15" s="39" t="n">
        <f aca="false">JL15-JG15-JI15</f>
        <v>0</v>
      </c>
      <c r="JL15" s="34" t="n">
        <v>9335</v>
      </c>
      <c r="JM15" s="40" t="n">
        <f aca="false">JL15/JL$19*100</f>
        <v>26.0441369305025</v>
      </c>
      <c r="JN15" s="37" t="n">
        <v>6423</v>
      </c>
      <c r="JO15" s="35" t="n">
        <f aca="false">JN15/JN$19*100</f>
        <v>31.466784244562</v>
      </c>
      <c r="JP15" s="38" t="n">
        <v>2862</v>
      </c>
      <c r="JQ15" s="35" t="n">
        <f aca="false">JP15/JP$19*100</f>
        <v>18.7893907563025</v>
      </c>
      <c r="JR15" s="39" t="n">
        <f aca="false">JS15-JN15-JP15</f>
        <v>0</v>
      </c>
      <c r="JS15" s="34" t="n">
        <v>9285</v>
      </c>
      <c r="JT15" s="40" t="n">
        <f aca="false">JS15/JS$19*100</f>
        <v>26.0492649534283</v>
      </c>
      <c r="JU15" s="37" t="n">
        <v>6257</v>
      </c>
      <c r="JV15" s="35" t="n">
        <f aca="false">JU15/JU$19*100</f>
        <v>31.6745975498633</v>
      </c>
      <c r="JW15" s="38" t="n">
        <v>2760</v>
      </c>
      <c r="JX15" s="35" t="n">
        <f aca="false">JW15/JW$19*100</f>
        <v>18.9482356171907</v>
      </c>
      <c r="JY15" s="39" t="n">
        <f aca="false">JZ15-JU15-JW15</f>
        <v>0</v>
      </c>
      <c r="JZ15" s="34" t="n">
        <v>9017</v>
      </c>
      <c r="KA15" s="40" t="n">
        <f aca="false">JZ15/JZ$19*100</f>
        <v>26.27331002331</v>
      </c>
      <c r="KB15" s="37" t="n">
        <v>6250</v>
      </c>
      <c r="KC15" s="35" t="n">
        <f aca="false">KB15/KB$19*100</f>
        <v>31.714619170853</v>
      </c>
      <c r="KD15" s="38" t="n">
        <v>2749</v>
      </c>
      <c r="KE15" s="35" t="n">
        <f aca="false">KD15/KD$19*100</f>
        <v>18.9533921676779</v>
      </c>
      <c r="KF15" s="39" t="n">
        <f aca="false">KG15-KB15-KD15</f>
        <v>0</v>
      </c>
      <c r="KG15" s="34" t="n">
        <v>8999</v>
      </c>
      <c r="KH15" s="40" t="n">
        <f aca="false">KG15/KG$19*100</f>
        <v>26.3044050159305</v>
      </c>
      <c r="KI15" s="37" t="n">
        <v>6245</v>
      </c>
      <c r="KJ15" s="35" t="n">
        <f aca="false">KI15/KI$19*100</f>
        <v>31.735948775282</v>
      </c>
      <c r="KK15" s="38" t="n">
        <v>2744</v>
      </c>
      <c r="KL15" s="35" t="n">
        <f aca="false">KK15/KK$19*100</f>
        <v>18.9712389380531</v>
      </c>
      <c r="KM15" s="39" t="n">
        <f aca="false">KN15-KI15-KK15</f>
        <v>0</v>
      </c>
      <c r="KN15" s="34" t="n">
        <v>8989</v>
      </c>
      <c r="KO15" s="40" t="n">
        <f aca="false">KN15/KN$19*100</f>
        <v>26.3282760236659</v>
      </c>
      <c r="KP15" s="37" t="n">
        <v>6230</v>
      </c>
      <c r="KQ15" s="35" t="n">
        <f aca="false">KP15/KP$19*100</f>
        <v>31.6790399674565</v>
      </c>
      <c r="KR15" s="38" t="n">
        <v>2737</v>
      </c>
      <c r="KS15" s="35" t="n">
        <f aca="false">KR15/KR$19*100</f>
        <v>19.0069444444444</v>
      </c>
      <c r="KT15" s="39" t="n">
        <f aca="false">KU15-KP15-KR15</f>
        <v>0</v>
      </c>
      <c r="KU15" s="34" t="n">
        <v>8967</v>
      </c>
      <c r="KV15" s="40" t="n">
        <f aca="false">KU15/KU$19*100</f>
        <v>26.3224329243234</v>
      </c>
      <c r="KW15" s="37" t="n">
        <v>6237</v>
      </c>
      <c r="KX15" s="35" t="n">
        <f aca="false">KW15/KW$19*100</f>
        <v>31.7130218131896</v>
      </c>
      <c r="KY15" s="38" t="n">
        <v>2732</v>
      </c>
      <c r="KZ15" s="35" t="n">
        <f aca="false">KY15/KY$19*100</f>
        <v>19.0263945957239</v>
      </c>
      <c r="LA15" s="39" t="n">
        <f aca="false">LB15-KW15-KY15</f>
        <v>0</v>
      </c>
      <c r="LB15" s="34" t="n">
        <v>8969</v>
      </c>
      <c r="LC15" s="40" t="n">
        <f aca="false">LB15/LB$19*100</f>
        <v>26.3592546875918</v>
      </c>
      <c r="LD15" s="37" t="n">
        <v>6226</v>
      </c>
      <c r="LE15" s="35" t="n">
        <f aca="false">LD15/LD$19*100</f>
        <v>31.7167600611309</v>
      </c>
      <c r="LF15" s="38" t="n">
        <v>2725</v>
      </c>
      <c r="LG15" s="35" t="n">
        <f aca="false">LF15/LF$19*100</f>
        <v>19.0293296089385</v>
      </c>
      <c r="LH15" s="39" t="n">
        <f aca="false">LI15-LD15-LF15</f>
        <v>0</v>
      </c>
      <c r="LI15" s="34" t="n">
        <v>8951</v>
      </c>
      <c r="LJ15" s="40" t="n">
        <f aca="false">LI15/LI$19*100</f>
        <v>26.3652430044183</v>
      </c>
      <c r="LK15" s="37" t="n">
        <v>6201</v>
      </c>
      <c r="LL15" s="35" t="n">
        <f aca="false">LK15/LK$19*100</f>
        <v>31.7284076954564</v>
      </c>
      <c r="LM15" s="38" t="n">
        <v>2708</v>
      </c>
      <c r="LN15" s="35" t="n">
        <f aca="false">LM15/LM$19*100</f>
        <v>19.0811724915445</v>
      </c>
      <c r="LO15" s="39" t="n">
        <f aca="false">LP15-LK15-LM15</f>
        <v>0</v>
      </c>
      <c r="LP15" s="34" t="n">
        <v>8909</v>
      </c>
      <c r="LQ15" s="40" t="n">
        <f aca="false">LP15/LP$19*100</f>
        <v>26.4079914631254</v>
      </c>
      <c r="LR15" s="37" t="n">
        <v>6178</v>
      </c>
      <c r="LS15" s="35" t="n">
        <f aca="false">LR15/LR$19*100</f>
        <v>31.7422802240148</v>
      </c>
      <c r="LT15" s="38" t="n">
        <v>2702</v>
      </c>
      <c r="LU15" s="35" t="n">
        <f aca="false">LT15/LT$19*100</f>
        <v>19.2053450849385</v>
      </c>
      <c r="LV15" s="39" t="n">
        <f aca="false">LW15-LR15-LT15</f>
        <v>0</v>
      </c>
      <c r="LW15" s="34" t="n">
        <v>8880</v>
      </c>
      <c r="LX15" s="40" t="n">
        <f aca="false">LW15/LW$19*100</f>
        <v>26.482166288918</v>
      </c>
      <c r="LY15" s="37" t="n">
        <v>6177</v>
      </c>
      <c r="LZ15" s="35" t="n">
        <f aca="false">LY15/LY$19*100</f>
        <v>31.7175866495507</v>
      </c>
      <c r="MA15" s="38" t="n">
        <v>2702</v>
      </c>
      <c r="MB15" s="35" t="n">
        <f aca="false">MA15/MA$19*100</f>
        <v>19.2080756380181</v>
      </c>
      <c r="MC15" s="39" t="n">
        <f aca="false">MD15-LY15-MA15</f>
        <v>0</v>
      </c>
      <c r="MD15" s="34" t="n">
        <v>8879</v>
      </c>
      <c r="ME15" s="40" t="n">
        <f aca="false">MD15/MD$19*100</f>
        <v>26.4712897263133</v>
      </c>
      <c r="MF15" s="37"/>
      <c r="MG15" s="35"/>
      <c r="MH15" s="34"/>
      <c r="MI15" s="35"/>
      <c r="MJ15" s="39"/>
      <c r="MK15" s="34" t="n">
        <v>8874</v>
      </c>
      <c r="ML15" s="40" t="n">
        <f aca="false">MK15/MK$19*100</f>
        <v>26.4911337990328</v>
      </c>
      <c r="MM15" s="37"/>
      <c r="MN15" s="35"/>
      <c r="MO15" s="34"/>
      <c r="MP15" s="35"/>
      <c r="MQ15" s="39"/>
      <c r="MR15" s="34" t="n">
        <v>8858</v>
      </c>
      <c r="MS15" s="40" t="n">
        <f aca="false">MR15/MR$19*100</f>
        <v>26.5455962120531</v>
      </c>
      <c r="MT15" s="37" t="n">
        <v>6163</v>
      </c>
      <c r="MU15" s="35" t="n">
        <f aca="false">MT15/MT$19*100</f>
        <v>31.7762309873679</v>
      </c>
      <c r="MV15" s="38" t="n">
        <v>2683</v>
      </c>
      <c r="MW15" s="35" t="n">
        <f aca="false">MV15/MV$19*100</f>
        <v>19.2882818116463</v>
      </c>
      <c r="MX15" s="39" t="n">
        <f aca="false">MY15-MT15-MV15</f>
        <v>0</v>
      </c>
      <c r="MY15" s="34" t="n">
        <v>8846</v>
      </c>
      <c r="MZ15" s="40" t="n">
        <f aca="false">MY15/MY$19*100</f>
        <v>26.5573868924315</v>
      </c>
      <c r="NA15" s="37" t="n">
        <v>6154</v>
      </c>
      <c r="NB15" s="35" t="n">
        <f aca="false">NA15/NA$19*100</f>
        <v>31.815126919299</v>
      </c>
      <c r="NC15" s="38" t="n">
        <v>2676</v>
      </c>
      <c r="ND15" s="35" t="n">
        <f aca="false">NC15/NC$19*100</f>
        <v>19.3045736545953</v>
      </c>
      <c r="NE15" s="39" t="n">
        <f aca="false">NF15-NA15-NC15</f>
        <v>0</v>
      </c>
      <c r="NF15" s="34" t="n">
        <v>8830</v>
      </c>
      <c r="NG15" s="40" t="n">
        <f aca="false">NF15/NF$19*100</f>
        <v>26.5891776325695</v>
      </c>
      <c r="NH15" s="37"/>
      <c r="NI15" s="35"/>
      <c r="NJ15" s="34"/>
      <c r="NK15" s="35"/>
      <c r="NL15" s="39"/>
      <c r="NM15" s="34" t="n">
        <v>8823</v>
      </c>
      <c r="NN15" s="40" t="n">
        <f aca="false">NM15/NM$19*100</f>
        <v>26.6009406657019</v>
      </c>
      <c r="NO15" s="37" t="n">
        <v>6128</v>
      </c>
      <c r="NP15" s="35" t="n">
        <f aca="false">NO15/NO$19*100</f>
        <v>31.8420368926994</v>
      </c>
      <c r="NQ15" s="38" t="n">
        <v>2656</v>
      </c>
      <c r="NR15" s="35" t="n">
        <f aca="false">NQ15/NQ$19*100</f>
        <v>19.4024399152604</v>
      </c>
      <c r="NS15" s="39" t="n">
        <f aca="false">NT15-NO15-NQ15</f>
        <v>0</v>
      </c>
      <c r="NT15" s="34" t="n">
        <v>8784</v>
      </c>
      <c r="NU15" s="40" t="n">
        <f aca="false">NT15/NT$19*100</f>
        <v>26.6682858704232</v>
      </c>
      <c r="NV15" s="37"/>
      <c r="NW15" s="35"/>
      <c r="NX15" s="34"/>
      <c r="NY15" s="35"/>
      <c r="NZ15" s="39"/>
      <c r="OA15" s="34" t="n">
        <v>8768</v>
      </c>
      <c r="OB15" s="40" t="n">
        <f aca="false">OA15/OA$19*100</f>
        <v>26.6772142270362</v>
      </c>
      <c r="OC15" s="37" t="n">
        <v>6115</v>
      </c>
      <c r="OD15" s="35" t="n">
        <f aca="false">OC15/OC$19*100</f>
        <v>31.8439827110347</v>
      </c>
      <c r="OE15" s="34" t="n">
        <v>2645</v>
      </c>
      <c r="OF15" s="35" t="n">
        <f aca="false">OE15/OE$19*100</f>
        <v>19.4185448939138</v>
      </c>
      <c r="OG15" s="39" t="n">
        <f aca="false">OH15-OC15-OE15</f>
        <v>0</v>
      </c>
      <c r="OH15" s="34" t="n">
        <v>8760</v>
      </c>
      <c r="OI15" s="40" t="n">
        <f aca="false">OH15/OH$19*100</f>
        <v>26.6869763899467</v>
      </c>
      <c r="OJ15" s="37"/>
      <c r="OK15" s="35"/>
      <c r="OL15" s="34"/>
      <c r="OM15" s="35"/>
      <c r="ON15" s="39"/>
      <c r="OO15" s="34" t="n">
        <v>8738</v>
      </c>
      <c r="OP15" s="40" t="n">
        <f aca="false">OO15/OO$19*100</f>
        <v>26.7037467147485</v>
      </c>
      <c r="OQ15" s="37" t="n">
        <v>6078</v>
      </c>
      <c r="OR15" s="35" t="n">
        <f aca="false">OQ15/OQ$19*100</f>
        <v>31.8870993127328</v>
      </c>
      <c r="OS15" s="34" t="n">
        <v>2613</v>
      </c>
      <c r="OT15" s="35" t="n">
        <f aca="false">OS15/OS$19*100</f>
        <v>19.5203944419543</v>
      </c>
      <c r="OU15" s="39" t="n">
        <f aca="false">OV15-OQ15-OS15</f>
        <v>0</v>
      </c>
      <c r="OV15" s="34" t="n">
        <v>8691</v>
      </c>
      <c r="OW15" s="40" t="n">
        <f aca="false">OV15/OV$19*100</f>
        <v>26.7843934911243</v>
      </c>
      <c r="OX15" s="37" t="n">
        <v>6071</v>
      </c>
      <c r="OY15" s="35" t="n">
        <f aca="false">OX15/OX$19*100</f>
        <v>31.9156765850068</v>
      </c>
      <c r="OZ15" s="34" t="n">
        <v>2606</v>
      </c>
      <c r="PA15" s="35" t="n">
        <f aca="false">OZ15/OZ$19*100</f>
        <v>19.549887471868</v>
      </c>
      <c r="PB15" s="39" t="n">
        <f aca="false">PC15-OX15-OZ15</f>
        <v>0</v>
      </c>
      <c r="PC15" s="34" t="n">
        <v>8677</v>
      </c>
      <c r="PD15" s="40" t="n">
        <f aca="false">PC15/PC$19*100</f>
        <v>26.8197694186011</v>
      </c>
      <c r="PE15" s="37"/>
      <c r="PF15" s="35"/>
      <c r="PG15" s="34"/>
      <c r="PH15" s="35"/>
      <c r="PI15" s="39"/>
      <c r="PJ15" s="34" t="n">
        <v>8654</v>
      </c>
      <c r="PK15" s="40" t="n">
        <f aca="false">PJ15/PJ$19*100</f>
        <v>26.8465953156507</v>
      </c>
      <c r="PL15" s="37"/>
      <c r="PM15" s="35"/>
      <c r="PN15" s="34"/>
      <c r="PO15" s="35"/>
      <c r="PP15" s="39"/>
      <c r="PQ15" s="34" t="n">
        <v>8596</v>
      </c>
      <c r="PR15" s="40" t="n">
        <f aca="false">PQ15/PQ$19*100</f>
        <v>26.9163326653307</v>
      </c>
      <c r="PS15" s="37" t="n">
        <v>6012</v>
      </c>
      <c r="PT15" s="35" t="n">
        <f aca="false">PS15/PS$19*100</f>
        <v>31.9651212250106</v>
      </c>
      <c r="PU15" s="34" t="n">
        <v>2575</v>
      </c>
      <c r="PV15" s="35" t="n">
        <f aca="false">PU15/PU$19*100</f>
        <v>19.743904309155</v>
      </c>
      <c r="PW15" s="39" t="n">
        <f aca="false">PX15-PS15-PU15</f>
        <v>0</v>
      </c>
      <c r="PX15" s="34" t="n">
        <v>8587</v>
      </c>
      <c r="PY15" s="40" t="n">
        <f aca="false">PX15/PX$19*100</f>
        <v>26.959907067282</v>
      </c>
      <c r="PZ15" s="37"/>
      <c r="QA15" s="35"/>
      <c r="QB15" s="34"/>
      <c r="QC15" s="35"/>
      <c r="QD15" s="39"/>
      <c r="QE15" s="34" t="n">
        <v>8570</v>
      </c>
      <c r="QF15" s="40" t="n">
        <f aca="false">QE15/QE$19*100</f>
        <v>27.0159510749637</v>
      </c>
      <c r="QG15" s="37"/>
      <c r="QH15" s="35"/>
      <c r="QI15" s="34"/>
      <c r="QJ15" s="35"/>
      <c r="QK15" s="39"/>
      <c r="QL15" s="34" t="n">
        <v>8536</v>
      </c>
      <c r="QM15" s="40" t="n">
        <f aca="false">QL15/QL$19*100</f>
        <v>27.0588981170354</v>
      </c>
      <c r="QN15" s="37"/>
      <c r="QO15" s="35"/>
      <c r="QP15" s="34"/>
      <c r="QQ15" s="35"/>
      <c r="QR15" s="39"/>
      <c r="QS15" s="34" t="n">
        <v>8487</v>
      </c>
      <c r="QT15" s="40" t="n">
        <f aca="false">QS15/QS$19*100</f>
        <v>27.1601382488479</v>
      </c>
      <c r="QU15" s="37" t="n">
        <v>5940</v>
      </c>
      <c r="QV15" s="35" t="n">
        <f aca="false">QU15/QU$19*100</f>
        <v>32.1428571428571</v>
      </c>
      <c r="QW15" s="34" t="n">
        <v>2526</v>
      </c>
      <c r="QX15" s="35" t="n">
        <f aca="false">QW15/QW$19*100</f>
        <v>20.0237812128419</v>
      </c>
      <c r="QY15" s="39" t="n">
        <f aca="false">QZ15-QU15-QW15</f>
        <v>0</v>
      </c>
      <c r="QZ15" s="34" t="n">
        <v>8466</v>
      </c>
      <c r="RA15" s="40" t="n">
        <f aca="false">QZ15/QZ$19*100</f>
        <v>27.2253666066375</v>
      </c>
      <c r="RB15" s="37"/>
      <c r="RC15" s="35"/>
      <c r="RD15" s="34"/>
      <c r="RE15" s="35"/>
      <c r="RF15" s="39"/>
      <c r="RG15" s="34" t="n">
        <v>8337</v>
      </c>
      <c r="RH15" s="40" t="n">
        <f aca="false">RG15/RG$19*100</f>
        <v>27.4858235526836</v>
      </c>
      <c r="RI15" s="37"/>
      <c r="RJ15" s="35"/>
      <c r="RK15" s="34"/>
      <c r="RL15" s="35"/>
      <c r="RM15" s="39"/>
      <c r="RN15" s="34" t="n">
        <v>8258</v>
      </c>
      <c r="RO15" s="40" t="n">
        <f aca="false">RN15/RN$19*100</f>
        <v>27.6344409865141</v>
      </c>
      <c r="RP15" s="37" t="n">
        <v>5804</v>
      </c>
      <c r="RQ15" s="35" t="n">
        <f aca="false">RP15/RP$19*100</f>
        <v>32.4681136719624</v>
      </c>
      <c r="RR15" s="34" t="n">
        <v>2417</v>
      </c>
      <c r="RS15" s="35" t="n">
        <f aca="false">RR15/RR$19*100</f>
        <v>20.4587777213476</v>
      </c>
      <c r="RT15" s="39" t="n">
        <f aca="false">RU15-RP15-RR15</f>
        <v>0</v>
      </c>
      <c r="RU15" s="34" t="n">
        <v>8221</v>
      </c>
      <c r="RV15" s="40" t="n">
        <f aca="false">RU15/RU$19*100</f>
        <v>27.688525142299</v>
      </c>
      <c r="RW15" s="37"/>
      <c r="RX15" s="35"/>
      <c r="RY15" s="34"/>
      <c r="RZ15" s="35"/>
      <c r="SA15" s="39"/>
      <c r="SB15" s="34" t="n">
        <v>8196</v>
      </c>
      <c r="SC15" s="40" t="n">
        <f aca="false">SB15/SB$19*100</f>
        <v>27.7595258255716</v>
      </c>
      <c r="SD15" s="37"/>
      <c r="SE15" s="35"/>
      <c r="SF15" s="34"/>
      <c r="SG15" s="35"/>
      <c r="SH15" s="39"/>
      <c r="SI15" s="34" t="n">
        <v>8058</v>
      </c>
      <c r="SJ15" s="40" t="n">
        <f aca="false">SI15/SI$19*100</f>
        <v>27.8794588797011</v>
      </c>
      <c r="SK15" s="37"/>
      <c r="SL15" s="35"/>
      <c r="SM15" s="34"/>
      <c r="SN15" s="35"/>
      <c r="SO15" s="39"/>
      <c r="SP15" s="34" t="n">
        <v>7912</v>
      </c>
      <c r="SQ15" s="40" t="n">
        <f aca="false">SP15/SP$19*100</f>
        <v>27.9833062177265</v>
      </c>
      <c r="SR15" s="37" t="n">
        <v>5566</v>
      </c>
      <c r="SS15" s="35" t="n">
        <f aca="false">SR15/SR$19*100</f>
        <v>32.7084680025856</v>
      </c>
      <c r="ST15" s="34" t="n">
        <v>2283</v>
      </c>
      <c r="SU15" s="35" t="n">
        <f aca="false">ST15/ST$19*100</f>
        <v>20.8798244009512</v>
      </c>
      <c r="SV15" s="39" t="n">
        <f aca="false">SW15-SR15-ST15</f>
        <v>0</v>
      </c>
      <c r="SW15" s="34" t="n">
        <v>7849</v>
      </c>
      <c r="SX15" s="40" t="n">
        <f aca="false">SW15/SW$19*100</f>
        <v>28.0772670363083</v>
      </c>
      <c r="SY15" s="37"/>
      <c r="SZ15" s="35"/>
      <c r="TA15" s="34"/>
      <c r="TB15" s="35"/>
      <c r="TC15" s="39"/>
      <c r="TD15" s="34" t="n">
        <v>7738</v>
      </c>
      <c r="TE15" s="40" t="n">
        <f aca="false">TD15/TD$19*100</f>
        <v>28.2388146850595</v>
      </c>
      <c r="TF15" s="37"/>
      <c r="TG15" s="35"/>
      <c r="TH15" s="34"/>
      <c r="TI15" s="35"/>
      <c r="TJ15" s="39"/>
      <c r="TK15" s="34" t="n">
        <v>7625</v>
      </c>
      <c r="TL15" s="40" t="n">
        <f aca="false">TK15/TK$19*100</f>
        <v>28.3541573702216</v>
      </c>
      <c r="TM15" s="37"/>
      <c r="TN15" s="35"/>
      <c r="TO15" s="34"/>
      <c r="TP15" s="35"/>
      <c r="TQ15" s="39"/>
      <c r="TR15" s="34" t="n">
        <v>7471</v>
      </c>
      <c r="TS15" s="40" t="n">
        <f aca="false">TR15/TR$19*100</f>
        <v>28.6805635533034</v>
      </c>
      <c r="TT15" s="37" t="n">
        <v>5239</v>
      </c>
      <c r="TU15" s="35" t="n">
        <f aca="false">TT15/TT$19*100</f>
        <v>33.2276273228896</v>
      </c>
      <c r="TV15" s="34" t="n">
        <v>2088</v>
      </c>
      <c r="TW15" s="35" t="n">
        <f aca="false">TV15/TV$19*100</f>
        <v>21.5613382899628</v>
      </c>
      <c r="TX15" s="39" t="n">
        <f aca="false">TY15-TT15-TV15</f>
        <v>0</v>
      </c>
      <c r="TY15" s="34" t="n">
        <v>7327</v>
      </c>
      <c r="TZ15" s="40" t="n">
        <f aca="false">TY15/TY$19*100</f>
        <v>28.7875216093038</v>
      </c>
      <c r="UA15" s="37" t="n">
        <v>5214</v>
      </c>
      <c r="UB15" s="35" t="n">
        <f aca="false">UA15/UA$19*100</f>
        <v>33.2928931741268</v>
      </c>
      <c r="UC15" s="34" t="n">
        <v>2077</v>
      </c>
      <c r="UD15" s="35" t="n">
        <f aca="false">UC15/UC$19*100</f>
        <v>21.741861195436</v>
      </c>
      <c r="UE15" s="39" t="n">
        <f aca="false">UF15-UA15-UC15</f>
        <v>0</v>
      </c>
      <c r="UF15" s="34" t="n">
        <v>7291</v>
      </c>
      <c r="UG15" s="40" t="n">
        <f aca="false">UF15/UF$19*100</f>
        <v>28.915328177672</v>
      </c>
      <c r="UH15" s="37"/>
      <c r="UI15" s="35"/>
      <c r="UJ15" s="34"/>
      <c r="UK15" s="35"/>
      <c r="UL15" s="39"/>
      <c r="UM15" s="34" t="n">
        <v>7191</v>
      </c>
      <c r="UN15" s="40" t="n">
        <f aca="false">UM15/UM$19*100</f>
        <v>29.0193704600484</v>
      </c>
      <c r="UO15" s="37"/>
      <c r="UP15" s="35"/>
      <c r="UQ15" s="34"/>
      <c r="UR15" s="35"/>
      <c r="US15" s="39"/>
      <c r="UT15" s="34" t="n">
        <v>6951</v>
      </c>
      <c r="UU15" s="40" t="n">
        <f aca="false">UT15/UT$19*100</f>
        <v>29.4833729216152</v>
      </c>
      <c r="UV15" s="37" t="n">
        <v>4952</v>
      </c>
      <c r="UW15" s="35" t="n">
        <f aca="false">UV15/UV$19*100</f>
        <v>33.762869025704</v>
      </c>
      <c r="UX15" s="34" t="n">
        <v>1923</v>
      </c>
      <c r="UY15" s="35" t="n">
        <f aca="false">UX15/UX$19*100</f>
        <v>22.6341807909604</v>
      </c>
      <c r="UZ15" s="39" t="n">
        <f aca="false">VA15-UV15-UX15</f>
        <v>7</v>
      </c>
      <c r="VA15" s="34" t="n">
        <v>6882</v>
      </c>
      <c r="VB15" s="40" t="n">
        <f aca="false">VA15/VA$19*100</f>
        <v>29.6791443850267</v>
      </c>
      <c r="VC15" s="37"/>
      <c r="VD15" s="35"/>
      <c r="VE15" s="34"/>
      <c r="VF15" s="35"/>
      <c r="VG15" s="39"/>
      <c r="VH15" s="34" t="n">
        <v>6747</v>
      </c>
      <c r="VI15" s="40" t="n">
        <f aca="false">VH15/VH$19*100</f>
        <v>29.875132837407</v>
      </c>
      <c r="VJ15" s="37"/>
      <c r="VK15" s="35"/>
      <c r="VL15" s="34"/>
      <c r="VM15" s="35"/>
      <c r="VN15" s="39"/>
      <c r="VO15" s="34" t="n">
        <v>6532</v>
      </c>
      <c r="VP15" s="40" t="n">
        <f aca="false">VO15/VO$19*100</f>
        <v>30.3109048723898</v>
      </c>
      <c r="VQ15" s="37"/>
      <c r="VR15" s="35"/>
      <c r="VS15" s="34"/>
      <c r="VT15" s="35"/>
      <c r="VU15" s="39"/>
      <c r="VV15" s="34" t="n">
        <v>6333</v>
      </c>
      <c r="VW15" s="40" t="n">
        <f aca="false">VV15/VV$19*100</f>
        <v>30.847540185095</v>
      </c>
      <c r="VX15" s="37" t="n">
        <v>4532</v>
      </c>
      <c r="VY15" s="35" t="n">
        <f aca="false">VX15/VX$19*100</f>
        <v>34.7492715841129</v>
      </c>
      <c r="VZ15" s="34" t="n">
        <v>1664</v>
      </c>
      <c r="WA15" s="35" t="n">
        <f aca="false">VZ15/VZ$19*100</f>
        <v>24.0046162723601</v>
      </c>
      <c r="WB15" s="39" t="n">
        <f aca="false">WC15-VX15-VZ15</f>
        <v>7</v>
      </c>
      <c r="WC15" s="34" t="n">
        <v>6203</v>
      </c>
      <c r="WD15" s="40" t="n">
        <f aca="false">WC15/WC$19*100</f>
        <v>31.0243072921877</v>
      </c>
      <c r="WE15" s="37"/>
      <c r="WF15" s="35"/>
      <c r="WG15" s="34"/>
      <c r="WH15" s="35"/>
      <c r="WI15" s="39"/>
      <c r="WJ15" s="34" t="n">
        <v>6074</v>
      </c>
      <c r="WK15" s="40" t="n">
        <f aca="false">WJ15/WJ$19*100</f>
        <v>31.1375403701235</v>
      </c>
      <c r="WL15" s="37" t="n">
        <v>4319</v>
      </c>
      <c r="WM15" s="35" t="n">
        <f aca="false">WL15/WL$19*100</f>
        <v>35.1109665880823</v>
      </c>
      <c r="WN15" s="34" t="n">
        <v>1555</v>
      </c>
      <c r="WO15" s="35" t="n">
        <f aca="false">WN15/WN$19*100</f>
        <v>24.5306830730399</v>
      </c>
      <c r="WP15" s="39"/>
      <c r="WQ15" s="34" t="n">
        <v>5874</v>
      </c>
      <c r="WR15" s="40" t="n">
        <f aca="false">WQ15/WQ$19*100</f>
        <v>31.5128755364807</v>
      </c>
      <c r="WS15" s="37"/>
      <c r="WT15" s="35"/>
      <c r="WU15" s="34"/>
      <c r="WV15" s="35"/>
      <c r="WW15" s="39"/>
      <c r="WX15" s="34" t="n">
        <v>5796</v>
      </c>
      <c r="WY15" s="40" t="n">
        <f aca="false">WX15/WX$19*100</f>
        <v>31.5600326708413</v>
      </c>
      <c r="WZ15" s="37"/>
      <c r="XA15" s="35"/>
      <c r="XB15" s="34"/>
      <c r="XC15" s="35"/>
      <c r="XD15" s="39"/>
      <c r="XE15" s="34" t="n">
        <v>5669</v>
      </c>
      <c r="XF15" s="40" t="n">
        <f aca="false">XE15/XE$19*100</f>
        <v>31.6438738487301</v>
      </c>
      <c r="XG15" s="37"/>
      <c r="XH15" s="35"/>
      <c r="XI15" s="34"/>
      <c r="XJ15" s="35"/>
      <c r="XK15" s="39"/>
      <c r="XL15" s="34" t="n">
        <v>5547</v>
      </c>
      <c r="XM15" s="40" t="n">
        <f aca="false">XL15/XL$19*100</f>
        <v>31.9490842068886</v>
      </c>
      <c r="XN15" s="38" t="n">
        <v>3968</v>
      </c>
      <c r="XO15" s="35" t="n">
        <f aca="false">XN15/XN$19*100</f>
        <v>35.5460001791633</v>
      </c>
      <c r="XP15" s="1" t="n">
        <v>1393</v>
      </c>
      <c r="XQ15" s="35" t="n">
        <f aca="false">XP15/XP$19*100</f>
        <v>25.4475703324808</v>
      </c>
      <c r="XR15" s="39" t="n">
        <f aca="false">XS15-XN15-XP15</f>
        <v>5</v>
      </c>
      <c r="XS15" s="20" t="n">
        <v>5366</v>
      </c>
      <c r="XT15" s="40" t="n">
        <f aca="false">XS15/XS$19*100</f>
        <v>32.2224223863568</v>
      </c>
      <c r="XU15" s="38"/>
      <c r="XV15" s="35"/>
      <c r="XX15" s="35"/>
      <c r="XY15" s="39"/>
      <c r="XZ15" s="38" t="n">
        <v>5245</v>
      </c>
      <c r="YA15" s="40" t="n">
        <f aca="false">XZ15/XZ$19*100</f>
        <v>32.4546748344781</v>
      </c>
      <c r="YB15" s="38"/>
      <c r="YC15" s="35"/>
      <c r="YE15" s="35"/>
      <c r="YF15" s="39"/>
      <c r="YG15" s="38" t="n">
        <v>5103</v>
      </c>
      <c r="YH15" s="40" t="n">
        <f aca="false">YG15/YG$19*100</f>
        <v>32.7766715909821</v>
      </c>
      <c r="YI15" s="38" t="n">
        <v>3657</v>
      </c>
      <c r="YJ15" s="35" t="n">
        <f aca="false">YI15/YI$19*100</f>
        <v>36.4025482779216</v>
      </c>
      <c r="YK15" s="1" t="n">
        <v>1244</v>
      </c>
      <c r="YL15" s="35" t="n">
        <f aca="false">YK15/YK$19*100</f>
        <v>25.9545170039641</v>
      </c>
      <c r="YM15" s="39" t="n">
        <f aca="false">YN15-YI15-YK15</f>
        <v>8</v>
      </c>
      <c r="YN15" s="20" t="n">
        <v>4909</v>
      </c>
      <c r="YO15" s="40" t="n">
        <f aca="false">YN15/YN$19*100</f>
        <v>33.0372165017834</v>
      </c>
      <c r="YP15" s="38"/>
      <c r="YQ15" s="35"/>
      <c r="YS15" s="35"/>
      <c r="YT15" s="39"/>
      <c r="YU15" s="43" t="n">
        <v>4756</v>
      </c>
      <c r="YV15" s="40" t="n">
        <f aca="false">YU15/YU$19*100</f>
        <v>33.0737134909597</v>
      </c>
      <c r="YW15" s="38"/>
      <c r="YX15" s="35"/>
      <c r="YZ15" s="35"/>
      <c r="ZA15" s="39"/>
      <c r="ZB15" s="45" t="n">
        <v>4588</v>
      </c>
      <c r="ZC15" s="40" t="n">
        <f aca="false">ZB15/ZB$19*100</f>
        <v>33.1814565704781</v>
      </c>
      <c r="ZD15" s="38"/>
      <c r="ZE15" s="35"/>
      <c r="ZG15" s="35"/>
      <c r="ZH15" s="39"/>
      <c r="ZI15" s="42" t="n">
        <v>4412</v>
      </c>
      <c r="ZJ15" s="40" t="n">
        <f aca="false">ZI15/ZI$19*100</f>
        <v>33.3232628398792</v>
      </c>
      <c r="ZK15" s="38" t="n">
        <v>3146</v>
      </c>
      <c r="ZL15" s="35" t="n">
        <f aca="false">ZK15/ZK$19*100</f>
        <v>36.6197183098592</v>
      </c>
      <c r="ZM15" s="34" t="n">
        <v>1041</v>
      </c>
      <c r="ZN15" s="35" t="n">
        <f aca="false">ZM15/ZM$19*100</f>
        <v>26.4414528829058</v>
      </c>
      <c r="ZO15" s="39" t="n">
        <f aca="false">ZP15-ZK15-ZM15</f>
        <v>9</v>
      </c>
      <c r="ZP15" s="20" t="n">
        <v>4196</v>
      </c>
      <c r="ZQ15" s="40" t="n">
        <f aca="false">ZP15/ZP$19*100</f>
        <v>33.4395919668473</v>
      </c>
      <c r="ZR15" s="38"/>
      <c r="ZS15" s="35"/>
      <c r="ZT15" s="34"/>
      <c r="ZU15" s="35"/>
      <c r="ZV15" s="39"/>
      <c r="ZW15" s="42" t="n">
        <v>4009</v>
      </c>
      <c r="ZX15" s="40" t="n">
        <f aca="false">ZW15/ZW$19*100</f>
        <v>33.8169548713623</v>
      </c>
      <c r="ZY15" s="38"/>
      <c r="ZZ15" s="35"/>
      <c r="AAA15" s="34"/>
      <c r="AAB15" s="35"/>
      <c r="AAC15" s="39"/>
      <c r="AAD15" s="42" t="n">
        <v>3724</v>
      </c>
      <c r="AAE15" s="40" t="n">
        <f aca="false">AAD15/AAD$19*100</f>
        <v>34.0402193784278</v>
      </c>
      <c r="AAF15" s="38" t="n">
        <v>2597</v>
      </c>
      <c r="AAG15" s="35" t="n">
        <f aca="false">AAF15/AAF$19*100</f>
        <v>37.4963904129368</v>
      </c>
      <c r="AAH15" s="34" t="n">
        <v>854</v>
      </c>
      <c r="AAI15" s="35" t="n">
        <f aca="false">AAH15/AAH$19*100</f>
        <v>27.709279688514</v>
      </c>
      <c r="AAJ15" s="39" t="n">
        <f aca="false">AAK15-AAF15-AAH15</f>
        <v>5</v>
      </c>
      <c r="AAK15" s="20" t="n">
        <v>3456</v>
      </c>
      <c r="AAL15" s="40" t="n">
        <f aca="false">AAK15/AAK$19*100</f>
        <v>34.4875760902106</v>
      </c>
      <c r="AAM15" s="38"/>
      <c r="AAN15" s="35"/>
      <c r="AAO15" s="34"/>
      <c r="AAP15" s="35"/>
      <c r="AAQ15" s="39"/>
      <c r="AAR15" s="34" t="n">
        <v>3206</v>
      </c>
      <c r="AAS15" s="40" t="n">
        <f aca="false">AAR15/AAR$19*100</f>
        <v>34.7797786938598</v>
      </c>
      <c r="AAT15" s="38"/>
      <c r="AAU15" s="35"/>
      <c r="AAV15" s="34"/>
      <c r="AAW15" s="35"/>
      <c r="AAX15" s="39"/>
      <c r="AAY15" s="34" t="n">
        <v>2967</v>
      </c>
      <c r="AAZ15" s="40" t="n">
        <f aca="false">AAY15/AAY$19*100</f>
        <v>35.0792149444313</v>
      </c>
      <c r="ABA15" s="38"/>
      <c r="ABB15" s="35"/>
      <c r="ABC15" s="34"/>
      <c r="ABD15" s="35"/>
      <c r="ABE15" s="39"/>
      <c r="ABF15" s="34" t="n">
        <v>2660</v>
      </c>
      <c r="ABG15" s="40" t="n">
        <f aca="false">ABF15/ABF$19*100</f>
        <v>35.0507313216498</v>
      </c>
      <c r="ABH15" s="38" t="n">
        <v>1846</v>
      </c>
      <c r="ABI15" s="35" t="n">
        <f aca="false">ABH15/ABH$19*100</f>
        <v>38.5708315921437</v>
      </c>
      <c r="ABJ15" s="34" t="n">
        <v>555</v>
      </c>
      <c r="ABK15" s="35" t="n">
        <f aca="false">ABJ15/ABJ$19*100</f>
        <v>27.6119402985075</v>
      </c>
      <c r="ABL15" s="39" t="n">
        <f aca="false">ABM15-ABH15-ABJ15</f>
        <v>2</v>
      </c>
      <c r="ABM15" s="20" t="n">
        <v>2403</v>
      </c>
      <c r="ABN15" s="40" t="n">
        <f aca="false">ABM15/ABM$19*100</f>
        <v>35.3330392589325</v>
      </c>
      <c r="ABO15" s="38"/>
      <c r="ABP15" s="35"/>
      <c r="ABQ15" s="34"/>
      <c r="ABR15" s="35"/>
      <c r="ABS15" s="39"/>
      <c r="ABT15" s="34" t="n">
        <v>2180</v>
      </c>
      <c r="ABU15" s="40" t="n">
        <f aca="false">ABT15/ABT$19*100</f>
        <v>35.4068539873315</v>
      </c>
      <c r="ABV15" s="38"/>
      <c r="ABW15" s="35"/>
      <c r="ABX15" s="34"/>
      <c r="ABY15" s="35"/>
      <c r="ABZ15" s="39"/>
      <c r="ACA15" s="34" t="n">
        <v>1960</v>
      </c>
      <c r="ACB15" s="40" t="n">
        <f aca="false">ACA15/ACA$19*100</f>
        <v>35.3726764122</v>
      </c>
      <c r="ACC15" s="38" t="n">
        <v>1371</v>
      </c>
      <c r="ACD15" s="35" t="n">
        <f aca="false">ACC15/ACC$19*100</f>
        <v>38.6960203217612</v>
      </c>
      <c r="ACE15" s="34" t="n">
        <v>390</v>
      </c>
      <c r="ACF15" s="35" t="n">
        <f aca="false">ACE15/ACE$19*100</f>
        <v>26.9151138716356</v>
      </c>
      <c r="ACG15" s="39" t="n">
        <f aca="false">ACH15-ACC15-ACE15</f>
        <v>7</v>
      </c>
      <c r="ACH15" s="20" t="n">
        <v>1768</v>
      </c>
      <c r="ACI15" s="40" t="n">
        <f aca="false">ACH15/ACH$19*100</f>
        <v>35.2331606217617</v>
      </c>
      <c r="ACJ15" s="38"/>
      <c r="ACK15" s="35"/>
      <c r="ACL15" s="34"/>
      <c r="ACM15" s="35"/>
      <c r="ACN15" s="39"/>
      <c r="ACO15" s="34" t="n">
        <v>1585</v>
      </c>
      <c r="ACP15" s="40" t="n">
        <f aca="false">ACO15/ACO$19*100</f>
        <v>35.5062724014337</v>
      </c>
      <c r="ACQ15" s="38"/>
      <c r="ACR15" s="35"/>
      <c r="ACS15" s="34"/>
      <c r="ACT15" s="35"/>
      <c r="ACU15" s="39"/>
      <c r="ACV15" s="34" t="n">
        <v>1341</v>
      </c>
      <c r="ACW15" s="40" t="n">
        <f aca="false">ACV15/ACV$19*100</f>
        <v>35.579729371186</v>
      </c>
      <c r="ACX15" s="38"/>
      <c r="ACY15" s="35"/>
      <c r="ACZ15" s="34"/>
      <c r="ADA15" s="35"/>
      <c r="ADB15" s="39"/>
      <c r="ADC15" s="34" t="n">
        <v>1134</v>
      </c>
      <c r="ADD15" s="40" t="n">
        <f aca="false">ADC15/ADC$19*100</f>
        <v>35.4485776805252</v>
      </c>
      <c r="ADE15" s="38" t="n">
        <v>837</v>
      </c>
      <c r="ADF15" s="35" t="n">
        <f aca="false">ADE15/ADE$19*100</f>
        <v>39.1304347826087</v>
      </c>
      <c r="ADG15" s="34" t="n">
        <v>246</v>
      </c>
      <c r="ADH15" s="35" t="n">
        <f aca="false">ADG15/ADG$19*100</f>
        <v>27.6404494382022</v>
      </c>
      <c r="ADI15" s="39" t="n">
        <f aca="false">ADJ15-ADE15-ADG15</f>
        <v>7</v>
      </c>
      <c r="ADJ15" s="20" t="n">
        <v>1090</v>
      </c>
      <c r="ADK15" s="40" t="n">
        <f aca="false">ADJ15/ADJ$19*100</f>
        <v>35.7728913685592</v>
      </c>
      <c r="ADL15" s="37"/>
      <c r="ADM15" s="35"/>
      <c r="ADN15" s="34"/>
      <c r="ADO15" s="35"/>
      <c r="ADP15" s="39"/>
      <c r="ADQ15" s="34" t="n">
        <v>856</v>
      </c>
      <c r="ADR15" s="40" t="n">
        <f aca="false">ADQ15/ADQ$19*100</f>
        <v>35.81589958159</v>
      </c>
      <c r="ADS15" s="38"/>
      <c r="ADT15" s="35"/>
      <c r="ADU15" s="34"/>
      <c r="ADV15" s="35"/>
      <c r="ADW15" s="39"/>
      <c r="ADX15" s="34" t="n">
        <v>708</v>
      </c>
      <c r="ADY15" s="40" t="n">
        <f aca="false">ADX15/ADX$19*100</f>
        <v>35.3469795307039</v>
      </c>
      <c r="ADZ15" s="38"/>
      <c r="AEA15" s="35"/>
      <c r="AEB15" s="34"/>
      <c r="AEC15" s="35"/>
      <c r="AED15" s="39"/>
      <c r="AEE15" s="34" t="n">
        <v>602</v>
      </c>
      <c r="AEF15" s="40" t="n">
        <f aca="false">AEE15/AEE$19*100</f>
        <v>35.4743665291691</v>
      </c>
      <c r="AEG15" s="38"/>
      <c r="AEH15" s="35"/>
      <c r="AEI15" s="34"/>
      <c r="AEJ15" s="35"/>
      <c r="AEK15" s="39"/>
      <c r="AEL15" s="34" t="n">
        <v>578</v>
      </c>
      <c r="AEM15" s="40" t="n">
        <f aca="false">AEL15/AEL$19*100</f>
        <v>35.5911330049261</v>
      </c>
      <c r="AEN15" s="38"/>
      <c r="AEO15" s="35"/>
      <c r="AEP15" s="34"/>
      <c r="AEQ15" s="35"/>
      <c r="AER15" s="39"/>
      <c r="AES15" s="34" t="n">
        <v>428</v>
      </c>
      <c r="AET15" s="40" t="n">
        <f aca="false">AES15/AES$19*100</f>
        <v>35.7560568086884</v>
      </c>
      <c r="AEU15" s="38" t="n">
        <v>216</v>
      </c>
      <c r="AEV15" s="35" t="n">
        <f aca="false">AEU15/AEU$19*100</f>
        <v>37.7622377622378</v>
      </c>
      <c r="AEW15" s="34" t="n">
        <v>57</v>
      </c>
      <c r="AEX15" s="35" t="n">
        <f aca="false">AEW15/AEW$19*100</f>
        <v>26.8867924528302</v>
      </c>
      <c r="AEY15" s="39" t="n">
        <f aca="false">AEZ15-AEU15-AEW15</f>
        <v>1</v>
      </c>
      <c r="AEZ15" s="20" t="n">
        <v>274</v>
      </c>
      <c r="AFA15" s="40" t="n">
        <f aca="false">AEZ15/AEZ$19*100</f>
        <v>34.9044585987261</v>
      </c>
      <c r="AFB15" s="38"/>
      <c r="AFC15" s="35"/>
      <c r="AFD15" s="34"/>
      <c r="AFE15" s="35"/>
      <c r="AFF15" s="39"/>
      <c r="AFG15" s="34" t="n">
        <v>114</v>
      </c>
      <c r="AFH15" s="40" t="n">
        <f aca="false">AFG15/AFG$19*100</f>
        <v>31.9327731092437</v>
      </c>
    </row>
    <row r="16" customFormat="false" ht="12.8" hidden="false" customHeight="false" outlineLevel="0" collapsed="false">
      <c r="A16" s="33" t="s">
        <v>36</v>
      </c>
      <c r="B16" s="34" t="n">
        <v>1395953</v>
      </c>
      <c r="C16" s="35" t="n">
        <f aca="false">B16/B$19*100</f>
        <v>4.75060104273078</v>
      </c>
      <c r="D16" s="34" t="n">
        <v>2159593</v>
      </c>
      <c r="E16" s="35" t="n">
        <f aca="false">D16/D$19*100</f>
        <v>6.97210117392278</v>
      </c>
      <c r="F16" s="34" t="n">
        <f aca="false">B16+D16</f>
        <v>3555546</v>
      </c>
      <c r="G16" s="35" t="n">
        <f aca="false">F16/F$19*100</f>
        <v>5.89061090684811</v>
      </c>
      <c r="H16" s="37" t="n">
        <v>24239</v>
      </c>
      <c r="I16" s="35" t="n">
        <f aca="false">H16/H$19*100</f>
        <v>40.122823280143</v>
      </c>
      <c r="J16" s="38" t="n">
        <v>20356</v>
      </c>
      <c r="K16" s="35" t="n">
        <f aca="false">J16/J$19*100</f>
        <v>43.1682748382992</v>
      </c>
      <c r="L16" s="39" t="n">
        <f aca="false">M16-H16-J16</f>
        <v>0</v>
      </c>
      <c r="M16" s="39" t="n">
        <v>44595</v>
      </c>
      <c r="N16" s="40" t="n">
        <f aca="false">M16/M$19*100</f>
        <v>41.4578820642018</v>
      </c>
      <c r="O16" s="37" t="n">
        <v>23642</v>
      </c>
      <c r="P16" s="35" t="n">
        <f aca="false">O16/O$19*100</f>
        <v>40.1760527478503</v>
      </c>
      <c r="Q16" s="38" t="n">
        <v>19921</v>
      </c>
      <c r="R16" s="35" t="n">
        <f aca="false">Q16/Q$19*100</f>
        <v>43.2041466958728</v>
      </c>
      <c r="S16" s="39" t="n">
        <f aca="false">T16-O16-Q16</f>
        <v>0</v>
      </c>
      <c r="T16" s="39" t="n">
        <v>43563</v>
      </c>
      <c r="U16" s="40" t="n">
        <f aca="false">T16/T$19*100</f>
        <v>41.5063598685151</v>
      </c>
      <c r="V16" s="37" t="n">
        <v>22982</v>
      </c>
      <c r="W16" s="35" t="n">
        <f aca="false">V16/V$19*100</f>
        <v>40.1804290434813</v>
      </c>
      <c r="X16" s="38" t="n">
        <v>19372</v>
      </c>
      <c r="Y16" s="35" t="n">
        <f aca="false">X16/X$19*100</f>
        <v>43.233351187288</v>
      </c>
      <c r="Z16" s="39" t="n">
        <f aca="false">AA16-V16-X16</f>
        <v>0</v>
      </c>
      <c r="AA16" s="39" t="n">
        <v>42354</v>
      </c>
      <c r="AB16" s="40" t="n">
        <f aca="false">AA16/AA$19*100</f>
        <v>41.5214940444096</v>
      </c>
      <c r="AC16" s="37" t="n">
        <v>22460</v>
      </c>
      <c r="AD16" s="35" t="n">
        <f aca="false">AC16/AC$19*100</f>
        <v>40.2465684693402</v>
      </c>
      <c r="AE16" s="38" t="n">
        <v>18970</v>
      </c>
      <c r="AF16" s="35" t="n">
        <f aca="false">AE16/AE$19*100</f>
        <v>43.3085247248984</v>
      </c>
      <c r="AG16" s="39" t="n">
        <f aca="false">AH16-AC16-AE16</f>
        <v>0</v>
      </c>
      <c r="AH16" s="39" t="n">
        <v>41430</v>
      </c>
      <c r="AI16" s="40" t="n">
        <f aca="false">AH16/AH$19*100</f>
        <v>41.5930447353626</v>
      </c>
      <c r="AJ16" s="37" t="n">
        <v>21869</v>
      </c>
      <c r="AK16" s="35" t="n">
        <f aca="false">AJ16/AJ$19*100</f>
        <v>40.1841167175039</v>
      </c>
      <c r="AL16" s="38" t="n">
        <v>18416</v>
      </c>
      <c r="AM16" s="35" t="n">
        <f aca="false">AL16/AL$19*100</f>
        <v>43.2757607801668</v>
      </c>
      <c r="AN16" s="39" t="n">
        <f aca="false">AO16-AJ16-AL16</f>
        <v>0</v>
      </c>
      <c r="AO16" s="39" t="n">
        <v>40285</v>
      </c>
      <c r="AP16" s="40" t="n">
        <f aca="false">AO16/AO$19*100</f>
        <v>41.5407777101787</v>
      </c>
      <c r="AQ16" s="37" t="n">
        <v>21429</v>
      </c>
      <c r="AR16" s="35" t="n">
        <f aca="false">AQ16/AQ$19*100</f>
        <v>40.2112927135914</v>
      </c>
      <c r="AS16" s="38" t="n">
        <v>18015</v>
      </c>
      <c r="AT16" s="35" t="n">
        <f aca="false">AS16/AS$19*100</f>
        <v>43.2564170288376</v>
      </c>
      <c r="AU16" s="39" t="n">
        <f aca="false">AV16-AQ16-AS16</f>
        <v>0</v>
      </c>
      <c r="AV16" s="39" t="n">
        <v>39444</v>
      </c>
      <c r="AW16" s="40" t="n">
        <f aca="false">AV16/AV$19*100</f>
        <v>41.5471149592366</v>
      </c>
      <c r="AX16" s="37" t="n">
        <v>21048</v>
      </c>
      <c r="AY16" s="35" t="n">
        <f aca="false">AX16/AX$19*100</f>
        <v>40.2925073701137</v>
      </c>
      <c r="AZ16" s="38" t="n">
        <v>17653</v>
      </c>
      <c r="BA16" s="35" t="n">
        <f aca="false">AZ16/AZ$19*100</f>
        <v>43.2300722419493</v>
      </c>
      <c r="BB16" s="39" t="n">
        <f aca="false">BC16-AX16-AZ16</f>
        <v>0</v>
      </c>
      <c r="BC16" s="39" t="n">
        <v>38701</v>
      </c>
      <c r="BD16" s="40" t="n">
        <f aca="false">BC16/BC$19*100</f>
        <v>41.5813393787672</v>
      </c>
      <c r="BE16" s="37" t="n">
        <v>20509</v>
      </c>
      <c r="BF16" s="35" t="n">
        <f aca="false">BE16/BE$19*100</f>
        <v>40.2366051284064</v>
      </c>
      <c r="BG16" s="38" t="n">
        <v>17208</v>
      </c>
      <c r="BH16" s="35" t="n">
        <f aca="false">BG16/BG$19*100</f>
        <v>43.2557438037303</v>
      </c>
      <c r="BI16" s="39" t="n">
        <f aca="false">BJ16-BE16-BG16</f>
        <v>0</v>
      </c>
      <c r="BJ16" s="39" t="n">
        <v>37717</v>
      </c>
      <c r="BK16" s="40" t="n">
        <f aca="false">BJ16/BJ$19*100</f>
        <v>41.5600586206517</v>
      </c>
      <c r="BL16" s="37" t="n">
        <v>19940</v>
      </c>
      <c r="BM16" s="35" t="n">
        <f aca="false">BL16/BL$19*100</f>
        <v>40.2113414535775</v>
      </c>
      <c r="BN16" s="38" t="n">
        <v>16702</v>
      </c>
      <c r="BO16" s="35" t="n">
        <f aca="false">BN16/BN$19*100</f>
        <v>43.2963500622149</v>
      </c>
      <c r="BP16" s="39" t="n">
        <f aca="false">BQ16-BL16-BN16</f>
        <v>0</v>
      </c>
      <c r="BQ16" s="39" t="n">
        <v>36642</v>
      </c>
      <c r="BR16" s="40" t="n">
        <f aca="false">BQ16/BQ$19*100</f>
        <v>41.5611814345992</v>
      </c>
      <c r="BS16" s="37" t="n">
        <v>19342</v>
      </c>
      <c r="BT16" s="35" t="n">
        <f aca="false">BS16/BS$19*100</f>
        <v>40.1928391829271</v>
      </c>
      <c r="BU16" s="38" t="n">
        <v>16166</v>
      </c>
      <c r="BV16" s="35" t="n">
        <f aca="false">BU16/BU$19*100</f>
        <v>43.346293068776</v>
      </c>
      <c r="BW16" s="39" t="n">
        <f aca="false">BX16-BS16-BU16</f>
        <v>0</v>
      </c>
      <c r="BX16" s="39" t="n">
        <v>35508</v>
      </c>
      <c r="BY16" s="40" t="n">
        <f aca="false">BX16/BX$19*100</f>
        <v>41.5696925706526</v>
      </c>
      <c r="BZ16" s="37" t="n">
        <v>18677</v>
      </c>
      <c r="CA16" s="35" t="n">
        <f aca="false">BZ16/BZ$19*100</f>
        <v>40.1500494432263</v>
      </c>
      <c r="CB16" s="38" t="n">
        <v>15485</v>
      </c>
      <c r="CC16" s="35" t="n">
        <f aca="false">CB16/CB$19*100</f>
        <v>43.2505655950619</v>
      </c>
      <c r="CD16" s="39" t="n">
        <f aca="false">CE16-BZ16-CB16</f>
        <v>0</v>
      </c>
      <c r="CE16" s="39" t="n">
        <v>34162</v>
      </c>
      <c r="CF16" s="40" t="n">
        <f aca="false">CE16/CE$19*100</f>
        <v>41.4985240704073</v>
      </c>
      <c r="CG16" s="37" t="n">
        <v>17824</v>
      </c>
      <c r="CH16" s="35" t="n">
        <f aca="false">CG16/CG$19*100</f>
        <v>40.0521324884275</v>
      </c>
      <c r="CI16" s="38" t="n">
        <v>14725</v>
      </c>
      <c r="CJ16" s="35" t="n">
        <f aca="false">CI16/CI$19*100</f>
        <v>43.1957522954619</v>
      </c>
      <c r="CK16" s="39" t="n">
        <f aca="false">CL16-CG16-CI16</f>
        <v>0</v>
      </c>
      <c r="CL16" s="39" t="n">
        <v>32549</v>
      </c>
      <c r="CM16" s="40" t="n">
        <f aca="false">CL16/CL$19*100</f>
        <v>41.4156837296892</v>
      </c>
      <c r="CN16" s="37" t="n">
        <v>17063</v>
      </c>
      <c r="CO16" s="35" t="n">
        <f aca="false">CN16/CN$19*100</f>
        <v>40.082217524078</v>
      </c>
      <c r="CP16" s="38" t="n">
        <v>14000</v>
      </c>
      <c r="CQ16" s="35" t="n">
        <f aca="false">CP16/CP$19*100</f>
        <v>43.1100846805235</v>
      </c>
      <c r="CR16" s="39" t="n">
        <f aca="false">CS16-CN16-CP16</f>
        <v>0</v>
      </c>
      <c r="CS16" s="39" t="n">
        <v>31063</v>
      </c>
      <c r="CT16" s="40" t="n">
        <f aca="false">CS16/CS$19*100</f>
        <v>41.3924978346326</v>
      </c>
      <c r="CU16" s="37" t="n">
        <v>16096</v>
      </c>
      <c r="CV16" s="35" t="n">
        <f aca="false">CU16/CU$19*100</f>
        <v>39.9592860157394</v>
      </c>
      <c r="CW16" s="38" t="n">
        <v>13128</v>
      </c>
      <c r="CX16" s="35" t="n">
        <f aca="false">CW16/CW$19*100</f>
        <v>43.0200550530869</v>
      </c>
      <c r="CY16" s="39" t="n">
        <f aca="false">CZ16-CU16-CW16</f>
        <v>0</v>
      </c>
      <c r="CZ16" s="39" t="n">
        <v>29224</v>
      </c>
      <c r="DA16" s="40" t="n">
        <f aca="false">CZ16/CZ$19*100</f>
        <v>41.2785852507875</v>
      </c>
      <c r="DB16" s="37" t="n">
        <v>15401</v>
      </c>
      <c r="DC16" s="35" t="n">
        <f aca="false">DB16/DB$19*100</f>
        <v>39.9051666062082</v>
      </c>
      <c r="DD16" s="38" t="n">
        <v>12456</v>
      </c>
      <c r="DE16" s="35" t="n">
        <f aca="false">DD16/DD$19*100</f>
        <v>43.0363127526518</v>
      </c>
      <c r="DF16" s="39" t="n">
        <f aca="false">DG16-DB16-DD16</f>
        <v>0</v>
      </c>
      <c r="DG16" s="39" t="n">
        <v>27857</v>
      </c>
      <c r="DH16" s="40" t="n">
        <f aca="false">DG16/DG$19*100</f>
        <v>41.2470201519167</v>
      </c>
      <c r="DI16" s="37" t="n">
        <v>14511</v>
      </c>
      <c r="DJ16" s="35" t="n">
        <f aca="false">DI16/DI$19*100</f>
        <v>39.8796273394344</v>
      </c>
      <c r="DK16" s="38" t="n">
        <v>11688</v>
      </c>
      <c r="DL16" s="35" t="n">
        <f aca="false">DK16/DK$19*100</f>
        <v>43.1402945410254</v>
      </c>
      <c r="DM16" s="39" t="n">
        <f aca="false">DN16-DI16-DK16</f>
        <v>0</v>
      </c>
      <c r="DN16" s="39" t="n">
        <v>26199</v>
      </c>
      <c r="DO16" s="40" t="n">
        <f aca="false">DN16/DN$19*100</f>
        <v>41.2712665406427</v>
      </c>
      <c r="DP16" s="37" t="n">
        <v>13628</v>
      </c>
      <c r="DQ16" s="35" t="n">
        <f aca="false">DP16/DP$19*100</f>
        <v>39.8421283438094</v>
      </c>
      <c r="DR16" s="38" t="n">
        <v>10872</v>
      </c>
      <c r="DS16" s="35" t="n">
        <f aca="false">DR16/DR$19*100</f>
        <v>43.1736954967834</v>
      </c>
      <c r="DT16" s="39" t="n">
        <f aca="false">DU16-DP16-DR16</f>
        <v>0</v>
      </c>
      <c r="DU16" s="39" t="n">
        <v>24500</v>
      </c>
      <c r="DV16" s="40" t="n">
        <f aca="false">DU16/DU$19*100</f>
        <v>41.2548200784684</v>
      </c>
      <c r="DW16" s="37" t="n">
        <v>12872</v>
      </c>
      <c r="DX16" s="35" t="n">
        <f aca="false">DW16/DW$19*100</f>
        <v>39.9466219780902</v>
      </c>
      <c r="DY16" s="38" t="n">
        <v>10220</v>
      </c>
      <c r="DZ16" s="35" t="n">
        <f aca="false">DY16/DY$19*100</f>
        <v>43.3197694133605</v>
      </c>
      <c r="EA16" s="39" t="n">
        <f aca="false">EB16-DW16-DY16</f>
        <v>0</v>
      </c>
      <c r="EB16" s="39" t="n">
        <v>23092</v>
      </c>
      <c r="EC16" s="40" t="n">
        <f aca="false">EB16/EB$19*100</f>
        <v>41.3723909343367</v>
      </c>
      <c r="ED16" s="37" t="n">
        <v>11434</v>
      </c>
      <c r="EE16" s="35" t="n">
        <f aca="false">ED16/ED$19*100</f>
        <v>39.5735991416606</v>
      </c>
      <c r="EF16" s="38" t="n">
        <v>9075</v>
      </c>
      <c r="EG16" s="35" t="n">
        <f aca="false">EF16/EF$19*100</f>
        <v>43.1464840964199</v>
      </c>
      <c r="EH16" s="39" t="n">
        <f aca="false">EI16-ED16-EF16</f>
        <v>0</v>
      </c>
      <c r="EI16" s="39" t="n">
        <v>20509</v>
      </c>
      <c r="EJ16" s="40" t="n">
        <f aca="false">EI16/EI$19*100</f>
        <v>41.0787966189961</v>
      </c>
      <c r="EK16" s="37" t="n">
        <v>10385</v>
      </c>
      <c r="EL16" s="35" t="n">
        <f aca="false">EK16/EK$19*100</f>
        <v>39.5122322413727</v>
      </c>
      <c r="EM16" s="38" t="n">
        <v>8349</v>
      </c>
      <c r="EN16" s="35" t="n">
        <f aca="false">EM16/EM$19*100</f>
        <v>43.3376589670387</v>
      </c>
      <c r="EO16" s="39" t="n">
        <f aca="false">EP16-EK16-EM16</f>
        <v>0</v>
      </c>
      <c r="EP16" s="39" t="n">
        <v>18734</v>
      </c>
      <c r="EQ16" s="40" t="n">
        <f aca="false">EP16/EP$19*100</f>
        <v>41.1302362343023</v>
      </c>
      <c r="ER16" s="37" t="n">
        <v>9454</v>
      </c>
      <c r="ES16" s="35" t="n">
        <f aca="false">ER16/ER$19*100</f>
        <v>39.3916666666667</v>
      </c>
      <c r="ET16" s="38" t="n">
        <v>7699</v>
      </c>
      <c r="EU16" s="35" t="n">
        <f aca="false">ET16/ET$19*100</f>
        <v>43.4088858818223</v>
      </c>
      <c r="EV16" s="39" t="n">
        <f aca="false">EW16-ER16-ET16</f>
        <v>0</v>
      </c>
      <c r="EW16" s="39" t="n">
        <v>17153</v>
      </c>
      <c r="EX16" s="40" t="n">
        <f aca="false">EW16/EW$19*100</f>
        <v>41.098811577535</v>
      </c>
      <c r="EY16" s="37" t="n">
        <v>9082</v>
      </c>
      <c r="EZ16" s="35" t="n">
        <f aca="false">EY16/EY$19*100</f>
        <v>39.3296379698597</v>
      </c>
      <c r="FA16" s="38" t="n">
        <v>7451</v>
      </c>
      <c r="FB16" s="35" t="n">
        <f aca="false">FA16/FA$19*100</f>
        <v>43.532367375555</v>
      </c>
      <c r="FC16" s="39" t="n">
        <f aca="false">FD16-EY16-FA16</f>
        <v>0</v>
      </c>
      <c r="FD16" s="34" t="n">
        <v>16533</v>
      </c>
      <c r="FE16" s="40" t="n">
        <f aca="false">FD16/FD$19*100</f>
        <v>41.1186828491842</v>
      </c>
      <c r="FF16" s="37" t="n">
        <v>8799</v>
      </c>
      <c r="FG16" s="35" t="n">
        <f aca="false">FF16/FF$19*100</f>
        <v>39.2409579449672</v>
      </c>
      <c r="FH16" s="38" t="n">
        <v>7238</v>
      </c>
      <c r="FI16" s="35" t="n">
        <f aca="false">FH16/FH$19*100</f>
        <v>43.528987250421</v>
      </c>
      <c r="FJ16" s="39" t="n">
        <f aca="false">FK16-FF16-FH16</f>
        <v>0</v>
      </c>
      <c r="FK16" s="34" t="n">
        <v>16037</v>
      </c>
      <c r="FL16" s="40" t="n">
        <f aca="false">FK16/FK$19*100</f>
        <v>41.0668100688843</v>
      </c>
      <c r="FM16" s="37" t="n">
        <v>8398</v>
      </c>
      <c r="FN16" s="35" t="n">
        <f aca="false">FM16/FM$19*100</f>
        <v>39.124155602143</v>
      </c>
      <c r="FO16" s="38" t="n">
        <v>6968</v>
      </c>
      <c r="FP16" s="35" t="n">
        <f aca="false">FO16/FO$19*100</f>
        <v>43.5445569303837</v>
      </c>
      <c r="FQ16" s="39" t="n">
        <f aca="false">FR16-FM16-FO16</f>
        <v>0</v>
      </c>
      <c r="FR16" s="34" t="n">
        <v>15366</v>
      </c>
      <c r="FS16" s="40" t="n">
        <f aca="false">FR16/FR$19*100</f>
        <v>41.012090639763</v>
      </c>
      <c r="FT16" s="37" t="n">
        <v>8379</v>
      </c>
      <c r="FU16" s="35" t="n">
        <f aca="false">FT16/FT$19*100</f>
        <v>39.1048676902973</v>
      </c>
      <c r="FV16" s="38" t="n">
        <v>6959</v>
      </c>
      <c r="FW16" s="35" t="n">
        <f aca="false">FV16/FV$19*100</f>
        <v>43.5590886329494</v>
      </c>
      <c r="FX16" s="39" t="n">
        <f aca="false">FY16-FT16-FV16</f>
        <v>0</v>
      </c>
      <c r="FY16" s="34" t="n">
        <v>15338</v>
      </c>
      <c r="FZ16" s="40" t="n">
        <f aca="false">FY16/FY$19*100</f>
        <v>41.0074058230623</v>
      </c>
      <c r="GA16" s="37" t="n">
        <v>8237</v>
      </c>
      <c r="GB16" s="35" t="n">
        <f aca="false">GA16/GA$19*100</f>
        <v>39.0638338233899</v>
      </c>
      <c r="GC16" s="38" t="n">
        <v>6834</v>
      </c>
      <c r="GD16" s="35" t="n">
        <f aca="false">GC16/GC$19*100</f>
        <v>43.4760480946625</v>
      </c>
      <c r="GE16" s="39" t="n">
        <f aca="false">GF16-GA16-GC16</f>
        <v>0</v>
      </c>
      <c r="GF16" s="34" t="n">
        <v>15071</v>
      </c>
      <c r="GG16" s="40" t="n">
        <f aca="false">GF16/GF$19*100</f>
        <v>40.9482407281619</v>
      </c>
      <c r="GH16" s="37" t="n">
        <v>8190</v>
      </c>
      <c r="GI16" s="35" t="n">
        <f aca="false">GH16/GH$19*100</f>
        <v>39.0297369424323</v>
      </c>
      <c r="GJ16" s="38" t="n">
        <v>6803</v>
      </c>
      <c r="GK16" s="35" t="n">
        <f aca="false">GJ16/GJ$19*100</f>
        <v>43.4529892692897</v>
      </c>
      <c r="GL16" s="39" t="n">
        <f aca="false">GM16-GH16-GJ16</f>
        <v>0</v>
      </c>
      <c r="GM16" s="34" t="n">
        <v>14993</v>
      </c>
      <c r="GN16" s="40" t="n">
        <f aca="false">GM16/GM$19*100</f>
        <v>40.9197598253275</v>
      </c>
      <c r="GO16" s="37" t="n">
        <v>8090</v>
      </c>
      <c r="GP16" s="35" t="n">
        <f aca="false">GO16/GO$19*100</f>
        <v>38.9710487017679</v>
      </c>
      <c r="GQ16" s="38" t="n">
        <v>6718</v>
      </c>
      <c r="GR16" s="35" t="n">
        <f aca="false">GQ16/GQ$19*100</f>
        <v>43.417566082854</v>
      </c>
      <c r="GS16" s="39" t="n">
        <f aca="false">GT16-GO16-GQ16</f>
        <v>0</v>
      </c>
      <c r="GT16" s="34" t="n">
        <v>14808</v>
      </c>
      <c r="GU16" s="40" t="n">
        <f aca="false">GT16/GT$19*100</f>
        <v>40.8699492161625</v>
      </c>
      <c r="GV16" s="37" t="n">
        <v>8052</v>
      </c>
      <c r="GW16" s="35" t="n">
        <f aca="false">GV16/GV$19*100</f>
        <v>38.9663182346109</v>
      </c>
      <c r="GX16" s="38" t="n">
        <v>6684</v>
      </c>
      <c r="GY16" s="35" t="n">
        <f aca="false">GX16/GX$19*100</f>
        <v>43.4420902118809</v>
      </c>
      <c r="GZ16" s="39" t="n">
        <f aca="false">HA16-GV16-GX16</f>
        <v>0</v>
      </c>
      <c r="HA16" s="34" t="n">
        <v>14736</v>
      </c>
      <c r="HB16" s="40" t="n">
        <f aca="false">HA16/HA$19*100</f>
        <v>40.876560332871</v>
      </c>
      <c r="HC16" s="37" t="n">
        <v>8047</v>
      </c>
      <c r="HD16" s="35" t="n">
        <f aca="false">HC16/HC$19*100</f>
        <v>38.9836256176727</v>
      </c>
      <c r="HE16" s="38" t="n">
        <v>6677</v>
      </c>
      <c r="HF16" s="35" t="n">
        <f aca="false">HE16/HE$19*100</f>
        <v>43.4559062805077</v>
      </c>
      <c r="HG16" s="39" t="n">
        <f aca="false">HH16-HC16-HE16</f>
        <v>0</v>
      </c>
      <c r="HH16" s="34" t="n">
        <v>14724</v>
      </c>
      <c r="HI16" s="40" t="n">
        <f aca="false">HH16/HH$19*100</f>
        <v>40.8920487682951</v>
      </c>
      <c r="HJ16" s="37" t="n">
        <v>8025</v>
      </c>
      <c r="HK16" s="35" t="n">
        <f aca="false">HJ16/HJ$19*100</f>
        <v>38.9922744278704</v>
      </c>
      <c r="HL16" s="38" t="n">
        <v>6661</v>
      </c>
      <c r="HM16" s="35" t="n">
        <f aca="false">HL16/HL$19*100</f>
        <v>43.484789136963</v>
      </c>
      <c r="HN16" s="39" t="n">
        <f aca="false">HO16-HJ16-HL16</f>
        <v>0</v>
      </c>
      <c r="HO16" s="34" t="n">
        <v>14686</v>
      </c>
      <c r="HP16" s="40" t="n">
        <f aca="false">HO16/HO$19*100</f>
        <v>40.9092175269506</v>
      </c>
      <c r="HQ16" s="37" t="n">
        <v>7995</v>
      </c>
      <c r="HR16" s="35" t="n">
        <f aca="false">HQ16/HQ$19*100</f>
        <v>39.0171294714753</v>
      </c>
      <c r="HS16" s="38" t="n">
        <v>6622</v>
      </c>
      <c r="HT16" s="35" t="n">
        <f aca="false">HS16/HS$19*100</f>
        <v>43.4657039711191</v>
      </c>
      <c r="HU16" s="39" t="n">
        <f aca="false">HV16-HQ16-HS16</f>
        <v>0</v>
      </c>
      <c r="HV16" s="34" t="n">
        <v>14617</v>
      </c>
      <c r="HW16" s="40" t="n">
        <f aca="false">HV16/HV$19*100</f>
        <v>40.9141801489112</v>
      </c>
      <c r="HX16" s="37" t="n">
        <v>7983</v>
      </c>
      <c r="HY16" s="35" t="n">
        <f aca="false">HX16/HX$19*100</f>
        <v>39.0424023084071</v>
      </c>
      <c r="HZ16" s="38" t="n">
        <v>6603</v>
      </c>
      <c r="IA16" s="35" t="n">
        <f aca="false">HZ16/HZ$19*100</f>
        <v>43.4608043177779</v>
      </c>
      <c r="IB16" s="39" t="n">
        <f aca="false">IC16-HX16-HZ16</f>
        <v>0</v>
      </c>
      <c r="IC16" s="34" t="n">
        <v>14586</v>
      </c>
      <c r="ID16" s="40" t="n">
        <f aca="false">IC16/IC$19*100</f>
        <v>40.9259259259259</v>
      </c>
      <c r="IE16" s="37" t="n">
        <v>7971</v>
      </c>
      <c r="IF16" s="35" t="n">
        <f aca="false">IE16/IE$19*100</f>
        <v>39.0562986917536</v>
      </c>
      <c r="IG16" s="38" t="n">
        <v>6586</v>
      </c>
      <c r="IH16" s="35" t="n">
        <f aca="false">IG16/IG$19*100</f>
        <v>43.4461376080216</v>
      </c>
      <c r="II16" s="39" t="n">
        <f aca="false">IJ16-IE16-IG16</f>
        <v>0</v>
      </c>
      <c r="IJ16" s="34" t="n">
        <v>14557</v>
      </c>
      <c r="IK16" s="40" t="n">
        <f aca="false">IJ16/IJ$19*100</f>
        <v>40.9272379667117</v>
      </c>
      <c r="IL16" s="37" t="n">
        <v>8046</v>
      </c>
      <c r="IM16" s="35" t="n">
        <f aca="false">IL16/IL$19*100</f>
        <v>39.1418563922942</v>
      </c>
      <c r="IN16" s="38" t="n">
        <v>6690</v>
      </c>
      <c r="IO16" s="35" t="n">
        <f aca="false">IN16/IN$19*100</f>
        <v>43.4387377443023</v>
      </c>
      <c r="IP16" s="39" t="n">
        <f aca="false">IQ16-IL16-IN16</f>
        <v>0</v>
      </c>
      <c r="IQ16" s="34" t="n">
        <v>14736</v>
      </c>
      <c r="IR16" s="40" t="n">
        <f aca="false">IQ16/IQ$19*100</f>
        <v>40.9822843952499</v>
      </c>
      <c r="IS16" s="37" t="n">
        <v>7971</v>
      </c>
      <c r="IT16" s="35" t="n">
        <f aca="false">IS16/IS$19*100</f>
        <v>39.0601264272063</v>
      </c>
      <c r="IU16" s="38" t="n">
        <v>6583</v>
      </c>
      <c r="IV16" s="35" t="n">
        <f aca="false">IU16/IU$19*100</f>
        <v>43.4378093038601</v>
      </c>
      <c r="IW16" s="39" t="n">
        <f aca="false">IX16-IS16-IU16</f>
        <v>0</v>
      </c>
      <c r="IX16" s="34" t="n">
        <v>14554</v>
      </c>
      <c r="IY16" s="40" t="n">
        <f aca="false">IX16/IX$19*100</f>
        <v>40.9257072155672</v>
      </c>
      <c r="IZ16" s="37" t="n">
        <v>8040</v>
      </c>
      <c r="JA16" s="35" t="n">
        <f aca="false">IZ16/IZ$19*100</f>
        <v>39.1450411412435</v>
      </c>
      <c r="JB16" s="38" t="n">
        <v>6680</v>
      </c>
      <c r="JC16" s="35" t="n">
        <f aca="false">JB16/JB$19*100</f>
        <v>43.4528068691862</v>
      </c>
      <c r="JD16" s="39" t="n">
        <f aca="false">JE16-IZ16-JB16</f>
        <v>0</v>
      </c>
      <c r="JE16" s="34" t="n">
        <v>14720</v>
      </c>
      <c r="JF16" s="40" t="n">
        <f aca="false">JE16/JE$19*100</f>
        <v>40.9890844286033</v>
      </c>
      <c r="JG16" s="37" t="n">
        <v>8028</v>
      </c>
      <c r="JH16" s="35" t="n">
        <f aca="false">JG16/JG$19*100</f>
        <v>39.1437905309864</v>
      </c>
      <c r="JI16" s="38" t="n">
        <v>6659</v>
      </c>
      <c r="JJ16" s="35" t="n">
        <f aca="false">JI16/JI$19*100</f>
        <v>43.4263727664015</v>
      </c>
      <c r="JK16" s="39" t="n">
        <f aca="false">JL16-JG16-JI16</f>
        <v>0</v>
      </c>
      <c r="JL16" s="34" t="n">
        <v>14687</v>
      </c>
      <c r="JM16" s="40" t="n">
        <f aca="false">JL16/JL$19*100</f>
        <v>40.9759227743214</v>
      </c>
      <c r="JN16" s="37" t="n">
        <v>7990</v>
      </c>
      <c r="JO16" s="35" t="n">
        <f aca="false">JN16/JN$19*100</f>
        <v>39.1436409954928</v>
      </c>
      <c r="JP16" s="38" t="n">
        <v>6619</v>
      </c>
      <c r="JQ16" s="35" t="n">
        <f aca="false">JP16/JP$19*100</f>
        <v>43.4545693277311</v>
      </c>
      <c r="JR16" s="39" t="n">
        <f aca="false">JS16-JN16-JP16</f>
        <v>0</v>
      </c>
      <c r="JS16" s="34" t="n">
        <v>14609</v>
      </c>
      <c r="JT16" s="40" t="n">
        <f aca="false">JS16/JS$19*100</f>
        <v>40.9858601728201</v>
      </c>
      <c r="JU16" s="37" t="n">
        <v>7711</v>
      </c>
      <c r="JV16" s="35" t="n">
        <f aca="false">JU16/JU$19*100</f>
        <v>39.0351321251392</v>
      </c>
      <c r="JW16" s="38" t="n">
        <v>6319</v>
      </c>
      <c r="JX16" s="35" t="n">
        <f aca="false">JW16/JW$19*100</f>
        <v>43.381848139503</v>
      </c>
      <c r="JY16" s="39" t="n">
        <f aca="false">JZ16-JU16-JW16</f>
        <v>0</v>
      </c>
      <c r="JZ16" s="34" t="n">
        <v>14030</v>
      </c>
      <c r="KA16" s="40" t="n">
        <f aca="false">JZ16/JZ$19*100</f>
        <v>40.8799533799534</v>
      </c>
      <c r="KB16" s="37" t="n">
        <v>7684</v>
      </c>
      <c r="KC16" s="35" t="n">
        <f aca="false">KB16/KB$19*100</f>
        <v>38.9912213934135</v>
      </c>
      <c r="KD16" s="38" t="n">
        <v>6296</v>
      </c>
      <c r="KE16" s="35" t="n">
        <f aca="false">KD16/KD$19*100</f>
        <v>43.4087148372863</v>
      </c>
      <c r="KF16" s="39" t="n">
        <f aca="false">KG16-KB16-KD16</f>
        <v>0</v>
      </c>
      <c r="KG16" s="34" t="n">
        <v>13980</v>
      </c>
      <c r="KH16" s="40" t="n">
        <f aca="false">KG16/KG$19*100</f>
        <v>40.8640495746982</v>
      </c>
      <c r="KI16" s="37" t="n">
        <v>7670</v>
      </c>
      <c r="KJ16" s="35" t="n">
        <f aca="false">KI16/KI$19*100</f>
        <v>38.9775383677203</v>
      </c>
      <c r="KK16" s="38" t="n">
        <v>6278</v>
      </c>
      <c r="KL16" s="35" t="n">
        <f aca="false">KK16/KK$19*100</f>
        <v>43.404314159292</v>
      </c>
      <c r="KM16" s="39" t="n">
        <f aca="false">KN16-KI16-KK16</f>
        <v>0</v>
      </c>
      <c r="KN16" s="34" t="n">
        <v>13948</v>
      </c>
      <c r="KO16" s="40" t="n">
        <f aca="false">KN16/KN$19*100</f>
        <v>40.8529084412161</v>
      </c>
      <c r="KP16" s="37" t="n">
        <v>7676</v>
      </c>
      <c r="KQ16" s="35" t="n">
        <f aca="false">KP16/KP$19*100</f>
        <v>39.0318315875114</v>
      </c>
      <c r="KR16" s="38" t="n">
        <v>6250</v>
      </c>
      <c r="KS16" s="35" t="n">
        <f aca="false">KR16/KR$19*100</f>
        <v>43.4027777777778</v>
      </c>
      <c r="KT16" s="39" t="n">
        <f aca="false">KU16-KP16-KR16</f>
        <v>0</v>
      </c>
      <c r="KU16" s="34" t="n">
        <v>13926</v>
      </c>
      <c r="KV16" s="40" t="n">
        <f aca="false">KU16/KU$19*100</f>
        <v>40.8794692655434</v>
      </c>
      <c r="KW16" s="37" t="n">
        <v>7671</v>
      </c>
      <c r="KX16" s="35" t="n">
        <f aca="false">KW16/KW$19*100</f>
        <v>39.0044236538364</v>
      </c>
      <c r="KY16" s="38" t="n">
        <v>6235</v>
      </c>
      <c r="KZ16" s="35" t="n">
        <f aca="false">KY16/KY$19*100</f>
        <v>43.4222438888502</v>
      </c>
      <c r="LA16" s="39" t="n">
        <f aca="false">LB16-KW16-KY16</f>
        <v>0</v>
      </c>
      <c r="LB16" s="34" t="n">
        <v>13906</v>
      </c>
      <c r="LC16" s="40" t="n">
        <f aca="false">LB16/LB$19*100</f>
        <v>40.8687474284371</v>
      </c>
      <c r="LD16" s="37" t="n">
        <v>7660</v>
      </c>
      <c r="LE16" s="35" t="n">
        <f aca="false">LD16/LD$19*100</f>
        <v>39.0219052470708</v>
      </c>
      <c r="LF16" s="38" t="n">
        <v>6220</v>
      </c>
      <c r="LG16" s="35" t="n">
        <f aca="false">LF16/LF$19*100</f>
        <v>43.4357541899441</v>
      </c>
      <c r="LH16" s="39" t="n">
        <f aca="false">LI16-LD16-LF16</f>
        <v>0</v>
      </c>
      <c r="LI16" s="34" t="n">
        <v>13880</v>
      </c>
      <c r="LJ16" s="40" t="n">
        <f aca="false">LI16/LI$19*100</f>
        <v>40.8836524300442</v>
      </c>
      <c r="LK16" s="37" t="n">
        <v>7621</v>
      </c>
      <c r="LL16" s="35" t="n">
        <f aca="false">LK16/LK$19*100</f>
        <v>38.9940646745804</v>
      </c>
      <c r="LM16" s="38" t="n">
        <v>6171</v>
      </c>
      <c r="LN16" s="35" t="n">
        <f aca="false">LM16/LM$19*100</f>
        <v>43.4822435174746</v>
      </c>
      <c r="LO16" s="39" t="n">
        <f aca="false">LP16-LK16-LM16</f>
        <v>0</v>
      </c>
      <c r="LP16" s="34" t="n">
        <v>13792</v>
      </c>
      <c r="LQ16" s="40" t="n">
        <f aca="false">LP16/LP$19*100</f>
        <v>40.882143704055</v>
      </c>
      <c r="LR16" s="37" t="n">
        <v>7592</v>
      </c>
      <c r="LS16" s="35" t="n">
        <f aca="false">LR16/LR$19*100</f>
        <v>39.0073472743154</v>
      </c>
      <c r="LT16" s="38" t="n">
        <v>6116</v>
      </c>
      <c r="LU16" s="35" t="n">
        <f aca="false">LT16/LT$19*100</f>
        <v>43.4714620797498</v>
      </c>
      <c r="LV16" s="39" t="n">
        <f aca="false">LW16-LR16-LT16</f>
        <v>0</v>
      </c>
      <c r="LW16" s="34" t="n">
        <v>13708</v>
      </c>
      <c r="LX16" s="40" t="n">
        <f aca="false">LW16/LW$19*100</f>
        <v>40.8803530955505</v>
      </c>
      <c r="LY16" s="37" t="n">
        <v>7605</v>
      </c>
      <c r="LZ16" s="35" t="n">
        <f aca="false">LY16/LY$19*100</f>
        <v>39.0500641848524</v>
      </c>
      <c r="MA16" s="38" t="n">
        <v>6113</v>
      </c>
      <c r="MB16" s="35" t="n">
        <f aca="false">MA16/MA$19*100</f>
        <v>43.4563162010379</v>
      </c>
      <c r="MC16" s="39" t="n">
        <f aca="false">MD16-LY16-MA16</f>
        <v>0</v>
      </c>
      <c r="MD16" s="34" t="n">
        <v>13718</v>
      </c>
      <c r="ME16" s="40" t="n">
        <f aca="false">MD16/MD$19*100</f>
        <v>40.8979786536283</v>
      </c>
      <c r="MF16" s="37"/>
      <c r="MG16" s="35"/>
      <c r="MH16" s="34"/>
      <c r="MI16" s="35"/>
      <c r="MJ16" s="39"/>
      <c r="MK16" s="34" t="n">
        <v>13702</v>
      </c>
      <c r="ML16" s="40" t="n">
        <f aca="false">MK16/MK$19*100</f>
        <v>40.9039345632575</v>
      </c>
      <c r="MM16" s="37"/>
      <c r="MN16" s="35"/>
      <c r="MO16" s="34"/>
      <c r="MP16" s="35"/>
      <c r="MQ16" s="39"/>
      <c r="MR16" s="34" t="n">
        <v>13651</v>
      </c>
      <c r="MS16" s="40" t="n">
        <f aca="false">MR16/MR$19*100</f>
        <v>40.9092271269741</v>
      </c>
      <c r="MT16" s="37" t="n">
        <v>7575</v>
      </c>
      <c r="MU16" s="35" t="n">
        <f aca="false">MT16/MT$19*100</f>
        <v>39.0564578499613</v>
      </c>
      <c r="MV16" s="38" t="n">
        <v>6053</v>
      </c>
      <c r="MW16" s="35" t="n">
        <f aca="false">MV16/MV$19*100</f>
        <v>43.5154565061107</v>
      </c>
      <c r="MX16" s="39" t="n">
        <f aca="false">MY16-MT16-MV16</f>
        <v>0</v>
      </c>
      <c r="MY16" s="34" t="n">
        <v>13628</v>
      </c>
      <c r="MZ16" s="40" t="n">
        <f aca="false">MY16/MY$19*100</f>
        <v>40.9138671229998</v>
      </c>
      <c r="NA16" s="37" t="n">
        <v>7550</v>
      </c>
      <c r="NB16" s="35" t="n">
        <f aca="false">NA16/NA$19*100</f>
        <v>39.0322080339141</v>
      </c>
      <c r="NC16" s="38" t="n">
        <v>6038</v>
      </c>
      <c r="ND16" s="35" t="n">
        <f aca="false">NC16/NC$19*100</f>
        <v>43.5579281488963</v>
      </c>
      <c r="NE16" s="39" t="n">
        <f aca="false">NF16-NA16-NC16</f>
        <v>0</v>
      </c>
      <c r="NF16" s="34" t="n">
        <v>13588</v>
      </c>
      <c r="NG16" s="40" t="n">
        <f aca="false">NF16/NF$19*100</f>
        <v>40.9166189888283</v>
      </c>
      <c r="NH16" s="37"/>
      <c r="NI16" s="35"/>
      <c r="NJ16" s="34"/>
      <c r="NK16" s="35"/>
      <c r="NL16" s="39"/>
      <c r="NM16" s="34" t="n">
        <v>13568</v>
      </c>
      <c r="NN16" s="40" t="n">
        <f aca="false">NM16/NM$19*100</f>
        <v>40.9068982151471</v>
      </c>
      <c r="NO16" s="37" t="n">
        <v>7508</v>
      </c>
      <c r="NP16" s="35" t="n">
        <f aca="false">NO16/NO$19*100</f>
        <v>39.0127305793713</v>
      </c>
      <c r="NQ16" s="38" t="n">
        <v>5962</v>
      </c>
      <c r="NR16" s="35" t="n">
        <f aca="false">NQ16/NQ$19*100</f>
        <v>43.5532179121923</v>
      </c>
      <c r="NS16" s="39" t="n">
        <f aca="false">NT16-NO16-NQ16</f>
        <v>0</v>
      </c>
      <c r="NT16" s="34" t="n">
        <v>13470</v>
      </c>
      <c r="NU16" s="40" t="n">
        <f aca="false">NT16/NT$19*100</f>
        <v>40.8950148764345</v>
      </c>
      <c r="NV16" s="37"/>
      <c r="NW16" s="35"/>
      <c r="NX16" s="34"/>
      <c r="NY16" s="35"/>
      <c r="NZ16" s="39"/>
      <c r="OA16" s="34" t="n">
        <v>13445</v>
      </c>
      <c r="OB16" s="40" t="n">
        <f aca="false">OA16/OA$19*100</f>
        <v>40.9072930294825</v>
      </c>
      <c r="OC16" s="37" t="n">
        <v>7493</v>
      </c>
      <c r="OD16" s="35" t="n">
        <f aca="false">OC16/OC$19*100</f>
        <v>39.0199448002916</v>
      </c>
      <c r="OE16" s="34" t="n">
        <v>5934</v>
      </c>
      <c r="OF16" s="35" t="n">
        <f aca="false">OE16/OE$19*100</f>
        <v>43.5650833272153</v>
      </c>
      <c r="OG16" s="39" t="n">
        <f aca="false">OH16-OC16-OE16</f>
        <v>0</v>
      </c>
      <c r="OH16" s="34" t="n">
        <v>13427</v>
      </c>
      <c r="OI16" s="40" t="n">
        <f aca="false">OH16/OH$19*100</f>
        <v>40.9047981721249</v>
      </c>
      <c r="OJ16" s="37"/>
      <c r="OK16" s="35"/>
      <c r="OL16" s="34"/>
      <c r="OM16" s="35"/>
      <c r="ON16" s="39"/>
      <c r="OO16" s="34" t="n">
        <v>13384</v>
      </c>
      <c r="OP16" s="40" t="n">
        <f aca="false">OO16/OO$19*100</f>
        <v>40.902145345639</v>
      </c>
      <c r="OQ16" s="37" t="n">
        <v>7446</v>
      </c>
      <c r="OR16" s="35" t="n">
        <f aca="false">OQ16/OQ$19*100</f>
        <v>39.0640574996065</v>
      </c>
      <c r="OS16" s="34" t="n">
        <v>5822</v>
      </c>
      <c r="OT16" s="35" t="n">
        <f aca="false">OS16/OS$19*100</f>
        <v>43.4932018526819</v>
      </c>
      <c r="OU16" s="39" t="n">
        <f aca="false">OV16-OQ16-OS16</f>
        <v>0</v>
      </c>
      <c r="OV16" s="34" t="n">
        <v>13268</v>
      </c>
      <c r="OW16" s="40" t="n">
        <f aca="false">OV16/OV$19*100</f>
        <v>40.8900394477318</v>
      </c>
      <c r="OX16" s="37" t="n">
        <v>7431</v>
      </c>
      <c r="OY16" s="35" t="n">
        <f aca="false">OX16/OX$19*100</f>
        <v>39.0652928188413</v>
      </c>
      <c r="OZ16" s="34" t="n">
        <v>5802</v>
      </c>
      <c r="PA16" s="35" t="n">
        <f aca="false">OZ16/OZ$19*100</f>
        <v>43.5258814703676</v>
      </c>
      <c r="PB16" s="39" t="n">
        <f aca="false">PC16-OX16-OZ16</f>
        <v>0</v>
      </c>
      <c r="PC16" s="34" t="n">
        <v>13233</v>
      </c>
      <c r="PD16" s="40" t="n">
        <f aca="false">PC16/PC$19*100</f>
        <v>40.9019256328625</v>
      </c>
      <c r="PE16" s="37"/>
      <c r="PF16" s="35"/>
      <c r="PG16" s="34"/>
      <c r="PH16" s="35"/>
      <c r="PI16" s="39"/>
      <c r="PJ16" s="34" t="n">
        <v>13194</v>
      </c>
      <c r="PK16" s="40" t="n">
        <f aca="false">PJ16/PJ$19*100</f>
        <v>40.9306654257794</v>
      </c>
      <c r="PL16" s="37"/>
      <c r="PM16" s="35"/>
      <c r="PN16" s="34"/>
      <c r="PO16" s="35"/>
      <c r="PP16" s="39"/>
      <c r="PQ16" s="34" t="n">
        <v>13078</v>
      </c>
      <c r="PR16" s="40" t="n">
        <f aca="false">PQ16/PQ$19*100</f>
        <v>40.9506513026052</v>
      </c>
      <c r="PS16" s="37" t="n">
        <v>7350</v>
      </c>
      <c r="PT16" s="35" t="n">
        <f aca="false">PS16/PS$19*100</f>
        <v>39.0791152700978</v>
      </c>
      <c r="PU16" s="34" t="n">
        <v>5691</v>
      </c>
      <c r="PV16" s="35" t="n">
        <f aca="false">PU16/PU$19*100</f>
        <v>43.6359454071461</v>
      </c>
      <c r="PW16" s="39" t="n">
        <f aca="false">PX16-PS16-PU16</f>
        <v>0</v>
      </c>
      <c r="PX16" s="34" t="n">
        <v>13041</v>
      </c>
      <c r="PY16" s="40" t="n">
        <f aca="false">PX16/PX$19*100</f>
        <v>40.9437694263916</v>
      </c>
      <c r="PZ16" s="37"/>
      <c r="QA16" s="35"/>
      <c r="QB16" s="34"/>
      <c r="QC16" s="35"/>
      <c r="QD16" s="39"/>
      <c r="QE16" s="34" t="n">
        <v>12995</v>
      </c>
      <c r="QF16" s="40" t="n">
        <f aca="false">QE16/QE$19*100</f>
        <v>40.9652607023517</v>
      </c>
      <c r="QG16" s="37"/>
      <c r="QH16" s="35"/>
      <c r="QI16" s="34"/>
      <c r="QJ16" s="35"/>
      <c r="QK16" s="39"/>
      <c r="QL16" s="34" t="n">
        <v>12926</v>
      </c>
      <c r="QM16" s="40" t="n">
        <f aca="false">QL16/QL$19*100</f>
        <v>40.9750840043112</v>
      </c>
      <c r="QN16" s="37"/>
      <c r="QO16" s="35"/>
      <c r="QP16" s="34"/>
      <c r="QQ16" s="35"/>
      <c r="QR16" s="39"/>
      <c r="QS16" s="34" t="n">
        <v>12792</v>
      </c>
      <c r="QT16" s="40" t="n">
        <f aca="false">QS16/QS$19*100</f>
        <v>40.937019969278</v>
      </c>
      <c r="QU16" s="37" t="n">
        <v>7202</v>
      </c>
      <c r="QV16" s="35" t="n">
        <f aca="false">QU16/QU$19*100</f>
        <v>38.9718614718615</v>
      </c>
      <c r="QW16" s="34" t="n">
        <v>5527</v>
      </c>
      <c r="QX16" s="35" t="n">
        <f aca="false">QW16/QW$19*100</f>
        <v>43.8129211256441</v>
      </c>
      <c r="QY16" s="39" t="n">
        <f aca="false">QZ16-QU16-QW16</f>
        <v>0</v>
      </c>
      <c r="QZ16" s="34" t="n">
        <v>12729</v>
      </c>
      <c r="RA16" s="40" t="n">
        <f aca="false">QZ16/QZ$19*100</f>
        <v>40.9345253408799</v>
      </c>
      <c r="RB16" s="37"/>
      <c r="RC16" s="35"/>
      <c r="RD16" s="34"/>
      <c r="RE16" s="35"/>
      <c r="RF16" s="39"/>
      <c r="RG16" s="34" t="n">
        <v>12387</v>
      </c>
      <c r="RH16" s="40" t="n">
        <f aca="false">RG16/RG$19*100</f>
        <v>40.8380588157721</v>
      </c>
      <c r="RI16" s="37"/>
      <c r="RJ16" s="35"/>
      <c r="RK16" s="34"/>
      <c r="RL16" s="35"/>
      <c r="RM16" s="39"/>
      <c r="RN16" s="34" t="n">
        <v>12186</v>
      </c>
      <c r="RO16" s="40" t="n">
        <f aca="false">RN16/RN$19*100</f>
        <v>40.7790382491718</v>
      </c>
      <c r="RP16" s="37" t="n">
        <v>6942</v>
      </c>
      <c r="RQ16" s="35" t="n">
        <f aca="false">RP16/RP$19*100</f>
        <v>38.8341910942045</v>
      </c>
      <c r="RR16" s="34" t="n">
        <v>5162</v>
      </c>
      <c r="RS16" s="35" t="n">
        <f aca="false">RR16/RR$19*100</f>
        <v>43.6939224648722</v>
      </c>
      <c r="RT16" s="39" t="n">
        <f aca="false">RU16-RP16-RR16</f>
        <v>0</v>
      </c>
      <c r="RU16" s="34" t="n">
        <v>12104</v>
      </c>
      <c r="RV16" s="40" t="n">
        <f aca="false">RU16/RU$19*100</f>
        <v>40.7665622579233</v>
      </c>
      <c r="RW16" s="37"/>
      <c r="RX16" s="35"/>
      <c r="RY16" s="34"/>
      <c r="RZ16" s="35"/>
      <c r="SA16" s="39"/>
      <c r="SB16" s="34" t="n">
        <v>12045</v>
      </c>
      <c r="SC16" s="40" t="n">
        <f aca="false">SB16/SB$19*100</f>
        <v>40.7959356477561</v>
      </c>
      <c r="SD16" s="37"/>
      <c r="SE16" s="35"/>
      <c r="SF16" s="34"/>
      <c r="SG16" s="35"/>
      <c r="SH16" s="39"/>
      <c r="SI16" s="34" t="n">
        <v>11797</v>
      </c>
      <c r="SJ16" s="40" t="n">
        <f aca="false">SI16/SI$19*100</f>
        <v>40.8158322665467</v>
      </c>
      <c r="SK16" s="37"/>
      <c r="SL16" s="35"/>
      <c r="SM16" s="34"/>
      <c r="SN16" s="35"/>
      <c r="SO16" s="39"/>
      <c r="SP16" s="34" t="n">
        <v>11543</v>
      </c>
      <c r="SQ16" s="40" t="n">
        <f aca="false">SP16/SP$19*100</f>
        <v>40.8254933861498</v>
      </c>
      <c r="SR16" s="37" t="n">
        <v>6593</v>
      </c>
      <c r="SS16" s="35" t="n">
        <f aca="false">SR16/SR$19*100</f>
        <v>38.7436093318446</v>
      </c>
      <c r="ST16" s="34" t="n">
        <v>4801</v>
      </c>
      <c r="SU16" s="35" t="n">
        <f aca="false">ST16/ST$19*100</f>
        <v>43.908907993415</v>
      </c>
      <c r="SV16" s="39" t="n">
        <f aca="false">SW16-SR16-ST16</f>
        <v>1</v>
      </c>
      <c r="SW16" s="34" t="n">
        <v>11395</v>
      </c>
      <c r="SX16" s="40" t="n">
        <f aca="false">SW16/SW$19*100</f>
        <v>40.7619388302629</v>
      </c>
      <c r="SY16" s="37"/>
      <c r="SZ16" s="35"/>
      <c r="TA16" s="34"/>
      <c r="TB16" s="35"/>
      <c r="TC16" s="39"/>
      <c r="TD16" s="34" t="n">
        <v>11162</v>
      </c>
      <c r="TE16" s="40" t="n">
        <f aca="false">TD16/TD$19*100</f>
        <v>40.7342529742355</v>
      </c>
      <c r="TF16" s="37"/>
      <c r="TG16" s="35"/>
      <c r="TH16" s="34"/>
      <c r="TI16" s="35"/>
      <c r="TJ16" s="39"/>
      <c r="TK16" s="34" t="n">
        <v>10959</v>
      </c>
      <c r="TL16" s="40" t="n">
        <f aca="false">TK16/TK$19*100</f>
        <v>40.751896474788</v>
      </c>
      <c r="TM16" s="37"/>
      <c r="TN16" s="35"/>
      <c r="TO16" s="34"/>
      <c r="TP16" s="35"/>
      <c r="TQ16" s="39"/>
      <c r="TR16" s="34" t="n">
        <v>10590</v>
      </c>
      <c r="TS16" s="40" t="n">
        <f aca="false">TR16/TR$19*100</f>
        <v>40.6541517908557</v>
      </c>
      <c r="TT16" s="37" t="n">
        <v>6091</v>
      </c>
      <c r="TU16" s="35" t="n">
        <f aca="false">TT16/TT$19*100</f>
        <v>38.6313185767743</v>
      </c>
      <c r="TV16" s="34" t="n">
        <v>4260</v>
      </c>
      <c r="TW16" s="35" t="n">
        <f aca="false">TV16/TV$19*100</f>
        <v>43.9900867410161</v>
      </c>
      <c r="TX16" s="39" t="n">
        <f aca="false">TY16-TT16-TV16</f>
        <v>0</v>
      </c>
      <c r="TY16" s="34" t="n">
        <v>10351</v>
      </c>
      <c r="TZ16" s="40" t="n">
        <f aca="false">TY16/TY$19*100</f>
        <v>40.6687097281157</v>
      </c>
      <c r="UA16" s="37" t="n">
        <v>6045</v>
      </c>
      <c r="UB16" s="35" t="n">
        <f aca="false">UA16/UA$19*100</f>
        <v>38.5990677479088</v>
      </c>
      <c r="UC16" s="34" t="n">
        <v>4196</v>
      </c>
      <c r="UD16" s="35" t="n">
        <f aca="false">UC16/UC$19*100</f>
        <v>43.9233748560662</v>
      </c>
      <c r="UE16" s="39" t="n">
        <f aca="false">UF16-UA16-UC16</f>
        <v>0</v>
      </c>
      <c r="UF16" s="34" t="n">
        <v>10241</v>
      </c>
      <c r="UG16" s="40" t="n">
        <f aca="false">UF16/UF$19*100</f>
        <v>40.6147134642078</v>
      </c>
      <c r="UH16" s="37"/>
      <c r="UI16" s="35"/>
      <c r="UJ16" s="34"/>
      <c r="UK16" s="35"/>
      <c r="UL16" s="39"/>
      <c r="UM16" s="34" t="n">
        <v>10050</v>
      </c>
      <c r="UN16" s="40" t="n">
        <f aca="false">UM16/UM$19*100</f>
        <v>40.5569007263922</v>
      </c>
      <c r="UO16" s="37"/>
      <c r="UP16" s="35"/>
      <c r="UQ16" s="34"/>
      <c r="UR16" s="35"/>
      <c r="US16" s="39"/>
      <c r="UT16" s="34" t="n">
        <v>9544</v>
      </c>
      <c r="UU16" s="40" t="n">
        <f aca="false">UT16/UT$19*100</f>
        <v>40.4818459450288</v>
      </c>
      <c r="UV16" s="37" t="n">
        <v>5642</v>
      </c>
      <c r="UW16" s="35" t="n">
        <f aca="false">UV16/UV$19*100</f>
        <v>38.4673075611918</v>
      </c>
      <c r="UX16" s="34" t="n">
        <v>3744</v>
      </c>
      <c r="UY16" s="35" t="n">
        <f aca="false">UX16/UX$19*100</f>
        <v>44.0677966101695</v>
      </c>
      <c r="UZ16" s="39" t="n">
        <f aca="false">VA16-UV16-UX16</f>
        <v>10</v>
      </c>
      <c r="VA16" s="34" t="n">
        <v>9396</v>
      </c>
      <c r="VB16" s="40" t="n">
        <f aca="false">VA16/VA$19*100</f>
        <v>40.5209591167846</v>
      </c>
      <c r="VC16" s="37"/>
      <c r="VD16" s="35"/>
      <c r="VE16" s="34"/>
      <c r="VF16" s="35"/>
      <c r="VG16" s="39"/>
      <c r="VH16" s="34" t="n">
        <v>9171</v>
      </c>
      <c r="VI16" s="40" t="n">
        <f aca="false">VH16/VH$19*100</f>
        <v>40.6083953241233</v>
      </c>
      <c r="VJ16" s="37"/>
      <c r="VK16" s="35"/>
      <c r="VL16" s="34"/>
      <c r="VM16" s="35"/>
      <c r="VN16" s="39"/>
      <c r="VO16" s="34" t="n">
        <v>8750</v>
      </c>
      <c r="VP16" s="40" t="n">
        <f aca="false">VO16/VO$19*100</f>
        <v>40.6032482598608</v>
      </c>
      <c r="VQ16" s="37"/>
      <c r="VR16" s="35"/>
      <c r="VS16" s="34"/>
      <c r="VT16" s="35"/>
      <c r="VU16" s="39"/>
      <c r="VV16" s="34" t="n">
        <v>8312</v>
      </c>
      <c r="VW16" s="40" t="n">
        <f aca="false">VV16/VV$19*100</f>
        <v>40.4870920603994</v>
      </c>
      <c r="VX16" s="37" t="n">
        <v>4992</v>
      </c>
      <c r="VY16" s="35" t="n">
        <f aca="false">VX16/VX$19*100</f>
        <v>38.2763379849716</v>
      </c>
      <c r="VZ16" s="34" t="n">
        <v>3071</v>
      </c>
      <c r="WA16" s="35" t="n">
        <f aca="false">VZ16/VZ$19*100</f>
        <v>44.3017888055395</v>
      </c>
      <c r="WB16" s="39" t="n">
        <f aca="false">WC16-VX16-VZ16</f>
        <v>7</v>
      </c>
      <c r="WC16" s="34" t="n">
        <v>8070</v>
      </c>
      <c r="WD16" s="40" t="n">
        <f aca="false">WC16/WC$19*100</f>
        <v>40.3621086325898</v>
      </c>
      <c r="WE16" s="37"/>
      <c r="WF16" s="35"/>
      <c r="WG16" s="34"/>
      <c r="WH16" s="35"/>
      <c r="WI16" s="39"/>
      <c r="WJ16" s="34" t="n">
        <v>7890</v>
      </c>
      <c r="WK16" s="40" t="n">
        <f aca="false">WJ16/WJ$19*100</f>
        <v>40.4470190188138</v>
      </c>
      <c r="WL16" s="37" t="n">
        <v>4704</v>
      </c>
      <c r="WM16" s="35" t="n">
        <f aca="false">WL16/WL$19*100</f>
        <v>38.2407934314283</v>
      </c>
      <c r="WN16" s="34" t="n">
        <v>2830</v>
      </c>
      <c r="WO16" s="35" t="n">
        <f aca="false">WN16/WN$19*100</f>
        <v>44.6442656570437</v>
      </c>
      <c r="WP16" s="39"/>
      <c r="WQ16" s="34" t="n">
        <v>7534</v>
      </c>
      <c r="WR16" s="40" t="n">
        <f aca="false">WQ16/WQ$19*100</f>
        <v>40.4184549356223</v>
      </c>
      <c r="WS16" s="37"/>
      <c r="WT16" s="35"/>
      <c r="WU16" s="34"/>
      <c r="WV16" s="35"/>
      <c r="WW16" s="39"/>
      <c r="WX16" s="34" t="n">
        <v>7446</v>
      </c>
      <c r="WY16" s="40" t="n">
        <f aca="false">WX16/WX$19*100</f>
        <v>40.5445140212361</v>
      </c>
      <c r="WZ16" s="37"/>
      <c r="XA16" s="35"/>
      <c r="XB16" s="34"/>
      <c r="XC16" s="35"/>
      <c r="XD16" s="39"/>
      <c r="XE16" s="34" t="n">
        <v>7270</v>
      </c>
      <c r="XF16" s="40" t="n">
        <f aca="false">XE16/XE$19*100</f>
        <v>40.5805191180575</v>
      </c>
      <c r="XG16" s="37"/>
      <c r="XH16" s="35"/>
      <c r="XI16" s="34"/>
      <c r="XJ16" s="35"/>
      <c r="XK16" s="39"/>
      <c r="XL16" s="34" t="n">
        <v>7015</v>
      </c>
      <c r="XM16" s="40" t="n">
        <f aca="false">XL16/XL$19*100</f>
        <v>40.4043312982375</v>
      </c>
      <c r="XN16" s="38" t="n">
        <v>4255</v>
      </c>
      <c r="XO16" s="35" t="n">
        <f aca="false">XN16/XN$19*100</f>
        <v>38.1169936397026</v>
      </c>
      <c r="XP16" s="1" t="n">
        <v>2450</v>
      </c>
      <c r="XQ16" s="35" t="n">
        <f aca="false">XP16/XP$19*100</f>
        <v>44.7570332480818</v>
      </c>
      <c r="XR16" s="39" t="n">
        <f aca="false">XS16-XN16-XP16</f>
        <v>6</v>
      </c>
      <c r="XS16" s="20" t="n">
        <v>6711</v>
      </c>
      <c r="XT16" s="40" t="n">
        <f aca="false">XS16/XS$19*100</f>
        <v>40.299045217078</v>
      </c>
      <c r="XU16" s="38"/>
      <c r="XV16" s="35"/>
      <c r="XX16" s="35"/>
      <c r="XY16" s="39"/>
      <c r="XZ16" s="38" t="n">
        <v>6496</v>
      </c>
      <c r="YA16" s="40" t="n">
        <f aca="false">XZ16/XZ$19*100</f>
        <v>40.1955324546748</v>
      </c>
      <c r="YB16" s="38"/>
      <c r="YC16" s="35"/>
      <c r="YE16" s="35"/>
      <c r="YF16" s="39"/>
      <c r="YG16" s="38" t="n">
        <v>6254</v>
      </c>
      <c r="YH16" s="40" t="n">
        <f aca="false">YG16/YG$19*100</f>
        <v>40.169567730747</v>
      </c>
      <c r="YI16" s="38" t="n">
        <v>3793</v>
      </c>
      <c r="YJ16" s="35" t="n">
        <f aca="false">YI16/YI$19*100</f>
        <v>37.7563209237507</v>
      </c>
      <c r="YK16" s="1" t="n">
        <v>2157</v>
      </c>
      <c r="YL16" s="35" t="n">
        <f aca="false">YK16/YK$19*100</f>
        <v>45.0031295639474</v>
      </c>
      <c r="YM16" s="39" t="n">
        <f aca="false">YN16-YI16-YK16</f>
        <v>6</v>
      </c>
      <c r="YN16" s="20" t="n">
        <v>5956</v>
      </c>
      <c r="YO16" s="40" t="n">
        <f aca="false">YN16/YN$19*100</f>
        <v>40.0834511070732</v>
      </c>
      <c r="YP16" s="38"/>
      <c r="YQ16" s="35"/>
      <c r="YS16" s="35"/>
      <c r="YT16" s="39"/>
      <c r="YU16" s="43" t="n">
        <v>5754</v>
      </c>
      <c r="YV16" s="40" t="n">
        <f aca="false">YU16/YU$19*100</f>
        <v>40.0139082058414</v>
      </c>
      <c r="YW16" s="38"/>
      <c r="YX16" s="35"/>
      <c r="YZ16" s="35"/>
      <c r="ZA16" s="39"/>
      <c r="ZB16" s="45" t="n">
        <v>5528</v>
      </c>
      <c r="ZC16" s="40" t="n">
        <f aca="false">ZB16/ZB$19*100</f>
        <v>39.9797497649526</v>
      </c>
      <c r="ZD16" s="38"/>
      <c r="ZE16" s="35"/>
      <c r="ZG16" s="35"/>
      <c r="ZH16" s="39"/>
      <c r="ZI16" s="42" t="n">
        <v>5304</v>
      </c>
      <c r="ZJ16" s="40" t="n">
        <f aca="false">ZI16/ZI$19*100</f>
        <v>40.0604229607251</v>
      </c>
      <c r="ZK16" s="38" t="n">
        <v>3259</v>
      </c>
      <c r="ZL16" s="35" t="n">
        <f aca="false">ZK16/ZK$19*100</f>
        <v>37.9350483063671</v>
      </c>
      <c r="ZM16" s="34" t="n">
        <v>1767</v>
      </c>
      <c r="ZN16" s="35" t="n">
        <f aca="false">ZM16/ZM$19*100</f>
        <v>44.8818897637795</v>
      </c>
      <c r="ZO16" s="39" t="n">
        <f aca="false">ZP16-ZK16-ZM16</f>
        <v>3</v>
      </c>
      <c r="ZP16" s="20" t="n">
        <v>5029</v>
      </c>
      <c r="ZQ16" s="40" t="n">
        <f aca="false">ZP16/ZP$19*100</f>
        <v>40.0781000956328</v>
      </c>
      <c r="ZR16" s="38"/>
      <c r="ZS16" s="35"/>
      <c r="ZT16" s="34"/>
      <c r="ZU16" s="35"/>
      <c r="ZV16" s="39"/>
      <c r="ZW16" s="42" t="n">
        <v>4743</v>
      </c>
      <c r="ZX16" s="40" t="n">
        <f aca="false">ZW16/ZW$19*100</f>
        <v>40.0084352593842</v>
      </c>
      <c r="ZY16" s="38"/>
      <c r="ZZ16" s="35"/>
      <c r="AAA16" s="34"/>
      <c r="AAB16" s="35"/>
      <c r="AAC16" s="39"/>
      <c r="AAD16" s="42" t="n">
        <v>4366</v>
      </c>
      <c r="AAE16" s="40" t="n">
        <f aca="false">AAD16/AAD$19*100</f>
        <v>39.908592321755</v>
      </c>
      <c r="AAF16" s="38" t="n">
        <v>2603</v>
      </c>
      <c r="AAG16" s="35" t="n">
        <f aca="false">AAF16/AAF$19*100</f>
        <v>37.5830205024545</v>
      </c>
      <c r="AAH16" s="34" t="n">
        <v>1378</v>
      </c>
      <c r="AAI16" s="35" t="n">
        <f aca="false">AAH16/AAH$19*100</f>
        <v>44.7112264763141</v>
      </c>
      <c r="AAJ16" s="39" t="n">
        <f aca="false">AAK16-AAF16-AAH16</f>
        <v>3</v>
      </c>
      <c r="AAK16" s="20" t="n">
        <v>3984</v>
      </c>
      <c r="AAL16" s="40" t="n">
        <f aca="false">AAK16/AAK$19*100</f>
        <v>39.7565113262149</v>
      </c>
      <c r="AAM16" s="38"/>
      <c r="AAN16" s="35"/>
      <c r="AAO16" s="34"/>
      <c r="AAP16" s="35"/>
      <c r="AAQ16" s="39"/>
      <c r="AAR16" s="34" t="n">
        <v>3652</v>
      </c>
      <c r="AAS16" s="40" t="n">
        <f aca="false">AAR16/AAR$19*100</f>
        <v>39.618138424821</v>
      </c>
      <c r="AAT16" s="38"/>
      <c r="AAU16" s="35"/>
      <c r="AAV16" s="34"/>
      <c r="AAW16" s="35"/>
      <c r="AAX16" s="39"/>
      <c r="AAY16" s="34" t="n">
        <v>3344</v>
      </c>
      <c r="AAZ16" s="40" t="n">
        <f aca="false">AAY16/AAY$19*100</f>
        <v>39.5365334594467</v>
      </c>
      <c r="ABA16" s="38"/>
      <c r="ABB16" s="35"/>
      <c r="ABC16" s="34"/>
      <c r="ABD16" s="35"/>
      <c r="ABE16" s="39"/>
      <c r="ABF16" s="34" t="n">
        <v>3010</v>
      </c>
      <c r="ABG16" s="40" t="n">
        <f aca="false">ABF16/ABF$19*100</f>
        <v>39.6626696534458</v>
      </c>
      <c r="ABH16" s="38" t="n">
        <v>1808</v>
      </c>
      <c r="ABI16" s="35" t="n">
        <f aca="false">ABH16/ABH$19*100</f>
        <v>37.7768491433347</v>
      </c>
      <c r="ABJ16" s="34" t="n">
        <v>894</v>
      </c>
      <c r="ABK16" s="35" t="n">
        <f aca="false">ABJ16/ABJ$19*100</f>
        <v>44.4776119402985</v>
      </c>
      <c r="ABL16" s="39" t="n">
        <f aca="false">ABM16-ABH16-ABJ16</f>
        <v>0</v>
      </c>
      <c r="ABM16" s="20" t="n">
        <v>2702</v>
      </c>
      <c r="ABN16" s="40" t="n">
        <f aca="false">ABM16/ABM$19*100</f>
        <v>39.7294515512425</v>
      </c>
      <c r="ABO16" s="38"/>
      <c r="ABP16" s="35"/>
      <c r="ABQ16" s="34"/>
      <c r="ABR16" s="35"/>
      <c r="ABS16" s="39"/>
      <c r="ABT16" s="34" t="n">
        <v>2456</v>
      </c>
      <c r="ABU16" s="40" t="n">
        <f aca="false">ABT16/ABT$19*100</f>
        <v>39.8895566022413</v>
      </c>
      <c r="ABV16" s="38"/>
      <c r="ABW16" s="35"/>
      <c r="ABX16" s="34"/>
      <c r="ABY16" s="35"/>
      <c r="ABZ16" s="39"/>
      <c r="ACA16" s="34" t="n">
        <v>2221</v>
      </c>
      <c r="ACB16" s="40" t="n">
        <f aca="false">ACA16/ACA$19*100</f>
        <v>40.0830175058654</v>
      </c>
      <c r="ACC16" s="38" t="n">
        <v>1358</v>
      </c>
      <c r="ACD16" s="35" t="n">
        <f aca="false">ACC16/ACC$19*100</f>
        <v>38.3290996330793</v>
      </c>
      <c r="ACE16" s="34" t="n">
        <v>656</v>
      </c>
      <c r="ACF16" s="35" t="n">
        <f aca="false">ACE16/ACE$19*100</f>
        <v>45.2726017943409</v>
      </c>
      <c r="ACG16" s="39" t="n">
        <f aca="false">ACH16-ACC16-ACE16</f>
        <v>9</v>
      </c>
      <c r="ACH16" s="20" t="n">
        <v>2023</v>
      </c>
      <c r="ACI16" s="40" t="n">
        <f aca="false">ACH16/ACH$19*100</f>
        <v>40.3148664806696</v>
      </c>
      <c r="ACJ16" s="38"/>
      <c r="ACK16" s="35"/>
      <c r="ACL16" s="34"/>
      <c r="ACM16" s="35"/>
      <c r="ACN16" s="39"/>
      <c r="ACO16" s="34" t="n">
        <v>1806</v>
      </c>
      <c r="ACP16" s="40" t="n">
        <f aca="false">ACO16/ACO$19*100</f>
        <v>40.4569892473118</v>
      </c>
      <c r="ACQ16" s="38"/>
      <c r="ACR16" s="35"/>
      <c r="ACS16" s="34"/>
      <c r="ACT16" s="35"/>
      <c r="ACU16" s="39"/>
      <c r="ACV16" s="34" t="n">
        <v>1525</v>
      </c>
      <c r="ACW16" s="40" t="n">
        <f aca="false">ACV16/ACV$19*100</f>
        <v>40.4616609180154</v>
      </c>
      <c r="ACX16" s="38"/>
      <c r="ACY16" s="35"/>
      <c r="ACZ16" s="34"/>
      <c r="ADA16" s="35"/>
      <c r="ADB16" s="39"/>
      <c r="ADC16" s="34" t="n">
        <v>1309</v>
      </c>
      <c r="ADD16" s="40" t="n">
        <f aca="false">ADC16/ADC$19*100</f>
        <v>40.9190371991247</v>
      </c>
      <c r="ADE16" s="38" t="n">
        <v>835</v>
      </c>
      <c r="ADF16" s="35" t="n">
        <f aca="false">ADE16/ADE$19*100</f>
        <v>39.0369331463301</v>
      </c>
      <c r="ADG16" s="34" t="n">
        <v>402</v>
      </c>
      <c r="ADH16" s="35" t="n">
        <f aca="false">ADG16/ADG$19*100</f>
        <v>45.1685393258427</v>
      </c>
      <c r="ADI16" s="39" t="n">
        <f aca="false">ADJ16-ADE16-ADG16</f>
        <v>6</v>
      </c>
      <c r="ADJ16" s="20" t="n">
        <v>1243</v>
      </c>
      <c r="ADK16" s="40" t="n">
        <f aca="false">ADJ16/ADJ$19*100</f>
        <v>40.7942238267148</v>
      </c>
      <c r="ADL16" s="37"/>
      <c r="ADM16" s="35"/>
      <c r="ADN16" s="34"/>
      <c r="ADO16" s="35"/>
      <c r="ADP16" s="39"/>
      <c r="ADQ16" s="34" t="n">
        <v>995</v>
      </c>
      <c r="ADR16" s="40" t="n">
        <f aca="false">ADQ16/ADQ$19*100</f>
        <v>41.6317991631799</v>
      </c>
      <c r="ADS16" s="38"/>
      <c r="ADT16" s="35"/>
      <c r="ADU16" s="34"/>
      <c r="ADV16" s="35"/>
      <c r="ADW16" s="39"/>
      <c r="ADX16" s="34" t="n">
        <v>851</v>
      </c>
      <c r="ADY16" s="40" t="n">
        <f aca="false">ADX16/ADX$19*100</f>
        <v>42.4862705941088</v>
      </c>
      <c r="ADZ16" s="38"/>
      <c r="AEA16" s="35"/>
      <c r="AEB16" s="34"/>
      <c r="AEC16" s="35"/>
      <c r="AED16" s="39"/>
      <c r="AEE16" s="34" t="n">
        <v>727</v>
      </c>
      <c r="AEF16" s="40" t="n">
        <f aca="false">AEE16/AEE$19*100</f>
        <v>42.8403064230996</v>
      </c>
      <c r="AEG16" s="38"/>
      <c r="AEH16" s="35"/>
      <c r="AEI16" s="34"/>
      <c r="AEJ16" s="35"/>
      <c r="AEK16" s="39"/>
      <c r="AEL16" s="34" t="n">
        <v>694</v>
      </c>
      <c r="AEM16" s="40" t="n">
        <f aca="false">AEL16/AEL$19*100</f>
        <v>42.7339901477833</v>
      </c>
      <c r="AEN16" s="38"/>
      <c r="AEO16" s="35"/>
      <c r="AEP16" s="34"/>
      <c r="AEQ16" s="35"/>
      <c r="AER16" s="39"/>
      <c r="AES16" s="34" t="n">
        <v>522</v>
      </c>
      <c r="AET16" s="40" t="n">
        <f aca="false">AES16/AES$19*100</f>
        <v>43.609022556391</v>
      </c>
      <c r="AEU16" s="38" t="n">
        <v>252</v>
      </c>
      <c r="AEV16" s="35" t="n">
        <f aca="false">AEU16/AEU$19*100</f>
        <v>44.0559440559441</v>
      </c>
      <c r="AEW16" s="34" t="n">
        <v>103</v>
      </c>
      <c r="AEX16" s="35" t="n">
        <f aca="false">AEW16/AEW$19*100</f>
        <v>48.5849056603774</v>
      </c>
      <c r="AEY16" s="39" t="n">
        <f aca="false">AEZ16-AEU16-AEW16</f>
        <v>0</v>
      </c>
      <c r="AEZ16" s="20" t="n">
        <v>355</v>
      </c>
      <c r="AFA16" s="40" t="n">
        <f aca="false">AEZ16/AEZ$19*100</f>
        <v>45.2229299363057</v>
      </c>
      <c r="AFB16" s="38"/>
      <c r="AFC16" s="35"/>
      <c r="AFD16" s="34"/>
      <c r="AFE16" s="35"/>
      <c r="AFF16" s="39"/>
      <c r="AFG16" s="46" t="n">
        <v>202</v>
      </c>
      <c r="AFH16" s="40" t="n">
        <f aca="false">AFG16/AFG$19*100</f>
        <v>56.5826330532213</v>
      </c>
    </row>
    <row r="17" customFormat="false" ht="12.8" hidden="false" customHeight="false" outlineLevel="0" collapsed="false">
      <c r="A17" s="33" t="s">
        <v>37</v>
      </c>
      <c r="B17" s="34" t="n">
        <v>209328</v>
      </c>
      <c r="C17" s="35" t="n">
        <f aca="false">B17/B$19*100</f>
        <v>0.712369123511142</v>
      </c>
      <c r="D17" s="34" t="n">
        <v>565200</v>
      </c>
      <c r="E17" s="35" t="n">
        <f aca="false">D17/D$19*100</f>
        <v>1.82471029657031</v>
      </c>
      <c r="F17" s="34" t="n">
        <f aca="false">B17+D17</f>
        <v>774528</v>
      </c>
      <c r="G17" s="35" t="n">
        <f aca="false">F17/F$19*100</f>
        <v>1.28319056607881</v>
      </c>
      <c r="H17" s="37" t="n">
        <v>7386</v>
      </c>
      <c r="I17" s="35" t="n">
        <f aca="false">H17/H$19*100</f>
        <v>12.2260478050718</v>
      </c>
      <c r="J17" s="38" t="n">
        <v>14331</v>
      </c>
      <c r="K17" s="35" t="n">
        <f aca="false">J17/J$19*100</f>
        <v>30.391262856537</v>
      </c>
      <c r="L17" s="39" t="n">
        <f aca="false">M17-H17-J17</f>
        <v>0</v>
      </c>
      <c r="M17" s="39" t="n">
        <v>21717</v>
      </c>
      <c r="N17" s="40" t="n">
        <f aca="false">M17/M$19*100</f>
        <v>20.1892773806093</v>
      </c>
      <c r="O17" s="37" t="n">
        <v>7208</v>
      </c>
      <c r="P17" s="35" t="n">
        <f aca="false">O17/O$19*100</f>
        <v>12.2489209122115</v>
      </c>
      <c r="Q17" s="38" t="n">
        <v>14084</v>
      </c>
      <c r="R17" s="35" t="n">
        <f aca="false">Q17/Q$19*100</f>
        <v>30.5450129042053</v>
      </c>
      <c r="S17" s="39" t="n">
        <f aca="false">T17-O17-Q17</f>
        <v>0</v>
      </c>
      <c r="T17" s="39" t="n">
        <v>21292</v>
      </c>
      <c r="U17" s="40" t="n">
        <f aca="false">T17/T$19*100</f>
        <v>20.2867895764852</v>
      </c>
      <c r="V17" s="37" t="n">
        <v>7020</v>
      </c>
      <c r="W17" s="35" t="n">
        <f aca="false">V17/V$19*100</f>
        <v>12.2733709809955</v>
      </c>
      <c r="X17" s="38" t="n">
        <v>13754</v>
      </c>
      <c r="Y17" s="35" t="n">
        <f aca="false">X17/X$19*100</f>
        <v>30.6954115336547</v>
      </c>
      <c r="Z17" s="39" t="n">
        <f aca="false">AA17-V17-X17</f>
        <v>0</v>
      </c>
      <c r="AA17" s="39" t="n">
        <v>20774</v>
      </c>
      <c r="AB17" s="40" t="n">
        <f aca="false">AA17/AA$19*100</f>
        <v>20.3656683495907</v>
      </c>
      <c r="AC17" s="37" t="n">
        <v>6879</v>
      </c>
      <c r="AD17" s="35" t="n">
        <f aca="false">AC17/AC$19*100</f>
        <v>12.3266315449952</v>
      </c>
      <c r="AE17" s="38" t="n">
        <v>13486</v>
      </c>
      <c r="AF17" s="35" t="n">
        <f aca="false">AE17/AE$19*100</f>
        <v>30.7885484681065</v>
      </c>
      <c r="AG17" s="39" t="n">
        <f aca="false">AH17-AC17-AE17</f>
        <v>0</v>
      </c>
      <c r="AH17" s="39" t="n">
        <v>20365</v>
      </c>
      <c r="AI17" s="40" t="n">
        <f aca="false">AH17/AH$19*100</f>
        <v>20.4451449682756</v>
      </c>
      <c r="AJ17" s="37" t="n">
        <v>6698</v>
      </c>
      <c r="AK17" s="35" t="n">
        <f aca="false">AJ17/AJ$19*100</f>
        <v>12.3075226930286</v>
      </c>
      <c r="AL17" s="38" t="n">
        <v>13103</v>
      </c>
      <c r="AM17" s="35" t="n">
        <f aca="false">AL17/AL$19*100</f>
        <v>30.7907413934908</v>
      </c>
      <c r="AN17" s="39" t="n">
        <f aca="false">AO17-AJ17-AL17</f>
        <v>0</v>
      </c>
      <c r="AO17" s="39" t="n">
        <v>19801</v>
      </c>
      <c r="AP17" s="40" t="n">
        <f aca="false">AO17/AO$19*100</f>
        <v>20.4182435010363</v>
      </c>
      <c r="AQ17" s="37" t="n">
        <v>6576</v>
      </c>
      <c r="AR17" s="35" t="n">
        <f aca="false">AQ17/AQ$19*100</f>
        <v>12.3397947120527</v>
      </c>
      <c r="AS17" s="38" t="n">
        <v>12860</v>
      </c>
      <c r="AT17" s="35" t="n">
        <f aca="false">AS17/AS$19*100</f>
        <v>30.8785746872524</v>
      </c>
      <c r="AU17" s="39" t="n">
        <f aca="false">AV17-AQ17-AS17</f>
        <v>0</v>
      </c>
      <c r="AV17" s="39" t="n">
        <v>19436</v>
      </c>
      <c r="AW17" s="40" t="n">
        <f aca="false">AV17/AV$19*100</f>
        <v>20.4723082432746</v>
      </c>
      <c r="AX17" s="37" t="n">
        <v>6430</v>
      </c>
      <c r="AY17" s="35" t="n">
        <f aca="false">AX17/AX$19*100</f>
        <v>12.3090470538688</v>
      </c>
      <c r="AZ17" s="38" t="n">
        <v>12633</v>
      </c>
      <c r="BA17" s="35" t="n">
        <f aca="false">AZ17/AZ$19*100</f>
        <v>30.9366964613689</v>
      </c>
      <c r="BB17" s="39" t="n">
        <f aca="false">BC17-AX17-AZ17</f>
        <v>0</v>
      </c>
      <c r="BC17" s="39" t="n">
        <v>19063</v>
      </c>
      <c r="BD17" s="40" t="n">
        <f aca="false">BC17/BC$19*100</f>
        <v>20.481772372224</v>
      </c>
      <c r="BE17" s="37" t="n">
        <v>6270</v>
      </c>
      <c r="BF17" s="35" t="n">
        <f aca="false">BE17/BE$19*100</f>
        <v>12.3011123972455</v>
      </c>
      <c r="BG17" s="38" t="n">
        <v>12312</v>
      </c>
      <c r="BH17" s="35" t="n">
        <f aca="false">BG17/BG$19*100</f>
        <v>30.9486702528782</v>
      </c>
      <c r="BI17" s="39" t="n">
        <f aca="false">BJ17-BE17-BG17</f>
        <v>0</v>
      </c>
      <c r="BJ17" s="39" t="n">
        <v>18582</v>
      </c>
      <c r="BK17" s="40" t="n">
        <f aca="false">BJ17/BJ$19*100</f>
        <v>20.4753561865723</v>
      </c>
      <c r="BL17" s="37" t="n">
        <v>6070</v>
      </c>
      <c r="BM17" s="35" t="n">
        <f aca="false">BL17/BL$19*100</f>
        <v>12.2408647253368</v>
      </c>
      <c r="BN17" s="38" t="n">
        <v>11927</v>
      </c>
      <c r="BO17" s="35" t="n">
        <f aca="false">BN17/BN$19*100</f>
        <v>30.9181874740771</v>
      </c>
      <c r="BP17" s="39" t="n">
        <f aca="false">BQ17-BL17-BN17</f>
        <v>0</v>
      </c>
      <c r="BQ17" s="39" t="n">
        <v>17997</v>
      </c>
      <c r="BR17" s="40" t="n">
        <f aca="false">BQ17/BQ$19*100</f>
        <v>20.4130937797741</v>
      </c>
      <c r="BS17" s="37" t="n">
        <v>5846</v>
      </c>
      <c r="BT17" s="35" t="n">
        <f aca="false">BS17/BS$19*100</f>
        <v>12.1480373210315</v>
      </c>
      <c r="BU17" s="38" t="n">
        <v>11498</v>
      </c>
      <c r="BV17" s="35" t="n">
        <f aca="false">BU17/BU$19*100</f>
        <v>30.8298699557581</v>
      </c>
      <c r="BW17" s="39" t="n">
        <f aca="false">BX17-BS17-BU17</f>
        <v>0</v>
      </c>
      <c r="BX17" s="39" t="n">
        <v>17344</v>
      </c>
      <c r="BY17" s="40" t="n">
        <f aca="false">BX17/BX$19*100</f>
        <v>20.3048537778922</v>
      </c>
      <c r="BZ17" s="37" t="n">
        <v>5616</v>
      </c>
      <c r="CA17" s="35" t="n">
        <f aca="false">BZ17/BZ$19*100</f>
        <v>12.0727460337934</v>
      </c>
      <c r="CB17" s="38" t="n">
        <v>11020</v>
      </c>
      <c r="CC17" s="35" t="n">
        <f aca="false">CB17/CB$19*100</f>
        <v>30.7795436136637</v>
      </c>
      <c r="CD17" s="39" t="n">
        <f aca="false">CE17-BZ17-CB17</f>
        <v>0</v>
      </c>
      <c r="CE17" s="39" t="n">
        <v>16636</v>
      </c>
      <c r="CF17" s="40" t="n">
        <f aca="false">CE17/CE$19*100</f>
        <v>20.2086952296498</v>
      </c>
      <c r="CG17" s="37" t="n">
        <v>5327</v>
      </c>
      <c r="CH17" s="35" t="n">
        <f aca="false">CG17/CG$19*100</f>
        <v>11.970248528156</v>
      </c>
      <c r="CI17" s="38" t="n">
        <v>10466</v>
      </c>
      <c r="CJ17" s="35" t="n">
        <f aca="false">CI17/CI$19*100</f>
        <v>30.7019859778814</v>
      </c>
      <c r="CK17" s="39" t="n">
        <f aca="false">CL17-CG17-CI17</f>
        <v>0</v>
      </c>
      <c r="CL17" s="39" t="n">
        <v>15793</v>
      </c>
      <c r="CM17" s="40" t="n">
        <f aca="false">CL17/CL$19*100</f>
        <v>20.0951762924508</v>
      </c>
      <c r="CN17" s="37" t="n">
        <v>5082</v>
      </c>
      <c r="CO17" s="35" t="n">
        <f aca="false">CN17/CN$19*100</f>
        <v>11.937984496124</v>
      </c>
      <c r="CP17" s="38" t="n">
        <v>9965</v>
      </c>
      <c r="CQ17" s="35" t="n">
        <f aca="false">CP17/CP$19*100</f>
        <v>30.685142417244</v>
      </c>
      <c r="CR17" s="39" t="n">
        <f aca="false">CS17-CN17-CP17</f>
        <v>0</v>
      </c>
      <c r="CS17" s="39" t="n">
        <v>15047</v>
      </c>
      <c r="CT17" s="40" t="n">
        <f aca="false">CS17/CS$19*100</f>
        <v>20.0506362848957</v>
      </c>
      <c r="CU17" s="37" t="n">
        <v>4751</v>
      </c>
      <c r="CV17" s="35" t="n">
        <f aca="false">CU17/CU$19*100</f>
        <v>11.7946426354857</v>
      </c>
      <c r="CW17" s="38" t="n">
        <v>9329</v>
      </c>
      <c r="CX17" s="35" t="n">
        <f aca="false">CW17/CW$19*100</f>
        <v>30.5708480796959</v>
      </c>
      <c r="CY17" s="39" t="n">
        <f aca="false">CZ17-CU17-CW17</f>
        <v>0</v>
      </c>
      <c r="CZ17" s="39" t="n">
        <v>14080</v>
      </c>
      <c r="DA17" s="40" t="n">
        <f aca="false">CZ17/CZ$19*100</f>
        <v>19.8878483551563</v>
      </c>
      <c r="DB17" s="37" t="n">
        <v>4507</v>
      </c>
      <c r="DC17" s="35" t="n">
        <f aca="false">DB17/DB$19*100</f>
        <v>11.6779810333212</v>
      </c>
      <c r="DD17" s="38" t="n">
        <v>8778</v>
      </c>
      <c r="DE17" s="35" t="n">
        <f aca="false">DD17/DD$19*100</f>
        <v>30.3285768579622</v>
      </c>
      <c r="DF17" s="39" t="n">
        <f aca="false">DG17-DB17-DD17</f>
        <v>0</v>
      </c>
      <c r="DG17" s="39" t="n">
        <v>13285</v>
      </c>
      <c r="DH17" s="40" t="n">
        <f aca="false">DG17/DG$19*100</f>
        <v>19.6706990242386</v>
      </c>
      <c r="DI17" s="37" t="n">
        <v>4195</v>
      </c>
      <c r="DJ17" s="35" t="n">
        <f aca="false">DI17/DI$19*100</f>
        <v>11.5288427185533</v>
      </c>
      <c r="DK17" s="38" t="n">
        <v>8161</v>
      </c>
      <c r="DL17" s="35" t="n">
        <f aca="false">DK17/DK$19*100</f>
        <v>30.1221717786882</v>
      </c>
      <c r="DM17" s="39" t="n">
        <f aca="false">DN17-DI17-DK17</f>
        <v>0</v>
      </c>
      <c r="DN17" s="39" t="n">
        <v>12356</v>
      </c>
      <c r="DO17" s="40" t="n">
        <f aca="false">DN17/DN$19*100</f>
        <v>19.4643982356648</v>
      </c>
      <c r="DP17" s="37" t="n">
        <v>3870</v>
      </c>
      <c r="DQ17" s="35" t="n">
        <f aca="false">DP17/DP$19*100</f>
        <v>11.3141353603274</v>
      </c>
      <c r="DR17" s="38" t="n">
        <v>7517</v>
      </c>
      <c r="DS17" s="35" t="n">
        <f aca="false">DR17/DR$19*100</f>
        <v>29.8506869986498</v>
      </c>
      <c r="DT17" s="39" t="n">
        <f aca="false">DU17-DP17-DR17</f>
        <v>0</v>
      </c>
      <c r="DU17" s="39" t="n">
        <v>11387</v>
      </c>
      <c r="DV17" s="40" t="n">
        <f aca="false">DU17/DU$19*100</f>
        <v>19.1742300503477</v>
      </c>
      <c r="DW17" s="37" t="n">
        <v>3598</v>
      </c>
      <c r="DX17" s="35" t="n">
        <f aca="false">DW17/DW$19*100</f>
        <v>11.1659373739255</v>
      </c>
      <c r="DY17" s="38" t="n">
        <v>6989</v>
      </c>
      <c r="DZ17" s="35" t="n">
        <f aca="false">DY17/DY$19*100</f>
        <v>29.6244489657511</v>
      </c>
      <c r="EA17" s="39" t="n">
        <f aca="false">EB17-DW17-DY17</f>
        <v>0</v>
      </c>
      <c r="EB17" s="39" t="n">
        <v>10587</v>
      </c>
      <c r="EC17" s="40" t="n">
        <f aca="false">EB17/EB$19*100</f>
        <v>18.9680193496372</v>
      </c>
      <c r="ED17" s="37" t="n">
        <v>3178</v>
      </c>
      <c r="EE17" s="35" t="n">
        <f aca="false">ED17/ED$19*100</f>
        <v>10.9992039594365</v>
      </c>
      <c r="EF17" s="38" t="n">
        <v>6210</v>
      </c>
      <c r="EG17" s="35" t="n">
        <f aca="false">EF17/EF$19*100</f>
        <v>29.5250320924262</v>
      </c>
      <c r="EH17" s="39" t="n">
        <f aca="false">EI17-ED17-EF17</f>
        <v>0</v>
      </c>
      <c r="EI17" s="39" t="n">
        <v>9388</v>
      </c>
      <c r="EJ17" s="40" t="n">
        <f aca="false">EI17/EI$19*100</f>
        <v>18.8038296679085</v>
      </c>
      <c r="EK17" s="37" t="n">
        <v>2880</v>
      </c>
      <c r="EL17" s="35" t="n">
        <f aca="false">EK17/EK$19*100</f>
        <v>10.957653235932</v>
      </c>
      <c r="EM17" s="38" t="n">
        <v>5704</v>
      </c>
      <c r="EN17" s="35" t="n">
        <f aca="false">EM17/EM$19*100</f>
        <v>29.6080975862964</v>
      </c>
      <c r="EO17" s="39" t="n">
        <f aca="false">EP17-EK17-EM17</f>
        <v>0</v>
      </c>
      <c r="EP17" s="39" t="n">
        <v>8584</v>
      </c>
      <c r="EQ17" s="40" t="n">
        <f aca="false">EP17/EP$19*100</f>
        <v>18.846052516027</v>
      </c>
      <c r="ER17" s="37" t="n">
        <v>2599</v>
      </c>
      <c r="ES17" s="35" t="n">
        <f aca="false">ER17/ER$19*100</f>
        <v>10.8291666666667</v>
      </c>
      <c r="ET17" s="38" t="n">
        <v>5237</v>
      </c>
      <c r="EU17" s="35" t="n">
        <f aca="false">ET17/ET$19*100</f>
        <v>29.5275146594497</v>
      </c>
      <c r="EV17" s="39" t="n">
        <f aca="false">EW17-ER17-ET17</f>
        <v>0</v>
      </c>
      <c r="EW17" s="39" t="n">
        <v>7836</v>
      </c>
      <c r="EX17" s="40" t="n">
        <f aca="false">EW17/EW$19*100</f>
        <v>18.7751581368603</v>
      </c>
      <c r="EY17" s="37" t="n">
        <v>2481</v>
      </c>
      <c r="EZ17" s="35" t="n">
        <f aca="false">EY17/EY$19*100</f>
        <v>10.7439805993418</v>
      </c>
      <c r="FA17" s="38" t="n">
        <v>5054</v>
      </c>
      <c r="FB17" s="35" t="n">
        <f aca="false">FA17/FA$19*100</f>
        <v>29.5279270857677</v>
      </c>
      <c r="FC17" s="39" t="n">
        <f aca="false">FD17-EY17-FA17</f>
        <v>0</v>
      </c>
      <c r="FD17" s="34" t="n">
        <v>7535</v>
      </c>
      <c r="FE17" s="40" t="n">
        <f aca="false">FD17/FD$19*100</f>
        <v>18.7400517309988</v>
      </c>
      <c r="FF17" s="37" t="n">
        <v>2391</v>
      </c>
      <c r="FG17" s="35" t="n">
        <f aca="false">FF17/FF$19*100</f>
        <v>10.6631583641796</v>
      </c>
      <c r="FH17" s="38" t="n">
        <v>4911</v>
      </c>
      <c r="FI17" s="35" t="n">
        <f aca="false">FH17/FH$19*100</f>
        <v>29.5345200866009</v>
      </c>
      <c r="FJ17" s="39" t="n">
        <f aca="false">FK17-FF17-FH17</f>
        <v>0</v>
      </c>
      <c r="FK17" s="34" t="n">
        <v>7302</v>
      </c>
      <c r="FL17" s="40" t="n">
        <f aca="false">FK17/FK$19*100</f>
        <v>18.6986248751632</v>
      </c>
      <c r="FM17" s="37" t="n">
        <v>2236</v>
      </c>
      <c r="FN17" s="35" t="n">
        <f aca="false">FM17/FM$19*100</f>
        <v>10.4169578383415</v>
      </c>
      <c r="FO17" s="38" t="n">
        <v>4704</v>
      </c>
      <c r="FP17" s="35" t="n">
        <f aca="false">FO17/FO$19*100</f>
        <v>29.3963254593176</v>
      </c>
      <c r="FQ17" s="39" t="n">
        <f aca="false">FR17-FM17-FO17</f>
        <v>0</v>
      </c>
      <c r="FR17" s="34" t="n">
        <v>6940</v>
      </c>
      <c r="FS17" s="40" t="n">
        <f aca="false">FR17/FR$19*100</f>
        <v>18.5229668775189</v>
      </c>
      <c r="FT17" s="37" t="n">
        <v>2231</v>
      </c>
      <c r="FU17" s="35" t="n">
        <f aca="false">FT17/FT$19*100</f>
        <v>10.4120968871051</v>
      </c>
      <c r="FV17" s="38" t="n">
        <v>4697</v>
      </c>
      <c r="FW17" s="35" t="n">
        <f aca="false">FV17/FV$19*100</f>
        <v>29.4003505257887</v>
      </c>
      <c r="FX17" s="39" t="n">
        <f aca="false">FY17-FT17-FV17</f>
        <v>0</v>
      </c>
      <c r="FY17" s="34" t="n">
        <v>6928</v>
      </c>
      <c r="FZ17" s="40" t="n">
        <f aca="false">FY17/FY$19*100</f>
        <v>18.5225784028019</v>
      </c>
      <c r="GA17" s="37" t="n">
        <v>2166</v>
      </c>
      <c r="GB17" s="35" t="n">
        <f aca="false">GA17/GA$19*100</f>
        <v>10.2722185336242</v>
      </c>
      <c r="GC17" s="38" t="n">
        <v>4620</v>
      </c>
      <c r="GD17" s="35" t="n">
        <f aca="false">GC17/GC$19*100</f>
        <v>29.3911826452064</v>
      </c>
      <c r="GE17" s="39" t="n">
        <f aca="false">GF17-GA17-GC17</f>
        <v>0</v>
      </c>
      <c r="GF17" s="34" t="n">
        <v>6786</v>
      </c>
      <c r="GG17" s="40" t="n">
        <f aca="false">GF17/GF$19*100</f>
        <v>18.437712267355</v>
      </c>
      <c r="GH17" s="37" t="n">
        <v>2145</v>
      </c>
      <c r="GI17" s="35" t="n">
        <f aca="false">GH17/GH$19*100</f>
        <v>10.2220739611132</v>
      </c>
      <c r="GJ17" s="38" t="n">
        <v>4600</v>
      </c>
      <c r="GK17" s="35" t="n">
        <f aca="false">GJ17/GJ$19*100</f>
        <v>29.3817066939193</v>
      </c>
      <c r="GL17" s="39" t="n">
        <f aca="false">GM17-GH17-GJ17</f>
        <v>0</v>
      </c>
      <c r="GM17" s="34" t="n">
        <v>6745</v>
      </c>
      <c r="GN17" s="40" t="n">
        <f aca="false">GM17/GM$19*100</f>
        <v>18.4088427947598</v>
      </c>
      <c r="GO17" s="37" t="n">
        <v>2114</v>
      </c>
      <c r="GP17" s="35" t="n">
        <f aca="false">GO17/GO$19*100</f>
        <v>10.1835348523532</v>
      </c>
      <c r="GQ17" s="38" t="n">
        <v>4548</v>
      </c>
      <c r="GR17" s="35" t="n">
        <f aca="false">GQ17/GQ$19*100</f>
        <v>29.3931364312027</v>
      </c>
      <c r="GS17" s="39" t="n">
        <f aca="false">GT17-GO17-GQ17</f>
        <v>0</v>
      </c>
      <c r="GT17" s="34" t="n">
        <v>6662</v>
      </c>
      <c r="GU17" s="40" t="n">
        <f aca="false">GT17/GT$19*100</f>
        <v>18.3870611614043</v>
      </c>
      <c r="GV17" s="37" t="n">
        <v>2103</v>
      </c>
      <c r="GW17" s="35" t="n">
        <f aca="false">GV17/GV$19*100</f>
        <v>10.1771196283391</v>
      </c>
      <c r="GX17" s="38" t="n">
        <v>4518</v>
      </c>
      <c r="GY17" s="35" t="n">
        <f aca="false">GX17/GX$19*100</f>
        <v>29.3643572078513</v>
      </c>
      <c r="GZ17" s="39" t="n">
        <f aca="false">HA17-GV17-GX17</f>
        <v>0</v>
      </c>
      <c r="HA17" s="34" t="n">
        <v>6621</v>
      </c>
      <c r="HB17" s="40" t="n">
        <f aca="false">HA17/HA$19*100</f>
        <v>18.3661581137309</v>
      </c>
      <c r="HC17" s="37" t="n">
        <v>2101</v>
      </c>
      <c r="HD17" s="35" t="n">
        <f aca="false">HC17/HC$19*100</f>
        <v>10.1782772987114</v>
      </c>
      <c r="HE17" s="38" t="n">
        <v>4511</v>
      </c>
      <c r="HF17" s="35" t="n">
        <f aca="false">HE17/HE$19*100</f>
        <v>29.3589326391149</v>
      </c>
      <c r="HG17" s="39" t="n">
        <f aca="false">HH17-HC17-HE17</f>
        <v>0</v>
      </c>
      <c r="HH17" s="34" t="n">
        <v>6612</v>
      </c>
      <c r="HI17" s="40" t="n">
        <f aca="false">HH17/HH$19*100</f>
        <v>18.3630960646541</v>
      </c>
      <c r="HJ17" s="37" t="n">
        <v>2090</v>
      </c>
      <c r="HK17" s="35" t="n">
        <f aca="false">HJ17/HJ$19*100</f>
        <v>10.1549973276323</v>
      </c>
      <c r="HL17" s="38" t="n">
        <v>4490</v>
      </c>
      <c r="HM17" s="35" t="n">
        <f aca="false">HL17/HL$19*100</f>
        <v>29.3119206162684</v>
      </c>
      <c r="HN17" s="39" t="n">
        <f aca="false">HO17-HJ17-HL17</f>
        <v>0</v>
      </c>
      <c r="HO17" s="34" t="n">
        <v>6580</v>
      </c>
      <c r="HP17" s="40" t="n">
        <f aca="false">HO17/HO$19*100</f>
        <v>18.3292013705117</v>
      </c>
      <c r="HQ17" s="37" t="n">
        <v>2071</v>
      </c>
      <c r="HR17" s="35" t="n">
        <f aca="false">HQ17/HQ$19*100</f>
        <v>10.1068761895466</v>
      </c>
      <c r="HS17" s="38" t="n">
        <v>4461</v>
      </c>
      <c r="HT17" s="35" t="n">
        <f aca="false">HS17/HS$19*100</f>
        <v>29.2812602559895</v>
      </c>
      <c r="HU17" s="39" t="n">
        <f aca="false">HV17-HQ17-HS17</f>
        <v>0</v>
      </c>
      <c r="HV17" s="34" t="n">
        <v>6532</v>
      </c>
      <c r="HW17" s="40" t="n">
        <f aca="false">HV17/HV$19*100</f>
        <v>18.2836029782231</v>
      </c>
      <c r="HX17" s="37" t="n">
        <v>2064</v>
      </c>
      <c r="HY17" s="35" t="n">
        <f aca="false">HX17/HX$19*100</f>
        <v>10.0943903751162</v>
      </c>
      <c r="HZ17" s="38" t="n">
        <v>4449</v>
      </c>
      <c r="IA17" s="35" t="n">
        <f aca="false">HZ17/HZ$19*100</f>
        <v>29.2832225366945</v>
      </c>
      <c r="IB17" s="39" t="n">
        <f aca="false">IC17-HX17-HZ17</f>
        <v>0</v>
      </c>
      <c r="IC17" s="34" t="n">
        <v>6513</v>
      </c>
      <c r="ID17" s="40" t="n">
        <f aca="false">IC17/IC$19*100</f>
        <v>18.2744107744108</v>
      </c>
      <c r="IE17" s="37" t="n">
        <v>2058</v>
      </c>
      <c r="IF17" s="35" t="n">
        <f aca="false">IE17/IE$19*100</f>
        <v>10.0837865647508</v>
      </c>
      <c r="IG17" s="38" t="n">
        <v>4441</v>
      </c>
      <c r="IH17" s="35" t="n">
        <f aca="false">IG17/IG$19*100</f>
        <v>29.2961277129098</v>
      </c>
      <c r="II17" s="39" t="n">
        <f aca="false">IJ17-IE17-IG17</f>
        <v>0</v>
      </c>
      <c r="IJ17" s="34" t="n">
        <v>6499</v>
      </c>
      <c r="IK17" s="40" t="n">
        <f aca="false">IJ17/IJ$19*100</f>
        <v>18.2720422852002</v>
      </c>
      <c r="IL17" s="37" t="n">
        <v>2083</v>
      </c>
      <c r="IM17" s="35" t="n">
        <f aca="false">IL17/IL$19*100</f>
        <v>10.1332944152559</v>
      </c>
      <c r="IN17" s="38" t="n">
        <v>4533</v>
      </c>
      <c r="IO17" s="35" t="n">
        <f aca="false">IN17/IN$19*100</f>
        <v>29.4331536913187</v>
      </c>
      <c r="IP17" s="39" t="n">
        <f aca="false">IQ17-IL17-IN17</f>
        <v>0</v>
      </c>
      <c r="IQ17" s="34" t="n">
        <v>6616</v>
      </c>
      <c r="IR17" s="40" t="n">
        <f aca="false">IQ17/IQ$19*100</f>
        <v>18.3997552632311</v>
      </c>
      <c r="IS17" s="37" t="n">
        <v>2058</v>
      </c>
      <c r="IT17" s="35" t="n">
        <f aca="false">IS17/IS$19*100</f>
        <v>10.0847748321654</v>
      </c>
      <c r="IU17" s="38" t="n">
        <v>4441</v>
      </c>
      <c r="IV17" s="35" t="n">
        <f aca="false">IU17/IU$19*100</f>
        <v>29.3038601121742</v>
      </c>
      <c r="IW17" s="39" t="n">
        <f aca="false">IX17-IS17-IU17</f>
        <v>0</v>
      </c>
      <c r="IX17" s="34" t="n">
        <v>6499</v>
      </c>
      <c r="IY17" s="40" t="n">
        <f aca="false">IX17/IX$19*100</f>
        <v>18.2751251335695</v>
      </c>
      <c r="IZ17" s="37" t="n">
        <v>2081</v>
      </c>
      <c r="JA17" s="35" t="n">
        <f aca="false">IZ17/IZ$19*100</f>
        <v>10.1319441063343</v>
      </c>
      <c r="JB17" s="38" t="n">
        <v>4520</v>
      </c>
      <c r="JC17" s="35" t="n">
        <f aca="false">JB17/JB$19*100</f>
        <v>29.4021986599883</v>
      </c>
      <c r="JD17" s="39" t="n">
        <f aca="false">JE17-IZ17-JB17</f>
        <v>0</v>
      </c>
      <c r="JE17" s="34" t="n">
        <v>6601</v>
      </c>
      <c r="JF17" s="40" t="n">
        <f aca="false">JE17/JE$19*100</f>
        <v>18.3810425484518</v>
      </c>
      <c r="JG17" s="37" t="n">
        <v>2075</v>
      </c>
      <c r="JH17" s="35" t="n">
        <f aca="false">JG17/JG$19*100</f>
        <v>10.1175093861232</v>
      </c>
      <c r="JI17" s="38" t="n">
        <v>4513</v>
      </c>
      <c r="JJ17" s="35" t="n">
        <f aca="false">JI17/JI$19*100</f>
        <v>29.431329072649</v>
      </c>
      <c r="JK17" s="39" t="n">
        <f aca="false">JL17-JG17-JI17</f>
        <v>0</v>
      </c>
      <c r="JL17" s="34" t="n">
        <v>6588</v>
      </c>
      <c r="JM17" s="40" t="n">
        <f aca="false">JL17/JL$19*100</f>
        <v>18.3801579108892</v>
      </c>
      <c r="JN17" s="37" t="n">
        <v>2062</v>
      </c>
      <c r="JO17" s="35" t="n">
        <f aca="false">JN17/JN$19*100</f>
        <v>10.1019008426416</v>
      </c>
      <c r="JP17" s="38" t="n">
        <v>4473</v>
      </c>
      <c r="JQ17" s="35" t="n">
        <f aca="false">JP17/JP$19*100</f>
        <v>29.3658088235294</v>
      </c>
      <c r="JR17" s="39" t="n">
        <f aca="false">JS17-JN17-JP17</f>
        <v>0</v>
      </c>
      <c r="JS17" s="34" t="n">
        <v>6535</v>
      </c>
      <c r="JT17" s="40" t="n">
        <f aca="false">JS17/JS$19*100</f>
        <v>18.3340814723376</v>
      </c>
      <c r="JU17" s="37" t="n">
        <v>1985</v>
      </c>
      <c r="JV17" s="35" t="n">
        <f aca="false">JU17/JU$19*100</f>
        <v>10.048597752354</v>
      </c>
      <c r="JW17" s="38" t="n">
        <v>4257</v>
      </c>
      <c r="JX17" s="35" t="n">
        <f aca="false">JW17/JW$19*100</f>
        <v>29.2255938486887</v>
      </c>
      <c r="JY17" s="39" t="n">
        <f aca="false">JZ17-JU17-JW17</f>
        <v>0</v>
      </c>
      <c r="JZ17" s="34" t="n">
        <v>6242</v>
      </c>
      <c r="KA17" s="40" t="n">
        <f aca="false">JZ17/JZ$19*100</f>
        <v>18.1876456876457</v>
      </c>
      <c r="KB17" s="37" t="n">
        <v>1982</v>
      </c>
      <c r="KC17" s="35" t="n">
        <f aca="false">KB17/KB$19*100</f>
        <v>10.0573400314609</v>
      </c>
      <c r="KD17" s="38" t="n">
        <v>4233</v>
      </c>
      <c r="KE17" s="35" t="n">
        <f aca="false">KD17/KD$19*100</f>
        <v>29.1850523993381</v>
      </c>
      <c r="KF17" s="39" t="n">
        <f aca="false">KG17-KB17-KD17</f>
        <v>0</v>
      </c>
      <c r="KG17" s="34" t="n">
        <v>6215</v>
      </c>
      <c r="KH17" s="40" t="n">
        <f aca="false">KG17/KG$19*100</f>
        <v>18.1666715383941</v>
      </c>
      <c r="KI17" s="37" t="n">
        <v>1977</v>
      </c>
      <c r="KJ17" s="35" t="n">
        <f aca="false">KI17/KI$19*100</f>
        <v>10.0467527187722</v>
      </c>
      <c r="KK17" s="38" t="n">
        <v>4220</v>
      </c>
      <c r="KL17" s="35" t="n">
        <f aca="false">KK17/KK$19*100</f>
        <v>29.1758849557522</v>
      </c>
      <c r="KM17" s="39" t="n">
        <f aca="false">KN17-KI17-KK17</f>
        <v>0</v>
      </c>
      <c r="KN17" s="34" t="n">
        <v>6197</v>
      </c>
      <c r="KO17" s="40" t="n">
        <f aca="false">KN17/KN$19*100</f>
        <v>18.1506648702478</v>
      </c>
      <c r="KP17" s="37" t="n">
        <v>1974</v>
      </c>
      <c r="KQ17" s="35" t="n">
        <f aca="false">KP17/KP$19*100</f>
        <v>10.0376283941829</v>
      </c>
      <c r="KR17" s="38" t="n">
        <v>4195</v>
      </c>
      <c r="KS17" s="35" t="n">
        <f aca="false">KR17/KR$19*100</f>
        <v>29.1319444444444</v>
      </c>
      <c r="KT17" s="39" t="n">
        <f aca="false">KU17-KP17-KR17</f>
        <v>0</v>
      </c>
      <c r="KU17" s="34" t="n">
        <v>6169</v>
      </c>
      <c r="KV17" s="40" t="n">
        <f aca="false">KU17/KU$19*100</f>
        <v>18.1089649503904</v>
      </c>
      <c r="KW17" s="37" t="n">
        <v>1971</v>
      </c>
      <c r="KX17" s="35" t="n">
        <f aca="false">KW17/KW$19*100</f>
        <v>10.0218640362028</v>
      </c>
      <c r="KY17" s="38" t="n">
        <v>4179</v>
      </c>
      <c r="KZ17" s="35" t="n">
        <f aca="false">KY17/KY$19*100</f>
        <v>29.1036980291107</v>
      </c>
      <c r="LA17" s="39" t="n">
        <f aca="false">LB17-KW17-KY17</f>
        <v>0</v>
      </c>
      <c r="LB17" s="34" t="n">
        <v>6150</v>
      </c>
      <c r="LC17" s="40" t="n">
        <f aca="false">LB17/LB$19*100</f>
        <v>18.0744136836537</v>
      </c>
      <c r="LD17" s="37" t="n">
        <v>1968</v>
      </c>
      <c r="LE17" s="35" t="n">
        <f aca="false">LD17/LD$19*100</f>
        <v>10.0254712175242</v>
      </c>
      <c r="LF17" s="38" t="n">
        <v>4168</v>
      </c>
      <c r="LG17" s="35" t="n">
        <f aca="false">LF17/LF$19*100</f>
        <v>29.1061452513966</v>
      </c>
      <c r="LH17" s="39" t="n">
        <f aca="false">LI17-LD17-LF17</f>
        <v>0</v>
      </c>
      <c r="LI17" s="34" t="n">
        <v>6136</v>
      </c>
      <c r="LJ17" s="40" t="n">
        <f aca="false">LI17/LI$19*100</f>
        <v>18.0736377025037</v>
      </c>
      <c r="LK17" s="37" t="n">
        <v>1960</v>
      </c>
      <c r="LL17" s="35" t="n">
        <f aca="false">LK17/LK$19*100</f>
        <v>10.0286532951289</v>
      </c>
      <c r="LM17" s="38" t="n">
        <v>4108</v>
      </c>
      <c r="LN17" s="35" t="n">
        <f aca="false">LM17/LM$19*100</f>
        <v>28.945885005637</v>
      </c>
      <c r="LO17" s="39" t="n">
        <f aca="false">LP17-LK17-LM17</f>
        <v>0</v>
      </c>
      <c r="LP17" s="34" t="n">
        <v>6068</v>
      </c>
      <c r="LQ17" s="40" t="n">
        <f aca="false">LP17/LP$19*100</f>
        <v>17.9867204173583</v>
      </c>
      <c r="LR17" s="37" t="n">
        <v>1946</v>
      </c>
      <c r="LS17" s="35" t="n">
        <f aca="false">LR17/LR$19*100</f>
        <v>9.99845861377999</v>
      </c>
      <c r="LT17" s="38" t="n">
        <v>4052</v>
      </c>
      <c r="LU17" s="35" t="n">
        <f aca="false">LT17/LT$19*100</f>
        <v>28.8009098016917</v>
      </c>
      <c r="LV17" s="39" t="n">
        <f aca="false">LW17-LR17-LT17</f>
        <v>0</v>
      </c>
      <c r="LW17" s="34" t="n">
        <v>5998</v>
      </c>
      <c r="LX17" s="40" t="n">
        <f aca="false">LW17/LW$19*100</f>
        <v>17.8873911487534</v>
      </c>
      <c r="LY17" s="37" t="n">
        <v>1947</v>
      </c>
      <c r="LZ17" s="35" t="n">
        <f aca="false">LY17/LY$19*100</f>
        <v>9.99743260590501</v>
      </c>
      <c r="MA17" s="38" t="n">
        <v>4053</v>
      </c>
      <c r="MB17" s="35" t="n">
        <f aca="false">MA17/MA$19*100</f>
        <v>28.8121134570271</v>
      </c>
      <c r="MC17" s="39" t="n">
        <f aca="false">MD17-LY17-MA17</f>
        <v>0</v>
      </c>
      <c r="MD17" s="34" t="n">
        <v>6000</v>
      </c>
      <c r="ME17" s="40" t="n">
        <f aca="false">MD17/MD$19*100</f>
        <v>17.8880209886113</v>
      </c>
      <c r="MF17" s="37"/>
      <c r="MG17" s="35"/>
      <c r="MH17" s="34"/>
      <c r="MI17" s="35"/>
      <c r="MJ17" s="39"/>
      <c r="MK17" s="34" t="n">
        <v>5982</v>
      </c>
      <c r="ML17" s="40" t="n">
        <f aca="false">MK17/MK$19*100</f>
        <v>17.8577825541823</v>
      </c>
      <c r="MM17" s="37"/>
      <c r="MN17" s="35"/>
      <c r="MO17" s="34"/>
      <c r="MP17" s="35"/>
      <c r="MQ17" s="39"/>
      <c r="MR17" s="34" t="n">
        <v>5936</v>
      </c>
      <c r="MS17" s="40" t="n">
        <f aca="false">MR17/MR$19*100</f>
        <v>17.788965806587</v>
      </c>
      <c r="MT17" s="37" t="n">
        <v>1930</v>
      </c>
      <c r="MU17" s="35" t="n">
        <f aca="false">MT17/MT$19*100</f>
        <v>9.95101830368652</v>
      </c>
      <c r="MV17" s="38" t="n">
        <v>3993</v>
      </c>
      <c r="MW17" s="35" t="n">
        <f aca="false">MV17/MV$19*100</f>
        <v>28.705966930266</v>
      </c>
      <c r="MX17" s="39" t="n">
        <f aca="false">MY17-MT17-MV17</f>
        <v>0</v>
      </c>
      <c r="MY17" s="34" t="n">
        <v>5923</v>
      </c>
      <c r="MZ17" s="40" t="n">
        <f aca="false">MY17/MY$19*100</f>
        <v>17.7819808460176</v>
      </c>
      <c r="NA17" s="37" t="n">
        <v>1923</v>
      </c>
      <c r="NB17" s="35" t="n">
        <f aca="false">NA17/NA$19*100</f>
        <v>9.9415809336711</v>
      </c>
      <c r="NC17" s="38" t="n">
        <v>3972</v>
      </c>
      <c r="ND17" s="35" t="n">
        <f aca="false">NC17/NC$19*100</f>
        <v>28.6538738998701</v>
      </c>
      <c r="NE17" s="39" t="n">
        <f aca="false">NF17-NA17-NC17</f>
        <v>0</v>
      </c>
      <c r="NF17" s="34" t="n">
        <v>5895</v>
      </c>
      <c r="NG17" s="40" t="n">
        <f aca="false">NF17/NF$19*100</f>
        <v>17.7512120208377</v>
      </c>
      <c r="NH17" s="37"/>
      <c r="NI17" s="35"/>
      <c r="NJ17" s="34"/>
      <c r="NK17" s="35"/>
      <c r="NL17" s="39"/>
      <c r="NM17" s="34" t="n">
        <v>5885</v>
      </c>
      <c r="NN17" s="40" t="n">
        <f aca="false">NM17/NM$19*100</f>
        <v>17.7430053063193</v>
      </c>
      <c r="NO17" s="37" t="n">
        <v>1914</v>
      </c>
      <c r="NP17" s="35" t="n">
        <f aca="false">NO17/NO$19*100</f>
        <v>9.94544037412315</v>
      </c>
      <c r="NQ17" s="38" t="n">
        <v>3906</v>
      </c>
      <c r="NR17" s="35" t="n">
        <f aca="false">NQ17/NQ$19*100</f>
        <v>28.5338593030901</v>
      </c>
      <c r="NS17" s="39" t="n">
        <f aca="false">NT17-NO17-NQ17</f>
        <v>0</v>
      </c>
      <c r="NT17" s="34" t="n">
        <v>5820</v>
      </c>
      <c r="NU17" s="40" t="n">
        <f aca="false">NT17/NT$19*100</f>
        <v>17.6695609933815</v>
      </c>
      <c r="NV17" s="37"/>
      <c r="NW17" s="35"/>
      <c r="NX17" s="34"/>
      <c r="NY17" s="35"/>
      <c r="NZ17" s="39"/>
      <c r="OA17" s="34" t="n">
        <v>5802</v>
      </c>
      <c r="OB17" s="40" t="n">
        <f aca="false">OA17/OA$19*100</f>
        <v>17.6529649800712</v>
      </c>
      <c r="OC17" s="37" t="n">
        <v>1910</v>
      </c>
      <c r="OD17" s="35" t="n">
        <f aca="false">OC17/OC$19*100</f>
        <v>9.94636254751862</v>
      </c>
      <c r="OE17" s="34" t="n">
        <v>3878</v>
      </c>
      <c r="OF17" s="35" t="n">
        <f aca="false">OE17/OE$19*100</f>
        <v>28.4707437045738</v>
      </c>
      <c r="OG17" s="39" t="n">
        <f aca="false">OH17-OC17-OE17</f>
        <v>0</v>
      </c>
      <c r="OH17" s="34" t="n">
        <v>5788</v>
      </c>
      <c r="OI17" s="40" t="n">
        <f aca="false">OH17/OH$19*100</f>
        <v>17.6329017517136</v>
      </c>
      <c r="OJ17" s="37"/>
      <c r="OK17" s="35"/>
      <c r="OL17" s="34"/>
      <c r="OM17" s="35"/>
      <c r="ON17" s="39"/>
      <c r="OO17" s="34" t="n">
        <v>5759</v>
      </c>
      <c r="OP17" s="40" t="n">
        <f aca="false">OO17/OO$19*100</f>
        <v>17.5997799645498</v>
      </c>
      <c r="OQ17" s="37" t="n">
        <v>1878</v>
      </c>
      <c r="OR17" s="35" t="n">
        <f aca="false">OQ17/OQ$19*100</f>
        <v>9.8525785635591</v>
      </c>
      <c r="OS17" s="34" t="n">
        <v>3794</v>
      </c>
      <c r="OT17" s="35" t="n">
        <f aca="false">OS17/OS$19*100</f>
        <v>28.3430449723592</v>
      </c>
      <c r="OU17" s="39" t="n">
        <f aca="false">OV17-OQ17-OS17</f>
        <v>0</v>
      </c>
      <c r="OV17" s="34" t="n">
        <v>5672</v>
      </c>
      <c r="OW17" s="40" t="n">
        <f aca="false">OV17/OV$19*100</f>
        <v>17.4802761341223</v>
      </c>
      <c r="OX17" s="37" t="n">
        <v>1868</v>
      </c>
      <c r="OY17" s="35" t="n">
        <f aca="false">OX17/OX$19*100</f>
        <v>9.8202081800021</v>
      </c>
      <c r="OZ17" s="34" t="n">
        <v>3773</v>
      </c>
      <c r="PA17" s="35" t="n">
        <f aca="false">OZ17/OZ$19*100</f>
        <v>28.304576144036</v>
      </c>
      <c r="PB17" s="39" t="n">
        <f aca="false">PC17-OX17-OZ17</f>
        <v>0</v>
      </c>
      <c r="PC17" s="34" t="n">
        <v>5641</v>
      </c>
      <c r="PD17" s="40" t="n">
        <f aca="false">PC17/PC$19*100</f>
        <v>17.4357864803882</v>
      </c>
      <c r="PE17" s="37"/>
      <c r="PF17" s="35"/>
      <c r="PG17" s="34"/>
      <c r="PH17" s="35"/>
      <c r="PI17" s="39"/>
      <c r="PJ17" s="34" t="n">
        <v>5602</v>
      </c>
      <c r="PK17" s="40" t="n">
        <f aca="false">PJ17/PJ$19*100</f>
        <v>17.3786257173879</v>
      </c>
      <c r="PL17" s="37"/>
      <c r="PM17" s="35"/>
      <c r="PN17" s="34"/>
      <c r="PO17" s="35"/>
      <c r="PP17" s="39"/>
      <c r="PQ17" s="34" t="n">
        <v>5507</v>
      </c>
      <c r="PR17" s="40" t="n">
        <f aca="false">PQ17/PQ$19*100</f>
        <v>17.2438627254509</v>
      </c>
      <c r="PS17" s="37" t="n">
        <v>1833</v>
      </c>
      <c r="PT17" s="35" t="n">
        <f aca="false">PS17/PS$19*100</f>
        <v>9.74585282858358</v>
      </c>
      <c r="PU17" s="34" t="n">
        <v>3648</v>
      </c>
      <c r="PV17" s="35" t="n">
        <f aca="false">PU17/PU$19*100</f>
        <v>27.9711700659408</v>
      </c>
      <c r="PW17" s="39" t="n">
        <f aca="false">PX17-PS17-PU17</f>
        <v>0</v>
      </c>
      <c r="PX17" s="34" t="n">
        <v>5481</v>
      </c>
      <c r="PY17" s="40" t="n">
        <f aca="false">PX17/PX$19*100</f>
        <v>17.2082509183385</v>
      </c>
      <c r="PZ17" s="37"/>
      <c r="QA17" s="35"/>
      <c r="QB17" s="34"/>
      <c r="QC17" s="35"/>
      <c r="QD17" s="39"/>
      <c r="QE17" s="34" t="n">
        <v>5433</v>
      </c>
      <c r="QF17" s="40" t="n">
        <f aca="false">QE17/QE$19*100</f>
        <v>17.1269150747116</v>
      </c>
      <c r="QG17" s="37"/>
      <c r="QH17" s="35"/>
      <c r="QI17" s="34"/>
      <c r="QJ17" s="35"/>
      <c r="QK17" s="39"/>
      <c r="QL17" s="34" t="n">
        <v>5382</v>
      </c>
      <c r="QM17" s="40" t="n">
        <f aca="false">QL17/QL$19*100</f>
        <v>17.0608001014392</v>
      </c>
      <c r="QN17" s="37"/>
      <c r="QO17" s="35"/>
      <c r="QP17" s="34"/>
      <c r="QQ17" s="35"/>
      <c r="QR17" s="39"/>
      <c r="QS17" s="34" t="n">
        <v>5284</v>
      </c>
      <c r="QT17" s="40" t="n">
        <f aca="false">QS17/QS$19*100</f>
        <v>16.9098822324629</v>
      </c>
      <c r="QU17" s="37" t="n">
        <v>1773</v>
      </c>
      <c r="QV17" s="35" t="n">
        <f aca="false">QU17/QU$19*100</f>
        <v>9.59415584415584</v>
      </c>
      <c r="QW17" s="34" t="n">
        <v>3454</v>
      </c>
      <c r="QX17" s="35" t="n">
        <f aca="false">QW17/QW$19*100</f>
        <v>27.3801030519223</v>
      </c>
      <c r="QY17" s="39" t="n">
        <f aca="false">QZ17-QU17-QW17</f>
        <v>0</v>
      </c>
      <c r="QZ17" s="34" t="n">
        <v>5227</v>
      </c>
      <c r="RA17" s="40" t="n">
        <f aca="false">QZ17/QZ$19*100</f>
        <v>16.8092359145871</v>
      </c>
      <c r="RB17" s="37"/>
      <c r="RC17" s="35"/>
      <c r="RD17" s="34"/>
      <c r="RE17" s="35"/>
      <c r="RF17" s="39"/>
      <c r="RG17" s="34" t="n">
        <v>5015</v>
      </c>
      <c r="RH17" s="40" t="n">
        <f aca="false">RG17/RG$19*100</f>
        <v>16.533693788738</v>
      </c>
      <c r="RI17" s="37"/>
      <c r="RJ17" s="35"/>
      <c r="RK17" s="34"/>
      <c r="RL17" s="35"/>
      <c r="RM17" s="39"/>
      <c r="RN17" s="34" t="n">
        <v>4901</v>
      </c>
      <c r="RO17" s="40" t="n">
        <f aca="false">RN17/RN$19*100</f>
        <v>16.4006291202356</v>
      </c>
      <c r="RP17" s="37" t="n">
        <v>1668</v>
      </c>
      <c r="RQ17" s="35" t="n">
        <f aca="false">RP17/RP$19*100</f>
        <v>9.33094652047438</v>
      </c>
      <c r="RR17" s="34" t="n">
        <v>3176</v>
      </c>
      <c r="RS17" s="35" t="n">
        <f aca="false">RR17/RR$19*100</f>
        <v>26.8833587269341</v>
      </c>
      <c r="RT17" s="39" t="n">
        <f aca="false">RU17-RP17-RR17</f>
        <v>0</v>
      </c>
      <c r="RU17" s="34" t="n">
        <v>4844</v>
      </c>
      <c r="RV17" s="40" t="n">
        <f aca="false">RU17/RU$19*100</f>
        <v>16.3147081607221</v>
      </c>
      <c r="RW17" s="37"/>
      <c r="RX17" s="35"/>
      <c r="RY17" s="34"/>
      <c r="RZ17" s="35"/>
      <c r="SA17" s="39"/>
      <c r="SB17" s="34" t="n">
        <v>4797</v>
      </c>
      <c r="SC17" s="40" t="n">
        <f aca="false">SB17/SB$19*100</f>
        <v>16.2472480948349</v>
      </c>
      <c r="SD17" s="37"/>
      <c r="SE17" s="35"/>
      <c r="SF17" s="34"/>
      <c r="SG17" s="35"/>
      <c r="SH17" s="39"/>
      <c r="SI17" s="34" t="n">
        <v>4656</v>
      </c>
      <c r="SJ17" s="40" t="n">
        <f aca="false">SI17/SI$19*100</f>
        <v>16.1090544234163</v>
      </c>
      <c r="SK17" s="37"/>
      <c r="SL17" s="35"/>
      <c r="SM17" s="34"/>
      <c r="SN17" s="35"/>
      <c r="SO17" s="39"/>
      <c r="SP17" s="34" t="n">
        <v>4510</v>
      </c>
      <c r="SQ17" s="40" t="n">
        <f aca="false">SP17/SP$19*100</f>
        <v>15.9510504350287</v>
      </c>
      <c r="SR17" s="37" t="n">
        <v>1556</v>
      </c>
      <c r="SS17" s="35" t="n">
        <f aca="false">SR17/SR$19*100</f>
        <v>9.1437973790915</v>
      </c>
      <c r="ST17" s="34" t="n">
        <v>2873</v>
      </c>
      <c r="SU17" s="35" t="n">
        <f aca="false">ST17/ST$19*100</f>
        <v>26.2758368392171</v>
      </c>
      <c r="SV17" s="39" t="n">
        <f aca="false">SW17-SR17-ST17</f>
        <v>1</v>
      </c>
      <c r="SW17" s="34" t="n">
        <v>4430</v>
      </c>
      <c r="SX17" s="40" t="n">
        <f aca="false">SW17/SW$19*100</f>
        <v>15.846896798426</v>
      </c>
      <c r="SY17" s="37"/>
      <c r="SZ17" s="35"/>
      <c r="TA17" s="34"/>
      <c r="TB17" s="35"/>
      <c r="TC17" s="39"/>
      <c r="TD17" s="34" t="n">
        <v>4287</v>
      </c>
      <c r="TE17" s="40" t="n">
        <f aca="false">TD17/TD$19*100</f>
        <v>15.6448434420845</v>
      </c>
      <c r="TF17" s="37"/>
      <c r="TG17" s="35"/>
      <c r="TH17" s="34"/>
      <c r="TI17" s="35"/>
      <c r="TJ17" s="39"/>
      <c r="TK17" s="34" t="n">
        <v>4160</v>
      </c>
      <c r="TL17" s="40" t="n">
        <f aca="false">TK17/TK$19*100</f>
        <v>15.4692845455898</v>
      </c>
      <c r="TM17" s="37"/>
      <c r="TN17" s="35"/>
      <c r="TO17" s="34"/>
      <c r="TP17" s="35"/>
      <c r="TQ17" s="39"/>
      <c r="TR17" s="34" t="n">
        <v>3933</v>
      </c>
      <c r="TS17" s="40" t="n">
        <f aca="false">TR17/TR$19*100</f>
        <v>15.0984682713348</v>
      </c>
      <c r="TT17" s="37" t="n">
        <v>1378</v>
      </c>
      <c r="TU17" s="35" t="n">
        <f aca="false">TT17/TT$19*100</f>
        <v>8.73977294348957</v>
      </c>
      <c r="TV17" s="34" t="n">
        <v>2433</v>
      </c>
      <c r="TW17" s="35" t="n">
        <f aca="false">TV17/TV$19*100</f>
        <v>25.1239157372986</v>
      </c>
      <c r="TX17" s="39" t="n">
        <f aca="false">TY17-TT17-TV17</f>
        <v>0</v>
      </c>
      <c r="TY17" s="34" t="n">
        <v>3811</v>
      </c>
      <c r="TZ17" s="40" t="n">
        <f aca="false">TY17/TY$19*100</f>
        <v>14.97328304259</v>
      </c>
      <c r="UA17" s="37" t="n">
        <v>1363</v>
      </c>
      <c r="UB17" s="35" t="n">
        <f aca="false">UA17/UA$19*100</f>
        <v>8.70314794712981</v>
      </c>
      <c r="UC17" s="34" t="n">
        <v>2392</v>
      </c>
      <c r="UD17" s="35" t="n">
        <f aca="false">UC17/UC$19*100</f>
        <v>25.0392546843923</v>
      </c>
      <c r="UE17" s="39" t="n">
        <f aca="false">UF17-UA17-UC17</f>
        <v>0</v>
      </c>
      <c r="UF17" s="34" t="n">
        <v>3755</v>
      </c>
      <c r="UG17" s="40" t="n">
        <f aca="false">UF17/UF$19*100</f>
        <v>14.891929407099</v>
      </c>
      <c r="UH17" s="37"/>
      <c r="UI17" s="35"/>
      <c r="UJ17" s="34"/>
      <c r="UK17" s="35"/>
      <c r="UL17" s="39"/>
      <c r="UM17" s="34" t="n">
        <v>3646</v>
      </c>
      <c r="UN17" s="40" t="n">
        <f aca="false">UM17/UM$19*100</f>
        <v>14.7134786117837</v>
      </c>
      <c r="UO17" s="37"/>
      <c r="UP17" s="35"/>
      <c r="UQ17" s="34"/>
      <c r="UR17" s="35"/>
      <c r="US17" s="39"/>
      <c r="UT17" s="34" t="n">
        <v>3328</v>
      </c>
      <c r="UU17" s="40" t="n">
        <f aca="false">UT17/UT$19*100</f>
        <v>14.1160502205633</v>
      </c>
      <c r="UV17" s="37" t="n">
        <v>1210</v>
      </c>
      <c r="UW17" s="35" t="n">
        <f aca="false">UV17/UV$19*100</f>
        <v>8.24981250426127</v>
      </c>
      <c r="UX17" s="34" t="n">
        <v>2001</v>
      </c>
      <c r="UY17" s="35" t="n">
        <f aca="false">UX17/UX$19*100</f>
        <v>23.5522598870056</v>
      </c>
      <c r="UZ17" s="39" t="n">
        <f aca="false">VA17-UV17-UX17</f>
        <v>2</v>
      </c>
      <c r="VA17" s="34" t="n">
        <v>3213</v>
      </c>
      <c r="VB17" s="40" t="n">
        <f aca="false">VA17/VA$19*100</f>
        <v>13.8563049853372</v>
      </c>
      <c r="VC17" s="37"/>
      <c r="VD17" s="35"/>
      <c r="VE17" s="34"/>
      <c r="VF17" s="35"/>
      <c r="VG17" s="39"/>
      <c r="VH17" s="34" t="n">
        <v>3056</v>
      </c>
      <c r="VI17" s="40" t="n">
        <f aca="false">VH17/VH$19*100</f>
        <v>13.5317038611406</v>
      </c>
      <c r="VJ17" s="37"/>
      <c r="VK17" s="35"/>
      <c r="VL17" s="34"/>
      <c r="VM17" s="35"/>
      <c r="VN17" s="39"/>
      <c r="VO17" s="34" t="n">
        <v>2813</v>
      </c>
      <c r="VP17" s="40" t="n">
        <f aca="false">VO17/VO$19*100</f>
        <v>13.0533642691415</v>
      </c>
      <c r="VQ17" s="37"/>
      <c r="VR17" s="35"/>
      <c r="VS17" s="34"/>
      <c r="VT17" s="35"/>
      <c r="VU17" s="39"/>
      <c r="VV17" s="34" t="n">
        <v>2549</v>
      </c>
      <c r="VW17" s="40" t="n">
        <f aca="false">VV17/VV$19*100</f>
        <v>12.4159766195811</v>
      </c>
      <c r="VX17" s="37" t="n">
        <v>970</v>
      </c>
      <c r="VY17" s="35" t="n">
        <f aca="false">VX17/VX$19*100</f>
        <v>7.43750958441957</v>
      </c>
      <c r="VZ17" s="34" t="n">
        <v>1483</v>
      </c>
      <c r="WA17" s="35" t="n">
        <f aca="false">VZ17/VZ$19*100</f>
        <v>21.3935372186959</v>
      </c>
      <c r="WB17" s="39" t="n">
        <f aca="false">WC17-VX17-VZ17</f>
        <v>2</v>
      </c>
      <c r="WC17" s="34" t="n">
        <v>2455</v>
      </c>
      <c r="WD17" s="40" t="n">
        <f aca="false">WC17/WC$19*100</f>
        <v>12.2786836050815</v>
      </c>
      <c r="WE17" s="37"/>
      <c r="WF17" s="35"/>
      <c r="WG17" s="34"/>
      <c r="WH17" s="35"/>
      <c r="WI17" s="39"/>
      <c r="WJ17" s="34" t="n">
        <v>2335</v>
      </c>
      <c r="WK17" s="40" t="n">
        <f aca="false">WJ17/WJ$19*100</f>
        <v>11.9700620290152</v>
      </c>
      <c r="WL17" s="37" t="n">
        <v>876</v>
      </c>
      <c r="WM17" s="35" t="n">
        <f aca="false">WL17/WL$19*100</f>
        <v>7.12137224615885</v>
      </c>
      <c r="WN17" s="34" t="n">
        <v>1285</v>
      </c>
      <c r="WO17" s="35" t="n">
        <f aca="false">WN17/WN$19*100</f>
        <v>20.2713361728979</v>
      </c>
      <c r="WP17" s="39"/>
      <c r="WQ17" s="34" t="n">
        <v>2161</v>
      </c>
      <c r="WR17" s="40" t="n">
        <f aca="false">WQ17/WQ$19*100</f>
        <v>11.593347639485</v>
      </c>
      <c r="WS17" s="37"/>
      <c r="WT17" s="35"/>
      <c r="WU17" s="34"/>
      <c r="WV17" s="35"/>
      <c r="WW17" s="39"/>
      <c r="WX17" s="34" t="n">
        <v>2087</v>
      </c>
      <c r="WY17" s="40" t="n">
        <f aca="false">WX17/WX$19*100</f>
        <v>11.3640076231963</v>
      </c>
      <c r="WZ17" s="37"/>
      <c r="XA17" s="35"/>
      <c r="XB17" s="34"/>
      <c r="XC17" s="35"/>
      <c r="XD17" s="39"/>
      <c r="XE17" s="34" t="n">
        <v>1998</v>
      </c>
      <c r="XF17" s="40" t="n">
        <f aca="false">XE17/XE$19*100</f>
        <v>11.1526653642199</v>
      </c>
      <c r="XG17" s="37"/>
      <c r="XH17" s="35"/>
      <c r="XI17" s="34"/>
      <c r="XJ17" s="35"/>
      <c r="XK17" s="39"/>
      <c r="XL17" s="34" t="n">
        <v>1902</v>
      </c>
      <c r="XM17" s="40" t="n">
        <f aca="false">XL17/XL$19*100</f>
        <v>10.9549591060938</v>
      </c>
      <c r="XN17" s="38" t="n">
        <v>760</v>
      </c>
      <c r="XO17" s="35" t="n">
        <f aca="false">XN17/XN$19*100</f>
        <v>6.80820567947684</v>
      </c>
      <c r="XP17" s="1" t="n">
        <v>1022</v>
      </c>
      <c r="XQ17" s="35" t="n">
        <f aca="false">XP17/XP$19*100</f>
        <v>18.6700767263427</v>
      </c>
      <c r="XR17" s="39" t="n">
        <f aca="false">XS17-XN17-XP17</f>
        <v>2</v>
      </c>
      <c r="XS17" s="20" t="n">
        <v>1784</v>
      </c>
      <c r="XT17" s="40" t="n">
        <f aca="false">XS17/XS$19*100</f>
        <v>10.7127844832763</v>
      </c>
      <c r="XU17" s="38"/>
      <c r="XV17" s="35"/>
      <c r="XX17" s="35"/>
      <c r="XY17" s="39"/>
      <c r="XZ17" s="38" t="n">
        <v>1716</v>
      </c>
      <c r="YA17" s="40" t="n">
        <f aca="false">XZ17/XZ$19*100</f>
        <v>10.6181548171524</v>
      </c>
      <c r="YB17" s="38"/>
      <c r="YC17" s="35"/>
      <c r="YE17" s="35"/>
      <c r="YF17" s="39"/>
      <c r="YG17" s="38" t="n">
        <v>1616</v>
      </c>
      <c r="YH17" s="40" t="n">
        <f aca="false">YG17/YG$19*100</f>
        <v>10.3796004881495</v>
      </c>
      <c r="YI17" s="38" t="n">
        <v>670</v>
      </c>
      <c r="YJ17" s="35" t="n">
        <f aca="false">YI17/YI$19*100</f>
        <v>6.66932112283496</v>
      </c>
      <c r="YK17" s="1" t="n">
        <v>854</v>
      </c>
      <c r="YL17" s="35" t="n">
        <f aca="false">YK17/YK$19*100</f>
        <v>17.8176507406635</v>
      </c>
      <c r="YM17" s="39" t="n">
        <f aca="false">YN17-YI17-YK17</f>
        <v>1</v>
      </c>
      <c r="YN17" s="20" t="n">
        <v>1525</v>
      </c>
      <c r="YO17" s="40" t="n">
        <f aca="false">YN17/YN$19*100</f>
        <v>10.2631401844</v>
      </c>
      <c r="YP17" s="38"/>
      <c r="YQ17" s="35"/>
      <c r="YS17" s="35"/>
      <c r="YT17" s="39"/>
      <c r="YU17" s="43" t="n">
        <v>1469</v>
      </c>
      <c r="YV17" s="40" t="n">
        <f aca="false">YU17/YU$19*100</f>
        <v>10.2155771905424</v>
      </c>
      <c r="YW17" s="38"/>
      <c r="YX17" s="35"/>
      <c r="YZ17" s="35"/>
      <c r="ZA17" s="39"/>
      <c r="ZB17" s="45" t="n">
        <v>1408</v>
      </c>
      <c r="ZC17" s="40" t="n">
        <f aca="false">ZB17/ZB$19*100</f>
        <v>10.1829753381066</v>
      </c>
      <c r="ZD17" s="38"/>
      <c r="ZE17" s="35"/>
      <c r="ZG17" s="35"/>
      <c r="ZH17" s="39"/>
      <c r="ZI17" s="42" t="n">
        <v>1347</v>
      </c>
      <c r="ZJ17" s="40" t="n">
        <f aca="false">ZI17/ZI$19*100</f>
        <v>10.1737160120846</v>
      </c>
      <c r="ZK17" s="38" t="n">
        <v>558</v>
      </c>
      <c r="ZL17" s="35" t="n">
        <f aca="false">ZK17/ZK$19*100</f>
        <v>6.49516936328716</v>
      </c>
      <c r="ZM17" s="34" t="n">
        <v>692</v>
      </c>
      <c r="ZN17" s="35" t="n">
        <f aca="false">ZM17/ZM$19*100</f>
        <v>17.5768351536703</v>
      </c>
      <c r="ZO17" s="39" t="n">
        <f aca="false">ZP17-ZK17-ZM17</f>
        <v>1</v>
      </c>
      <c r="ZP17" s="20" t="n">
        <v>1251</v>
      </c>
      <c r="ZQ17" s="40" t="n">
        <f aca="false">ZP17/ZP$19*100</f>
        <v>9.96971628944852</v>
      </c>
      <c r="ZR17" s="38"/>
      <c r="ZS17" s="35"/>
      <c r="ZT17" s="34"/>
      <c r="ZU17" s="35"/>
      <c r="ZV17" s="39"/>
      <c r="ZW17" s="42" t="n">
        <v>1145</v>
      </c>
      <c r="ZX17" s="40" t="n">
        <f aca="false">ZW17/ZW$19*100</f>
        <v>9.65837199493885</v>
      </c>
      <c r="ZY17" s="38"/>
      <c r="ZZ17" s="35"/>
      <c r="AAA17" s="34"/>
      <c r="AAB17" s="35"/>
      <c r="AAC17" s="39"/>
      <c r="AAD17" s="42" t="n">
        <v>1051</v>
      </c>
      <c r="AAE17" s="40" t="n">
        <f aca="false">AAD17/AAD$19*100</f>
        <v>9.60694698354662</v>
      </c>
      <c r="AAF17" s="1" t="n">
        <v>424</v>
      </c>
      <c r="AAG17" s="35" t="n">
        <f aca="false">AAF17/AAF$19*100</f>
        <v>6.12185965925498</v>
      </c>
      <c r="AAH17" s="34" t="n">
        <v>514</v>
      </c>
      <c r="AAI17" s="35" t="n">
        <f aca="false">AAH17/AAH$19*100</f>
        <v>16.6774821544452</v>
      </c>
      <c r="AAJ17" s="39" t="n">
        <f aca="false">AAK17-AAF17-AAH17</f>
        <v>1</v>
      </c>
      <c r="AAK17" s="20" t="n">
        <v>939</v>
      </c>
      <c r="AAL17" s="40" t="n">
        <f aca="false">AAK17/AAK$19*100</f>
        <v>9.37032232312145</v>
      </c>
      <c r="AAM17" s="38"/>
      <c r="AAN17" s="35"/>
      <c r="AAO17" s="34"/>
      <c r="AAP17" s="35"/>
      <c r="AAQ17" s="39"/>
      <c r="AAR17" s="34" t="n">
        <v>845</v>
      </c>
      <c r="AAS17" s="40" t="n">
        <f aca="false">AAR17/AAR$19*100</f>
        <v>9.16684747233673</v>
      </c>
      <c r="AAT17" s="38"/>
      <c r="AAU17" s="35"/>
      <c r="AAV17" s="34"/>
      <c r="AAW17" s="35"/>
      <c r="AAX17" s="39"/>
      <c r="AAY17" s="34" t="n">
        <v>767</v>
      </c>
      <c r="AAZ17" s="40" t="n">
        <f aca="false">AAY17/AAY$19*100</f>
        <v>9.06833766847955</v>
      </c>
      <c r="ABA17" s="38"/>
      <c r="ABB17" s="35"/>
      <c r="ABC17" s="34"/>
      <c r="ABD17" s="35"/>
      <c r="ABE17" s="39"/>
      <c r="ABF17" s="34" t="n">
        <v>681</v>
      </c>
      <c r="ABG17" s="40" t="n">
        <f aca="false">ABF17/ABF$19*100</f>
        <v>8.97351429700883</v>
      </c>
      <c r="ABH17" s="1" t="n">
        <v>273</v>
      </c>
      <c r="ABI17" s="35" t="n">
        <f aca="false">ABH17/ABH$19*100</f>
        <v>5.7041370664438</v>
      </c>
      <c r="ABJ17" s="34" t="n">
        <v>334</v>
      </c>
      <c r="ABK17" s="35" t="n">
        <f aca="false">ABJ17/ABJ$19*100</f>
        <v>16.6169154228856</v>
      </c>
      <c r="ABL17" s="39" t="n">
        <f aca="false">ABM17-ABH17-ABJ17</f>
        <v>1</v>
      </c>
      <c r="ABM17" s="20" t="n">
        <v>608</v>
      </c>
      <c r="ABN17" s="40" t="n">
        <f aca="false">ABM17/ABM$19*100</f>
        <v>8.93986178503161</v>
      </c>
      <c r="ABO17" s="38"/>
      <c r="ABP17" s="35"/>
      <c r="ABQ17" s="34"/>
      <c r="ABR17" s="35"/>
      <c r="ABS17" s="39"/>
      <c r="ABT17" s="34" t="n">
        <v>547</v>
      </c>
      <c r="ABU17" s="40" t="n">
        <f aca="false">ABT17/ABT$19*100</f>
        <v>8.88419684911483</v>
      </c>
      <c r="ABV17" s="38"/>
      <c r="ABW17" s="35"/>
      <c r="ABX17" s="34"/>
      <c r="ABY17" s="35"/>
      <c r="ABZ17" s="39"/>
      <c r="ACA17" s="34" t="n">
        <v>503</v>
      </c>
      <c r="ACB17" s="40" t="n">
        <f aca="false">ACA17/ACA$19*100</f>
        <v>9.07778379353907</v>
      </c>
      <c r="ACC17" s="1" t="n">
        <v>208</v>
      </c>
      <c r="ACD17" s="35" t="n">
        <f aca="false">ACC17/ACC$19*100</f>
        <v>5.87073101891053</v>
      </c>
      <c r="ACE17" s="34" t="n">
        <v>253</v>
      </c>
      <c r="ACF17" s="35" t="n">
        <f aca="false">ACE17/ACE$19*100</f>
        <v>17.4603174603175</v>
      </c>
      <c r="ACG17" s="39" t="n">
        <f aca="false">ACH17-ACC17-ACE17</f>
        <v>4</v>
      </c>
      <c r="ACH17" s="20" t="n">
        <v>465</v>
      </c>
      <c r="ACI17" s="40" t="n">
        <f aca="false">ACH17/ACH$19*100</f>
        <v>9.26664009565564</v>
      </c>
      <c r="ACJ17" s="38"/>
      <c r="ACK17" s="35"/>
      <c r="ACL17" s="34"/>
      <c r="ACM17" s="35"/>
      <c r="ACN17" s="39"/>
      <c r="ACO17" s="34" t="n">
        <v>416</v>
      </c>
      <c r="ACP17" s="40" t="n">
        <f aca="false">ACO17/ACO$19*100</f>
        <v>9.31899641577061</v>
      </c>
      <c r="ACQ17" s="38"/>
      <c r="ACR17" s="35"/>
      <c r="ACS17" s="34"/>
      <c r="ACT17" s="35"/>
      <c r="ACU17" s="39"/>
      <c r="ACV17" s="34" t="n">
        <v>362</v>
      </c>
      <c r="ACW17" s="40" t="n">
        <f aca="false">ACV17/ACV$19*100</f>
        <v>9.60466967365349</v>
      </c>
      <c r="ACX17" s="38"/>
      <c r="ACY17" s="35"/>
      <c r="ACZ17" s="34"/>
      <c r="ADA17" s="35"/>
      <c r="ADB17" s="39"/>
      <c r="ADC17" s="34" t="n">
        <v>298</v>
      </c>
      <c r="ADD17" s="40" t="n">
        <f aca="false">ADC17/ADC$19*100</f>
        <v>9.31541106595811</v>
      </c>
      <c r="ADE17" s="1" t="n">
        <v>129</v>
      </c>
      <c r="ADF17" s="35" t="n">
        <f aca="false">ADE17/ADE$19*100</f>
        <v>6.03085553997195</v>
      </c>
      <c r="ADG17" s="34" t="n">
        <v>155</v>
      </c>
      <c r="ADH17" s="35" t="n">
        <f aca="false">ADG17/ADG$19*100</f>
        <v>17.4157303370787</v>
      </c>
      <c r="ADI17" s="39" t="n">
        <f aca="false">ADJ17-ADE17-ADG17</f>
        <v>1</v>
      </c>
      <c r="ADJ17" s="20" t="n">
        <v>285</v>
      </c>
      <c r="ADK17" s="40" t="n">
        <f aca="false">ADJ17/ADJ$19*100</f>
        <v>9.35346242205448</v>
      </c>
      <c r="ADL17" s="37"/>
      <c r="ADM17" s="35"/>
      <c r="ADN17" s="34"/>
      <c r="ADO17" s="35"/>
      <c r="ADP17" s="39"/>
      <c r="ADQ17" s="34" t="n">
        <v>229</v>
      </c>
      <c r="ADR17" s="40" t="n">
        <f aca="false">ADQ17/ADQ$19*100</f>
        <v>9.581589958159</v>
      </c>
      <c r="ADS17" s="38"/>
      <c r="ADT17" s="35"/>
      <c r="ADU17" s="34"/>
      <c r="ADV17" s="35"/>
      <c r="ADW17" s="39"/>
      <c r="ADX17" s="34" t="n">
        <v>198</v>
      </c>
      <c r="ADY17" s="40" t="n">
        <f aca="false">ADX17/ADX$19*100</f>
        <v>9.88517224163754</v>
      </c>
      <c r="ADZ17" s="38"/>
      <c r="AEA17" s="35"/>
      <c r="AEB17" s="34"/>
      <c r="AEC17" s="35"/>
      <c r="AED17" s="39"/>
      <c r="AEE17" s="34" t="n">
        <v>165</v>
      </c>
      <c r="AEF17" s="40" t="n">
        <f aca="false">AEE17/AEE$19*100</f>
        <v>9.72304065998821</v>
      </c>
      <c r="AEG17" s="38"/>
      <c r="AEH17" s="35"/>
      <c r="AEI17" s="34"/>
      <c r="AEJ17" s="35"/>
      <c r="AEK17" s="39"/>
      <c r="AEL17" s="34" t="n">
        <v>156</v>
      </c>
      <c r="AEM17" s="40" t="n">
        <f aca="false">AEL17/AEL$19*100</f>
        <v>9.60591133004926</v>
      </c>
      <c r="AEN17" s="38"/>
      <c r="AEO17" s="35"/>
      <c r="AEP17" s="34"/>
      <c r="AEQ17" s="35"/>
      <c r="AER17" s="39"/>
      <c r="AES17" s="34" t="n">
        <v>113</v>
      </c>
      <c r="AET17" s="40" t="n">
        <f aca="false">AES17/AES$19*100</f>
        <v>9.44026733500418</v>
      </c>
      <c r="AEU17" s="1" t="n">
        <v>40</v>
      </c>
      <c r="AEV17" s="35" t="n">
        <f aca="false">AEU17/AEU$19*100</f>
        <v>6.99300699300699</v>
      </c>
      <c r="AEW17" s="34" t="n">
        <v>35</v>
      </c>
      <c r="AEX17" s="35" t="n">
        <f aca="false">AEW17/AEW$19*100</f>
        <v>16.5094339622642</v>
      </c>
      <c r="AEY17" s="39" t="n">
        <f aca="false">AEZ17-AEU17-AEW17</f>
        <v>0</v>
      </c>
      <c r="AEZ17" s="20" t="n">
        <v>75</v>
      </c>
      <c r="AFA17" s="40" t="n">
        <f aca="false">AEZ17/AEZ$19*100</f>
        <v>9.55414012738854</v>
      </c>
      <c r="AFC17" s="35"/>
      <c r="AFD17" s="34"/>
      <c r="AFE17" s="35"/>
      <c r="AFF17" s="39"/>
      <c r="AFG17" s="46"/>
      <c r="AFH17" s="40" t="n">
        <f aca="false">AFG17/AFG$19*100</f>
        <v>0</v>
      </c>
    </row>
    <row r="18" s="20" customFormat="true" ht="12.8" hidden="false" customHeight="false" outlineLevel="0" collapsed="false">
      <c r="A18" s="33"/>
      <c r="C18" s="47"/>
      <c r="E18" s="47"/>
      <c r="G18" s="47"/>
      <c r="H18" s="48"/>
      <c r="I18" s="47"/>
      <c r="K18" s="47"/>
      <c r="L18" s="49"/>
      <c r="N18" s="50"/>
      <c r="O18" s="48"/>
      <c r="P18" s="47"/>
      <c r="R18" s="47"/>
      <c r="S18" s="49"/>
      <c r="U18" s="50"/>
      <c r="V18" s="48"/>
      <c r="W18" s="47"/>
      <c r="Y18" s="47"/>
      <c r="Z18" s="49"/>
      <c r="AB18" s="50"/>
      <c r="AC18" s="48"/>
      <c r="AD18" s="47"/>
      <c r="AF18" s="47"/>
      <c r="AG18" s="49"/>
      <c r="AI18" s="50"/>
      <c r="AJ18" s="48"/>
      <c r="AK18" s="47"/>
      <c r="AM18" s="47"/>
      <c r="AN18" s="49"/>
      <c r="AP18" s="50"/>
      <c r="AQ18" s="48"/>
      <c r="AR18" s="47"/>
      <c r="AT18" s="47"/>
      <c r="AU18" s="49"/>
      <c r="AW18" s="50"/>
      <c r="AX18" s="48"/>
      <c r="AY18" s="47"/>
      <c r="BA18" s="47"/>
      <c r="BB18" s="49"/>
      <c r="BD18" s="50"/>
      <c r="BE18" s="48"/>
      <c r="BF18" s="47"/>
      <c r="BH18" s="47"/>
      <c r="BI18" s="49"/>
      <c r="BK18" s="50"/>
      <c r="BL18" s="48"/>
      <c r="BM18" s="47"/>
      <c r="BO18" s="47"/>
      <c r="BP18" s="49"/>
      <c r="BR18" s="50"/>
      <c r="BS18" s="48"/>
      <c r="BT18" s="47"/>
      <c r="BV18" s="47"/>
      <c r="BW18" s="49"/>
      <c r="BY18" s="50"/>
      <c r="BZ18" s="48"/>
      <c r="CA18" s="47"/>
      <c r="CC18" s="47"/>
      <c r="CD18" s="49"/>
      <c r="CF18" s="50"/>
      <c r="CG18" s="48"/>
      <c r="CH18" s="47"/>
      <c r="CJ18" s="47"/>
      <c r="CK18" s="49"/>
      <c r="CM18" s="50"/>
      <c r="CN18" s="48"/>
      <c r="CO18" s="47"/>
      <c r="CQ18" s="47"/>
      <c r="CR18" s="49"/>
      <c r="CT18" s="50"/>
      <c r="CU18" s="48"/>
      <c r="CV18" s="47"/>
      <c r="CX18" s="47"/>
      <c r="CY18" s="49"/>
      <c r="DA18" s="50"/>
      <c r="DB18" s="48"/>
      <c r="DC18" s="47"/>
      <c r="DE18" s="47"/>
      <c r="DF18" s="49"/>
      <c r="DH18" s="50"/>
      <c r="DI18" s="48"/>
      <c r="DJ18" s="47"/>
      <c r="DL18" s="47"/>
      <c r="DM18" s="49"/>
      <c r="DO18" s="50"/>
      <c r="DP18" s="48"/>
      <c r="DQ18" s="47"/>
      <c r="DS18" s="47"/>
      <c r="DT18" s="49"/>
      <c r="DV18" s="50"/>
      <c r="DW18" s="48"/>
      <c r="DX18" s="47"/>
      <c r="DZ18" s="47"/>
      <c r="EA18" s="49"/>
      <c r="EC18" s="50"/>
      <c r="ED18" s="48"/>
      <c r="EE18" s="47"/>
      <c r="EG18" s="47"/>
      <c r="EH18" s="49"/>
      <c r="EJ18" s="50"/>
      <c r="EK18" s="48"/>
      <c r="EL18" s="47"/>
      <c r="EN18" s="47"/>
      <c r="EO18" s="49"/>
      <c r="EQ18" s="50"/>
      <c r="ER18" s="48"/>
      <c r="ES18" s="47"/>
      <c r="EU18" s="47"/>
      <c r="EV18" s="49"/>
      <c r="EX18" s="50"/>
      <c r="EY18" s="48"/>
      <c r="EZ18" s="47"/>
      <c r="FB18" s="47"/>
      <c r="FC18" s="49"/>
      <c r="FE18" s="50"/>
      <c r="FF18" s="48"/>
      <c r="FG18" s="47"/>
      <c r="FI18" s="47"/>
      <c r="FJ18" s="49"/>
      <c r="FL18" s="50"/>
      <c r="FM18" s="48"/>
      <c r="FN18" s="47"/>
      <c r="FP18" s="47"/>
      <c r="FQ18" s="49"/>
      <c r="FS18" s="50"/>
      <c r="FT18" s="48"/>
      <c r="FU18" s="47"/>
      <c r="FW18" s="47"/>
      <c r="FX18" s="49"/>
      <c r="FZ18" s="50"/>
      <c r="GA18" s="48"/>
      <c r="GB18" s="47"/>
      <c r="GD18" s="47"/>
      <c r="GE18" s="49"/>
      <c r="GG18" s="50"/>
      <c r="GH18" s="48"/>
      <c r="GI18" s="47"/>
      <c r="GK18" s="47"/>
      <c r="GL18" s="49"/>
      <c r="GN18" s="50"/>
      <c r="GO18" s="48"/>
      <c r="GP18" s="47"/>
      <c r="GR18" s="47"/>
      <c r="GS18" s="49"/>
      <c r="GU18" s="50"/>
      <c r="GV18" s="48"/>
      <c r="GW18" s="47"/>
      <c r="GY18" s="47"/>
      <c r="GZ18" s="49"/>
      <c r="HB18" s="50"/>
      <c r="HC18" s="48"/>
      <c r="HD18" s="47"/>
      <c r="HF18" s="47"/>
      <c r="HG18" s="49"/>
      <c r="HI18" s="50"/>
      <c r="HJ18" s="48"/>
      <c r="HK18" s="47"/>
      <c r="HM18" s="47"/>
      <c r="HN18" s="49"/>
      <c r="HP18" s="50"/>
      <c r="HQ18" s="48"/>
      <c r="HR18" s="47"/>
      <c r="HT18" s="47"/>
      <c r="HU18" s="49"/>
      <c r="HW18" s="50"/>
      <c r="HX18" s="48"/>
      <c r="HY18" s="47"/>
      <c r="IA18" s="47"/>
      <c r="IB18" s="49"/>
      <c r="ID18" s="50"/>
      <c r="IE18" s="48"/>
      <c r="IF18" s="47"/>
      <c r="IH18" s="47"/>
      <c r="II18" s="49"/>
      <c r="IK18" s="50"/>
      <c r="IL18" s="48"/>
      <c r="IM18" s="47"/>
      <c r="IO18" s="47"/>
      <c r="IP18" s="49"/>
      <c r="IR18" s="50"/>
      <c r="IS18" s="48"/>
      <c r="IT18" s="47"/>
      <c r="IV18" s="47"/>
      <c r="IW18" s="49"/>
      <c r="IY18" s="50"/>
      <c r="IZ18" s="48"/>
      <c r="JA18" s="47"/>
      <c r="JC18" s="47"/>
      <c r="JD18" s="49"/>
      <c r="JF18" s="50"/>
      <c r="JG18" s="48"/>
      <c r="JH18" s="47"/>
      <c r="JJ18" s="47"/>
      <c r="JK18" s="49"/>
      <c r="JM18" s="50"/>
      <c r="JN18" s="48"/>
      <c r="JO18" s="47"/>
      <c r="JQ18" s="47"/>
      <c r="JR18" s="49"/>
      <c r="JT18" s="50"/>
      <c r="JU18" s="48"/>
      <c r="JV18" s="47"/>
      <c r="JX18" s="47"/>
      <c r="JY18" s="49"/>
      <c r="KA18" s="50"/>
      <c r="KB18" s="48"/>
      <c r="KC18" s="47"/>
      <c r="KE18" s="47"/>
      <c r="KF18" s="49"/>
      <c r="KH18" s="50"/>
      <c r="KI18" s="48"/>
      <c r="KJ18" s="47"/>
      <c r="KL18" s="47"/>
      <c r="KM18" s="49"/>
      <c r="KO18" s="50"/>
      <c r="KP18" s="48"/>
      <c r="KQ18" s="47"/>
      <c r="KS18" s="47"/>
      <c r="KT18" s="49"/>
      <c r="KV18" s="50"/>
      <c r="KW18" s="48"/>
      <c r="KX18" s="47"/>
      <c r="KZ18" s="47"/>
      <c r="LA18" s="49"/>
      <c r="LC18" s="50"/>
      <c r="LD18" s="48"/>
      <c r="LE18" s="47"/>
      <c r="LG18" s="47"/>
      <c r="LH18" s="49"/>
      <c r="LJ18" s="50"/>
      <c r="LK18" s="48"/>
      <c r="LL18" s="47"/>
      <c r="LN18" s="47"/>
      <c r="LO18" s="49"/>
      <c r="LQ18" s="50"/>
      <c r="LR18" s="48"/>
      <c r="LS18" s="47"/>
      <c r="LU18" s="47"/>
      <c r="LV18" s="49"/>
      <c r="LX18" s="50"/>
      <c r="LY18" s="48"/>
      <c r="LZ18" s="47"/>
      <c r="MB18" s="47"/>
      <c r="MC18" s="49"/>
      <c r="ME18" s="50"/>
      <c r="MF18" s="48"/>
      <c r="MG18" s="47"/>
      <c r="MI18" s="47"/>
      <c r="MJ18" s="49"/>
      <c r="ML18" s="50"/>
      <c r="MM18" s="48"/>
      <c r="MN18" s="47"/>
      <c r="MP18" s="47"/>
      <c r="MQ18" s="49"/>
      <c r="MS18" s="50"/>
      <c r="MT18" s="48"/>
      <c r="MU18" s="47"/>
      <c r="MW18" s="47"/>
      <c r="MX18" s="49"/>
      <c r="MZ18" s="50"/>
      <c r="NA18" s="48"/>
      <c r="NB18" s="47"/>
      <c r="ND18" s="47"/>
      <c r="NE18" s="49"/>
      <c r="NG18" s="50"/>
      <c r="NH18" s="48"/>
      <c r="NI18" s="47"/>
      <c r="NK18" s="47"/>
      <c r="NL18" s="49"/>
      <c r="NN18" s="50"/>
      <c r="NO18" s="48"/>
      <c r="NP18" s="47"/>
      <c r="NR18" s="47"/>
      <c r="NS18" s="49"/>
      <c r="NU18" s="50"/>
      <c r="NV18" s="48"/>
      <c r="NW18" s="47"/>
      <c r="NY18" s="47"/>
      <c r="NZ18" s="49"/>
      <c r="OB18" s="50"/>
      <c r="OC18" s="48"/>
      <c r="OD18" s="47"/>
      <c r="OF18" s="47"/>
      <c r="OG18" s="49"/>
      <c r="OI18" s="50"/>
      <c r="OJ18" s="48"/>
      <c r="OK18" s="47"/>
      <c r="OM18" s="47"/>
      <c r="ON18" s="49"/>
      <c r="OP18" s="50"/>
      <c r="OQ18" s="48"/>
      <c r="OR18" s="47"/>
      <c r="OT18" s="47"/>
      <c r="OU18" s="49"/>
      <c r="OW18" s="50"/>
      <c r="OX18" s="48"/>
      <c r="OY18" s="35"/>
      <c r="PA18" s="35"/>
      <c r="PB18" s="49"/>
      <c r="PD18" s="40"/>
      <c r="PE18" s="48"/>
      <c r="PF18" s="47"/>
      <c r="PH18" s="47"/>
      <c r="PI18" s="49"/>
      <c r="PK18" s="50"/>
      <c r="PL18" s="48"/>
      <c r="PM18" s="47"/>
      <c r="PO18" s="47"/>
      <c r="PP18" s="49"/>
      <c r="PR18" s="50"/>
      <c r="PS18" s="48"/>
      <c r="PT18" s="47"/>
      <c r="PV18" s="47"/>
      <c r="PW18" s="49"/>
      <c r="PY18" s="50"/>
      <c r="PZ18" s="48"/>
      <c r="QA18" s="47"/>
      <c r="QC18" s="47"/>
      <c r="QD18" s="49"/>
      <c r="QF18" s="50"/>
      <c r="QG18" s="48"/>
      <c r="QH18" s="47"/>
      <c r="QJ18" s="47"/>
      <c r="QK18" s="49"/>
      <c r="QM18" s="50"/>
      <c r="QN18" s="48"/>
      <c r="QO18" s="47"/>
      <c r="QQ18" s="47"/>
      <c r="QR18" s="49"/>
      <c r="QT18" s="50"/>
      <c r="QU18" s="48"/>
      <c r="QV18" s="47"/>
      <c r="QX18" s="47"/>
      <c r="QY18" s="49"/>
      <c r="RA18" s="50"/>
      <c r="RB18" s="48"/>
      <c r="RC18" s="47"/>
      <c r="RE18" s="47"/>
      <c r="RF18" s="49"/>
      <c r="RH18" s="50"/>
      <c r="RI18" s="48"/>
      <c r="RJ18" s="47"/>
      <c r="RL18" s="47"/>
      <c r="RM18" s="49"/>
      <c r="RO18" s="50"/>
      <c r="RP18" s="48"/>
      <c r="RQ18" s="47"/>
      <c r="RS18" s="47"/>
      <c r="RT18" s="49"/>
      <c r="RV18" s="50"/>
      <c r="RW18" s="48"/>
      <c r="RX18" s="47"/>
      <c r="RZ18" s="47"/>
      <c r="SA18" s="49"/>
      <c r="SC18" s="50"/>
      <c r="SD18" s="48"/>
      <c r="SE18" s="47"/>
      <c r="SG18" s="47"/>
      <c r="SH18" s="49"/>
      <c r="SJ18" s="50"/>
      <c r="SK18" s="48"/>
      <c r="SL18" s="47"/>
      <c r="SN18" s="47"/>
      <c r="SO18" s="49"/>
      <c r="SQ18" s="50"/>
      <c r="SR18" s="48"/>
      <c r="SS18" s="47"/>
      <c r="SU18" s="47"/>
      <c r="SV18" s="49"/>
      <c r="SX18" s="50"/>
      <c r="SY18" s="48"/>
      <c r="SZ18" s="47"/>
      <c r="TB18" s="47"/>
      <c r="TC18" s="49"/>
      <c r="TE18" s="50"/>
      <c r="TF18" s="48"/>
      <c r="TG18" s="47"/>
      <c r="TI18" s="47"/>
      <c r="TJ18" s="49"/>
      <c r="TL18" s="50"/>
      <c r="TM18" s="48"/>
      <c r="TN18" s="47"/>
      <c r="TP18" s="47"/>
      <c r="TQ18" s="49"/>
      <c r="TS18" s="50"/>
      <c r="TT18" s="48"/>
      <c r="TU18" s="47"/>
      <c r="TW18" s="47"/>
      <c r="TX18" s="49"/>
      <c r="TZ18" s="50"/>
      <c r="UA18" s="48"/>
      <c r="UB18" s="47"/>
      <c r="UD18" s="47"/>
      <c r="UE18" s="49"/>
      <c r="UG18" s="50"/>
      <c r="UH18" s="48"/>
      <c r="UI18" s="47"/>
      <c r="UK18" s="47"/>
      <c r="UL18" s="49"/>
      <c r="UN18" s="50"/>
      <c r="UO18" s="48"/>
      <c r="UP18" s="47"/>
      <c r="UR18" s="47"/>
      <c r="US18" s="49"/>
      <c r="UU18" s="50"/>
      <c r="UV18" s="48"/>
      <c r="UW18" s="47"/>
      <c r="UY18" s="47"/>
      <c r="UZ18" s="49"/>
      <c r="VB18" s="50"/>
      <c r="VC18" s="48"/>
      <c r="VD18" s="47"/>
      <c r="VF18" s="47"/>
      <c r="VG18" s="49"/>
      <c r="VI18" s="50"/>
      <c r="VJ18" s="48"/>
      <c r="VK18" s="47"/>
      <c r="VM18" s="47"/>
      <c r="VN18" s="49"/>
      <c r="VP18" s="50"/>
      <c r="VQ18" s="48"/>
      <c r="VR18" s="47"/>
      <c r="VT18" s="47"/>
      <c r="VU18" s="49"/>
      <c r="VW18" s="50"/>
      <c r="VX18" s="48"/>
      <c r="VY18" s="47"/>
      <c r="WA18" s="47"/>
      <c r="WB18" s="49"/>
      <c r="WD18" s="50"/>
      <c r="WE18" s="48"/>
      <c r="WF18" s="47"/>
      <c r="WH18" s="47"/>
      <c r="WI18" s="49"/>
      <c r="WK18" s="50"/>
      <c r="WL18" s="48"/>
      <c r="WM18" s="47"/>
      <c r="WO18" s="47"/>
      <c r="WP18" s="49"/>
      <c r="WR18" s="50"/>
      <c r="WS18" s="48"/>
      <c r="WT18" s="47"/>
      <c r="WV18" s="47"/>
      <c r="WW18" s="49"/>
      <c r="WY18" s="50"/>
      <c r="WZ18" s="48"/>
      <c r="XA18" s="47"/>
      <c r="XC18" s="47"/>
      <c r="XD18" s="49"/>
      <c r="XF18" s="50"/>
      <c r="XG18" s="48"/>
      <c r="XH18" s="47"/>
      <c r="XJ18" s="47"/>
      <c r="XK18" s="49"/>
      <c r="XM18" s="50"/>
      <c r="XN18" s="48"/>
      <c r="XO18" s="47"/>
      <c r="XQ18" s="47"/>
      <c r="XR18" s="49"/>
      <c r="XT18" s="50"/>
      <c r="XU18" s="48"/>
      <c r="XV18" s="47"/>
      <c r="XX18" s="47"/>
      <c r="XY18" s="49"/>
      <c r="YA18" s="50"/>
      <c r="YB18" s="48"/>
      <c r="YC18" s="47"/>
      <c r="YE18" s="47"/>
      <c r="YF18" s="49"/>
      <c r="YH18" s="50"/>
      <c r="YI18" s="48"/>
      <c r="YJ18" s="47"/>
      <c r="YL18" s="47"/>
      <c r="YM18" s="49"/>
      <c r="YO18" s="50"/>
      <c r="YP18" s="48"/>
      <c r="YQ18" s="47"/>
      <c r="YS18" s="47"/>
      <c r="YT18" s="49"/>
      <c r="YV18" s="50"/>
      <c r="YW18" s="48"/>
      <c r="YX18" s="47"/>
      <c r="YZ18" s="47"/>
      <c r="ZA18" s="49"/>
      <c r="ZC18" s="50"/>
      <c r="ZD18" s="48"/>
      <c r="ZE18" s="47"/>
      <c r="ZG18" s="47"/>
      <c r="ZH18" s="49"/>
      <c r="ZJ18" s="50"/>
      <c r="ZL18" s="47"/>
      <c r="ZN18" s="47"/>
      <c r="ZO18" s="49"/>
      <c r="ZQ18" s="50"/>
      <c r="ZS18" s="47"/>
      <c r="ZU18" s="47"/>
      <c r="ZV18" s="49"/>
      <c r="ZX18" s="50"/>
      <c r="ZZ18" s="47"/>
      <c r="AAB18" s="47"/>
      <c r="AAC18" s="49"/>
      <c r="AAE18" s="50"/>
      <c r="AAG18" s="47"/>
      <c r="AAI18" s="47"/>
      <c r="AAJ18" s="49"/>
      <c r="AAL18" s="50"/>
      <c r="AAN18" s="47"/>
      <c r="AAP18" s="47"/>
      <c r="AAQ18" s="49"/>
      <c r="AAS18" s="50"/>
      <c r="AAU18" s="47"/>
      <c r="AAW18" s="47"/>
      <c r="AAX18" s="49"/>
      <c r="AAZ18" s="50"/>
      <c r="ABB18" s="47"/>
      <c r="ABD18" s="47"/>
      <c r="ABE18" s="49"/>
      <c r="ABG18" s="50"/>
      <c r="ABI18" s="47"/>
      <c r="ABK18" s="47"/>
      <c r="ABL18" s="49"/>
      <c r="ABN18" s="50"/>
      <c r="ABP18" s="47"/>
      <c r="ABR18" s="47"/>
      <c r="ABS18" s="49"/>
      <c r="ABU18" s="50"/>
      <c r="ABW18" s="47"/>
      <c r="ABY18" s="47"/>
      <c r="ABZ18" s="49"/>
      <c r="ACB18" s="50"/>
      <c r="ACD18" s="47"/>
      <c r="ACF18" s="47"/>
      <c r="ACG18" s="49"/>
      <c r="ACI18" s="50"/>
      <c r="ACK18" s="47"/>
      <c r="ACM18" s="47"/>
      <c r="ACN18" s="49"/>
      <c r="ACP18" s="50"/>
      <c r="ACR18" s="47"/>
      <c r="ACT18" s="47"/>
      <c r="ACU18" s="49"/>
      <c r="ACW18" s="50"/>
      <c r="ACY18" s="47"/>
      <c r="ADA18" s="47"/>
      <c r="ADB18" s="49"/>
      <c r="ADD18" s="50"/>
      <c r="ADF18" s="47"/>
      <c r="ADH18" s="47"/>
      <c r="ADI18" s="49"/>
      <c r="ADK18" s="50"/>
      <c r="ADL18" s="48"/>
      <c r="ADM18" s="47"/>
      <c r="ADO18" s="47"/>
      <c r="ADP18" s="49"/>
      <c r="ADR18" s="50"/>
      <c r="ADT18" s="47"/>
      <c r="ADV18" s="47"/>
      <c r="ADW18" s="49"/>
      <c r="ADY18" s="50"/>
      <c r="AEA18" s="47"/>
      <c r="AEC18" s="47"/>
      <c r="AED18" s="49"/>
      <c r="AEF18" s="50"/>
      <c r="AEH18" s="47"/>
      <c r="AEJ18" s="47"/>
      <c r="AEK18" s="49"/>
      <c r="AEM18" s="50"/>
      <c r="AEO18" s="47"/>
      <c r="AEQ18" s="47"/>
      <c r="AER18" s="49"/>
      <c r="AET18" s="50"/>
      <c r="AEV18" s="47"/>
      <c r="AEX18" s="47"/>
      <c r="AEY18" s="49"/>
      <c r="AFA18" s="50"/>
      <c r="AFC18" s="47"/>
      <c r="AFE18" s="47"/>
      <c r="AFF18" s="49"/>
      <c r="AFH18" s="50"/>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row>
    <row r="19" customFormat="false" ht="12.8" hidden="false" customHeight="false" outlineLevel="0" collapsed="false">
      <c r="A19" s="51" t="s">
        <v>38</v>
      </c>
      <c r="B19" s="34" t="n">
        <f aca="false">SUM(B8:B17)</f>
        <v>29384766</v>
      </c>
      <c r="C19" s="52" t="n">
        <f aca="false">SUM(C8:C17)</f>
        <v>100</v>
      </c>
      <c r="D19" s="34" t="n">
        <f aca="false">SUM(D8:D17)</f>
        <v>30974780</v>
      </c>
      <c r="E19" s="52" t="n">
        <f aca="false">SUM(E8:E17)</f>
        <v>100</v>
      </c>
      <c r="F19" s="34" t="n">
        <f aca="false">SUM(F8:F17)</f>
        <v>60359546</v>
      </c>
      <c r="G19" s="52" t="n">
        <f aca="false">SUM(G8:G17)</f>
        <v>100</v>
      </c>
      <c r="H19" s="53" t="n">
        <f aca="false">SUM(H8:H17)</f>
        <v>60412</v>
      </c>
      <c r="I19" s="52" t="n">
        <f aca="false">SUM(I8:I17)</f>
        <v>100</v>
      </c>
      <c r="J19" s="54" t="n">
        <f aca="false">SUM(J8:J17)</f>
        <v>47155</v>
      </c>
      <c r="K19" s="52" t="n">
        <f aca="false">SUM(K8:K17)</f>
        <v>100</v>
      </c>
      <c r="L19" s="55" t="n">
        <f aca="false">SUM(L8:L17)</f>
        <v>0</v>
      </c>
      <c r="M19" s="54" t="n">
        <f aca="false">SUM(M8:M17)</f>
        <v>107567</v>
      </c>
      <c r="N19" s="56" t="n">
        <f aca="false">SUM(N8:N17)</f>
        <v>100</v>
      </c>
      <c r="O19" s="53" t="n">
        <f aca="false">SUM(O8:O17)</f>
        <v>58846</v>
      </c>
      <c r="P19" s="52" t="n">
        <f aca="false">SUM(P8:P17)</f>
        <v>100</v>
      </c>
      <c r="Q19" s="54" t="n">
        <f aca="false">SUM(Q8:Q17)</f>
        <v>46109</v>
      </c>
      <c r="R19" s="52" t="n">
        <f aca="false">SUM(R8:R17)</f>
        <v>100</v>
      </c>
      <c r="S19" s="55" t="n">
        <f aca="false">SUM(S8:S17)</f>
        <v>0</v>
      </c>
      <c r="T19" s="54" t="n">
        <f aca="false">SUM(T8:T17)</f>
        <v>104955</v>
      </c>
      <c r="U19" s="56" t="n">
        <f aca="false">SUM(U8:U17)</f>
        <v>100</v>
      </c>
      <c r="V19" s="53" t="n">
        <f aca="false">SUM(V8:V17)</f>
        <v>57197</v>
      </c>
      <c r="W19" s="52" t="n">
        <f aca="false">SUM(W8:W17)</f>
        <v>100</v>
      </c>
      <c r="X19" s="54" t="n">
        <f aca="false">SUM(X8:X17)</f>
        <v>44808</v>
      </c>
      <c r="Y19" s="52" t="n">
        <f aca="false">SUM(Y8:Y17)</f>
        <v>100</v>
      </c>
      <c r="Z19" s="55" t="n">
        <f aca="false">SUM(Z8:Z17)</f>
        <v>0</v>
      </c>
      <c r="AA19" s="54" t="n">
        <f aca="false">SUM(AA8:AA17)</f>
        <v>102005</v>
      </c>
      <c r="AB19" s="56" t="n">
        <f aca="false">SUM(AB8:AB17)</f>
        <v>100</v>
      </c>
      <c r="AC19" s="53" t="n">
        <f aca="false">SUM(AC8:AC17)</f>
        <v>55806</v>
      </c>
      <c r="AD19" s="52" t="n">
        <f aca="false">SUM(AD8:AD17)</f>
        <v>100</v>
      </c>
      <c r="AE19" s="54" t="n">
        <f aca="false">SUM(AE8:AE17)</f>
        <v>43802</v>
      </c>
      <c r="AF19" s="52" t="n">
        <f aca="false">SUM(AF8:AF17)</f>
        <v>100</v>
      </c>
      <c r="AG19" s="55" t="n">
        <f aca="false">SUM(AG8:AG17)</f>
        <v>0</v>
      </c>
      <c r="AH19" s="54" t="n">
        <f aca="false">SUM(AH8:AH17)</f>
        <v>99608</v>
      </c>
      <c r="AI19" s="56" t="n">
        <f aca="false">SUM(AI8:AI17)</f>
        <v>100</v>
      </c>
      <c r="AJ19" s="53" t="n">
        <f aca="false">SUM(AJ8:AJ17)</f>
        <v>54422</v>
      </c>
      <c r="AK19" s="52" t="n">
        <f aca="false">SUM(AK8:AK17)</f>
        <v>100</v>
      </c>
      <c r="AL19" s="54" t="n">
        <f aca="false">SUM(AL8:AL17)</f>
        <v>42555</v>
      </c>
      <c r="AM19" s="52" t="n">
        <f aca="false">SUM(AM8:AM17)</f>
        <v>100</v>
      </c>
      <c r="AN19" s="55" t="n">
        <f aca="false">SUM(AN8:AN17)</f>
        <v>0</v>
      </c>
      <c r="AO19" s="54" t="n">
        <f aca="false">SUM(AO8:AO17)</f>
        <v>96977</v>
      </c>
      <c r="AP19" s="56" t="n">
        <f aca="false">SUM(AP8:AP17)</f>
        <v>100</v>
      </c>
      <c r="AQ19" s="53" t="n">
        <f aca="false">SUM(AQ8:AQ17)</f>
        <v>53291</v>
      </c>
      <c r="AR19" s="52" t="n">
        <f aca="false">SUM(AR8:AR17)</f>
        <v>100</v>
      </c>
      <c r="AS19" s="54" t="n">
        <f aca="false">SUM(AS8:AS17)</f>
        <v>41647</v>
      </c>
      <c r="AT19" s="52" t="n">
        <f aca="false">SUM(AT8:AT17)</f>
        <v>100</v>
      </c>
      <c r="AU19" s="55" t="n">
        <f aca="false">SUM(AU8:AU17)</f>
        <v>0</v>
      </c>
      <c r="AV19" s="54" t="n">
        <f aca="false">SUM(AV8:AV17)</f>
        <v>94938</v>
      </c>
      <c r="AW19" s="56" t="n">
        <f aca="false">SUM(AW8:AW17)</f>
        <v>100</v>
      </c>
      <c r="AX19" s="53" t="n">
        <f aca="false">SUM(AX8:AX17)</f>
        <v>52238</v>
      </c>
      <c r="AY19" s="52" t="n">
        <f aca="false">SUM(AY8:AY17)</f>
        <v>100</v>
      </c>
      <c r="AZ19" s="54" t="n">
        <f aca="false">SUM(AZ8:AZ17)</f>
        <v>40835</v>
      </c>
      <c r="BA19" s="52" t="n">
        <f aca="false">SUM(BA8:BA17)</f>
        <v>100</v>
      </c>
      <c r="BB19" s="55" t="n">
        <f aca="false">SUM(BB8:BB17)</f>
        <v>0</v>
      </c>
      <c r="BC19" s="54" t="n">
        <f aca="false">SUM(BC8:BC17)</f>
        <v>93073</v>
      </c>
      <c r="BD19" s="56" t="n">
        <f aca="false">SUM(BD8:BD17)</f>
        <v>100</v>
      </c>
      <c r="BE19" s="53" t="n">
        <f aca="false">SUM(BE8:BE17)</f>
        <v>50971</v>
      </c>
      <c r="BF19" s="52" t="n">
        <f aca="false">SUM(BF8:BF17)</f>
        <v>100</v>
      </c>
      <c r="BG19" s="54" t="n">
        <f aca="false">SUM(BG8:BG17)</f>
        <v>39782</v>
      </c>
      <c r="BH19" s="52" t="n">
        <f aca="false">SUM(BH8:BH17)</f>
        <v>100</v>
      </c>
      <c r="BI19" s="55" t="n">
        <f aca="false">SUM(BI8:BI17)</f>
        <v>0</v>
      </c>
      <c r="BJ19" s="54" t="n">
        <f aca="false">SUM(BJ8:BJ17)</f>
        <v>90753</v>
      </c>
      <c r="BK19" s="56" t="n">
        <f aca="false">SUM(BK8:BK17)</f>
        <v>100</v>
      </c>
      <c r="BL19" s="53" t="n">
        <f aca="false">SUM(BL8:BL17)</f>
        <v>49588</v>
      </c>
      <c r="BM19" s="52" t="n">
        <f aca="false">SUM(BM8:BM17)</f>
        <v>100</v>
      </c>
      <c r="BN19" s="54" t="n">
        <f aca="false">SUM(BN8:BN17)</f>
        <v>38576</v>
      </c>
      <c r="BO19" s="52" t="n">
        <f aca="false">SUM(BO8:BO17)</f>
        <v>100</v>
      </c>
      <c r="BP19" s="55" t="n">
        <f aca="false">SUM(BP8:BP17)</f>
        <v>0</v>
      </c>
      <c r="BQ19" s="54" t="n">
        <f aca="false">SUM(BQ8:BQ17)</f>
        <v>88164</v>
      </c>
      <c r="BR19" s="56" t="n">
        <f aca="false">SUM(BR8:BR17)</f>
        <v>100</v>
      </c>
      <c r="BS19" s="53" t="n">
        <f aca="false">SUM(BS8:BS17)</f>
        <v>48123</v>
      </c>
      <c r="BT19" s="52" t="n">
        <f aca="false">SUM(BT8:BT17)</f>
        <v>100</v>
      </c>
      <c r="BU19" s="54" t="n">
        <f aca="false">SUM(BU8:BU17)</f>
        <v>37295</v>
      </c>
      <c r="BV19" s="52" t="n">
        <f aca="false">SUM(BV8:BV17)</f>
        <v>100</v>
      </c>
      <c r="BW19" s="55" t="n">
        <f aca="false">SUM(BW8:BW17)</f>
        <v>0</v>
      </c>
      <c r="BX19" s="54" t="n">
        <f aca="false">SUM(BX8:BX17)</f>
        <v>85418</v>
      </c>
      <c r="BY19" s="56" t="n">
        <f aca="false">SUM(BY8:BY17)</f>
        <v>100</v>
      </c>
      <c r="BZ19" s="53" t="n">
        <f aca="false">SUM(BZ8:BZ17)</f>
        <v>46518</v>
      </c>
      <c r="CA19" s="52" t="n">
        <f aca="false">SUM(CA8:CA17)</f>
        <v>100</v>
      </c>
      <c r="CB19" s="54" t="n">
        <f aca="false">SUM(CB8:CB17)</f>
        <v>35803</v>
      </c>
      <c r="CC19" s="52" t="n">
        <f aca="false">SUM(CC8:CC17)</f>
        <v>100</v>
      </c>
      <c r="CD19" s="55" t="n">
        <f aca="false">SUM(CD8:CD17)</f>
        <v>0</v>
      </c>
      <c r="CE19" s="54" t="n">
        <f aca="false">SUM(CE8:CE17)</f>
        <v>82321</v>
      </c>
      <c r="CF19" s="56" t="n">
        <f aca="false">SUM(CF8:CF17)</f>
        <v>100</v>
      </c>
      <c r="CG19" s="53" t="n">
        <f aca="false">SUM(CG8:CG17)</f>
        <v>44502</v>
      </c>
      <c r="CH19" s="52" t="n">
        <f aca="false">SUM(CH8:CH17)</f>
        <v>100</v>
      </c>
      <c r="CI19" s="54" t="n">
        <f aca="false">SUM(CI8:CI17)</f>
        <v>34089</v>
      </c>
      <c r="CJ19" s="52" t="n">
        <f aca="false">SUM(CJ8:CJ17)</f>
        <v>100</v>
      </c>
      <c r="CK19" s="55" t="n">
        <f aca="false">SUM(CK8:CK17)</f>
        <v>0</v>
      </c>
      <c r="CL19" s="54" t="n">
        <f aca="false">SUM(CL8:CL17)</f>
        <v>78591</v>
      </c>
      <c r="CM19" s="56" t="n">
        <f aca="false">SUM(CM8:CM17)</f>
        <v>100</v>
      </c>
      <c r="CN19" s="53" t="n">
        <f aca="false">SUM(CN8:CN17)</f>
        <v>42570</v>
      </c>
      <c r="CO19" s="52" t="n">
        <f aca="false">SUM(CO8:CO17)</f>
        <v>100</v>
      </c>
      <c r="CP19" s="54" t="n">
        <f aca="false">SUM(CP8:CP17)</f>
        <v>32475</v>
      </c>
      <c r="CQ19" s="52" t="n">
        <f aca="false">SUM(CQ8:CQ17)</f>
        <v>100</v>
      </c>
      <c r="CR19" s="55" t="n">
        <f aca="false">SUM(CR8:CR17)</f>
        <v>0</v>
      </c>
      <c r="CS19" s="54" t="n">
        <f aca="false">SUM(CS8:CS17)</f>
        <v>75045</v>
      </c>
      <c r="CT19" s="56" t="n">
        <f aca="false">SUM(CT8:CT17)</f>
        <v>100</v>
      </c>
      <c r="CU19" s="53" t="n">
        <f aca="false">SUM(CU8:CU17)</f>
        <v>40281</v>
      </c>
      <c r="CV19" s="52" t="n">
        <f aca="false">SUM(CV8:CV17)</f>
        <v>100</v>
      </c>
      <c r="CW19" s="54" t="n">
        <f aca="false">SUM(CW8:CW17)</f>
        <v>30516</v>
      </c>
      <c r="CX19" s="52" t="n">
        <f aca="false">SUM(CX8:CX17)</f>
        <v>100</v>
      </c>
      <c r="CY19" s="55" t="n">
        <f aca="false">SUM(CY8:CY17)</f>
        <v>0</v>
      </c>
      <c r="CZ19" s="54" t="n">
        <f aca="false">SUM(CZ8:CZ17)</f>
        <v>70797</v>
      </c>
      <c r="DA19" s="56" t="n">
        <f aca="false">SUM(DA8:DA17)</f>
        <v>100</v>
      </c>
      <c r="DB19" s="53" t="n">
        <f aca="false">SUM(DB8:DB17)</f>
        <v>38594</v>
      </c>
      <c r="DC19" s="52" t="n">
        <f aca="false">SUM(DC8:DC17)</f>
        <v>100</v>
      </c>
      <c r="DD19" s="54" t="n">
        <f aca="false">SUM(DD8:DD17)</f>
        <v>28943</v>
      </c>
      <c r="DE19" s="52" t="n">
        <f aca="false">SUM(DE8:DE17)</f>
        <v>100</v>
      </c>
      <c r="DF19" s="55" t="n">
        <f aca="false">SUM(DF8:DF17)</f>
        <v>0</v>
      </c>
      <c r="DG19" s="54" t="n">
        <f aca="false">SUM(DG8:DG17)</f>
        <v>67537</v>
      </c>
      <c r="DH19" s="56" t="n">
        <f aca="false">SUM(DH8:DH17)</f>
        <v>100</v>
      </c>
      <c r="DI19" s="53" t="n">
        <f aca="false">SUM(DI8:DI17)</f>
        <v>36387</v>
      </c>
      <c r="DJ19" s="52" t="n">
        <f aca="false">SUM(DJ8:DJ17)</f>
        <v>100</v>
      </c>
      <c r="DK19" s="54" t="n">
        <f aca="false">SUM(DK8:DK17)</f>
        <v>27093</v>
      </c>
      <c r="DL19" s="52" t="n">
        <f aca="false">SUM(DL8:DL17)</f>
        <v>100</v>
      </c>
      <c r="DM19" s="55" t="n">
        <f aca="false">SUM(DM8:DM17)</f>
        <v>0</v>
      </c>
      <c r="DN19" s="54" t="n">
        <f aca="false">SUM(DN8:DN17)</f>
        <v>63480</v>
      </c>
      <c r="DO19" s="56" t="n">
        <f aca="false">SUM(DO8:DO17)</f>
        <v>100</v>
      </c>
      <c r="DP19" s="53" t="n">
        <f aca="false">SUM(DP8:DP17)</f>
        <v>34205</v>
      </c>
      <c r="DQ19" s="52" t="n">
        <f aca="false">SUM(DQ8:DQ17)</f>
        <v>100</v>
      </c>
      <c r="DR19" s="54" t="n">
        <f aca="false">SUM(DR8:DR17)</f>
        <v>25182</v>
      </c>
      <c r="DS19" s="52" t="n">
        <f aca="false">SUM(DS8:DS17)</f>
        <v>100</v>
      </c>
      <c r="DT19" s="55" t="n">
        <f aca="false">SUM(DT8:DT17)</f>
        <v>0</v>
      </c>
      <c r="DU19" s="54" t="n">
        <f aca="false">SUM(DU8:DU17)</f>
        <v>59387</v>
      </c>
      <c r="DV19" s="56" t="n">
        <f aca="false">SUM(DV8:DV17)</f>
        <v>100</v>
      </c>
      <c r="DW19" s="53" t="n">
        <f aca="false">SUM(DW8:DW17)</f>
        <v>32223</v>
      </c>
      <c r="DX19" s="52" t="n">
        <f aca="false">SUM(DX8:DX17)</f>
        <v>100</v>
      </c>
      <c r="DY19" s="54" t="n">
        <f aca="false">SUM(DY8:DY17)</f>
        <v>23592</v>
      </c>
      <c r="DZ19" s="52" t="n">
        <f aca="false">SUM(DZ8:DZ17)</f>
        <v>100</v>
      </c>
      <c r="EA19" s="55" t="n">
        <f aca="false">SUM(EA8:EA17)</f>
        <v>0</v>
      </c>
      <c r="EB19" s="54" t="n">
        <f aca="false">SUM(EB8:EB17)</f>
        <v>55815</v>
      </c>
      <c r="EC19" s="56" t="n">
        <f aca="false">SUM(EC8:EC17)</f>
        <v>100</v>
      </c>
      <c r="ED19" s="53" t="n">
        <f aca="false">SUM(ED8:ED17)</f>
        <v>28893</v>
      </c>
      <c r="EE19" s="52" t="n">
        <f aca="false">SUM(EE8:EE17)</f>
        <v>100</v>
      </c>
      <c r="EF19" s="54" t="n">
        <f aca="false">SUM(EF8:EF17)</f>
        <v>21033</v>
      </c>
      <c r="EG19" s="52" t="n">
        <f aca="false">SUM(EG8:EG17)</f>
        <v>100</v>
      </c>
      <c r="EH19" s="55" t="n">
        <f aca="false">SUM(EH8:EH17)</f>
        <v>0</v>
      </c>
      <c r="EI19" s="54" t="n">
        <f aca="false">SUM(EI8:EI17)</f>
        <v>49926</v>
      </c>
      <c r="EJ19" s="56" t="n">
        <f aca="false">SUM(EJ8:EJ17)</f>
        <v>100</v>
      </c>
      <c r="EK19" s="53" t="n">
        <f aca="false">SUM(EK8:EK17)</f>
        <v>26283</v>
      </c>
      <c r="EL19" s="52" t="n">
        <f aca="false">SUM(EL8:EL17)</f>
        <v>100</v>
      </c>
      <c r="EM19" s="54" t="n">
        <f aca="false">SUM(EM8:EM17)</f>
        <v>19265</v>
      </c>
      <c r="EN19" s="52" t="n">
        <f aca="false">SUM(EN8:EN17)</f>
        <v>100</v>
      </c>
      <c r="EO19" s="55" t="n">
        <f aca="false">SUM(EO8:EO17)</f>
        <v>0</v>
      </c>
      <c r="EP19" s="54" t="n">
        <f aca="false">SUM(EP8:EP17)</f>
        <v>45548</v>
      </c>
      <c r="EQ19" s="56" t="n">
        <f aca="false">SUM(EQ8:EQ17)</f>
        <v>100</v>
      </c>
      <c r="ER19" s="53" t="n">
        <f aca="false">SUM(ER8:ER17)</f>
        <v>24000</v>
      </c>
      <c r="ES19" s="52" t="n">
        <f aca="false">SUM(ES8:ES17)</f>
        <v>100</v>
      </c>
      <c r="ET19" s="54" t="n">
        <f aca="false">SUM(ET8:ET17)</f>
        <v>17736</v>
      </c>
      <c r="EU19" s="52" t="n">
        <f aca="false">SUM(EU8:EU17)</f>
        <v>100</v>
      </c>
      <c r="EV19" s="55" t="n">
        <f aca="false">SUM(EV8:EV17)</f>
        <v>0</v>
      </c>
      <c r="EW19" s="54" t="n">
        <f aca="false">SUM(EW8:EW17)</f>
        <v>41736</v>
      </c>
      <c r="EX19" s="56" t="n">
        <f aca="false">SUM(EX8:EX17)</f>
        <v>100</v>
      </c>
      <c r="EY19" s="53" t="n">
        <f aca="false">SUM(EY8:EY17)</f>
        <v>23092</v>
      </c>
      <c r="EZ19" s="52" t="n">
        <f aca="false">SUM(EZ8:EZ17)</f>
        <v>100</v>
      </c>
      <c r="FA19" s="54" t="n">
        <f aca="false">SUM(FA8:FA17)</f>
        <v>17116</v>
      </c>
      <c r="FB19" s="52" t="n">
        <f aca="false">SUM(FB8:FB17)</f>
        <v>100</v>
      </c>
      <c r="FC19" s="55" t="n">
        <f aca="false">SUM(FC8:FC17)</f>
        <v>0</v>
      </c>
      <c r="FD19" s="54" t="n">
        <f aca="false">SUM(FD8:FD17)</f>
        <v>40208</v>
      </c>
      <c r="FE19" s="56" t="n">
        <f aca="false">SUM(FE8:FE17)</f>
        <v>100</v>
      </c>
      <c r="FF19" s="53" t="n">
        <f aca="false">SUM(FF8:FF17)</f>
        <v>22423</v>
      </c>
      <c r="FG19" s="52" t="n">
        <f aca="false">SUM(FG8:FG17)</f>
        <v>100</v>
      </c>
      <c r="FH19" s="54" t="n">
        <f aca="false">SUM(FH8:FH17)</f>
        <v>16628</v>
      </c>
      <c r="FI19" s="52" t="n">
        <f aca="false">SUM(FI8:FI17)</f>
        <v>100</v>
      </c>
      <c r="FJ19" s="55" t="n">
        <f aca="false">SUM(FJ8:FJ17)</f>
        <v>0</v>
      </c>
      <c r="FK19" s="54" t="n">
        <f aca="false">SUM(FK8:FK17)</f>
        <v>39051</v>
      </c>
      <c r="FL19" s="56" t="n">
        <f aca="false">SUM(FL8:FL17)</f>
        <v>100</v>
      </c>
      <c r="FM19" s="53" t="n">
        <f aca="false">SUM(FM8:FM17)</f>
        <v>21465</v>
      </c>
      <c r="FN19" s="52" t="n">
        <f aca="false">SUM(FN8:FN17)</f>
        <v>100</v>
      </c>
      <c r="FO19" s="54" t="n">
        <f aca="false">SUM(FO8:FO17)</f>
        <v>16002</v>
      </c>
      <c r="FP19" s="52" t="n">
        <f aca="false">SUM(FP8:FP17)</f>
        <v>100</v>
      </c>
      <c r="FQ19" s="55" t="n">
        <f aca="false">SUM(FQ8:FQ17)</f>
        <v>0</v>
      </c>
      <c r="FR19" s="54" t="n">
        <f aca="false">SUM(FR8:FR17)</f>
        <v>37467</v>
      </c>
      <c r="FS19" s="56" t="n">
        <f aca="false">SUM(FS8:FS17)</f>
        <v>100</v>
      </c>
      <c r="FT19" s="53" t="n">
        <f aca="false">SUM(FT8:FT17)</f>
        <v>21427</v>
      </c>
      <c r="FU19" s="52" t="n">
        <f aca="false">SUM(FU8:FU17)</f>
        <v>100</v>
      </c>
      <c r="FV19" s="54" t="n">
        <f aca="false">SUM(FV8:FV17)</f>
        <v>15976</v>
      </c>
      <c r="FW19" s="52" t="n">
        <f aca="false">SUM(FW8:FW17)</f>
        <v>100</v>
      </c>
      <c r="FX19" s="55" t="n">
        <f aca="false">SUM(FX8:FX17)</f>
        <v>0</v>
      </c>
      <c r="FY19" s="54" t="n">
        <f aca="false">SUM(FY8:FY17)</f>
        <v>37403</v>
      </c>
      <c r="FZ19" s="56" t="n">
        <f aca="false">SUM(FZ8:FZ17)</f>
        <v>100</v>
      </c>
      <c r="GA19" s="53" t="n">
        <f aca="false">SUM(GA8:GA17)</f>
        <v>21086</v>
      </c>
      <c r="GB19" s="52" t="n">
        <f aca="false">SUM(GB8:GB17)</f>
        <v>100</v>
      </c>
      <c r="GC19" s="54" t="n">
        <f aca="false">SUM(GC8:GC17)</f>
        <v>15719</v>
      </c>
      <c r="GD19" s="52" t="n">
        <f aca="false">SUM(GD8:GD17)</f>
        <v>100</v>
      </c>
      <c r="GE19" s="55" t="n">
        <f aca="false">SUM(GE8:GE17)</f>
        <v>0</v>
      </c>
      <c r="GF19" s="54" t="n">
        <f aca="false">SUM(GF8:GF17)</f>
        <v>36805</v>
      </c>
      <c r="GG19" s="56" t="n">
        <f aca="false">SUM(GG8:GG17)</f>
        <v>100</v>
      </c>
      <c r="GH19" s="53" t="n">
        <f aca="false">SUM(GH8:GH17)</f>
        <v>20984</v>
      </c>
      <c r="GI19" s="52" t="n">
        <f aca="false">SUM(GI8:GI17)</f>
        <v>100</v>
      </c>
      <c r="GJ19" s="54" t="n">
        <f aca="false">SUM(GJ8:GJ17)</f>
        <v>15656</v>
      </c>
      <c r="GK19" s="52" t="n">
        <f aca="false">SUM(GK8:GK17)</f>
        <v>100</v>
      </c>
      <c r="GL19" s="55" t="n">
        <f aca="false">SUM(GL8:GL17)</f>
        <v>0</v>
      </c>
      <c r="GM19" s="54" t="n">
        <f aca="false">SUM(GM8:GM17)</f>
        <v>36640</v>
      </c>
      <c r="GN19" s="56" t="n">
        <f aca="false">SUM(GN8:GN17)</f>
        <v>100</v>
      </c>
      <c r="GO19" s="53" t="n">
        <f aca="false">SUM(GO8:GO17)</f>
        <v>20759</v>
      </c>
      <c r="GP19" s="52" t="n">
        <f aca="false">SUM(GP8:GP17)</f>
        <v>100</v>
      </c>
      <c r="GQ19" s="54" t="n">
        <f aca="false">SUM(GQ8:GQ17)</f>
        <v>15473</v>
      </c>
      <c r="GR19" s="52" t="n">
        <f aca="false">SUM(GR8:GR17)</f>
        <v>100</v>
      </c>
      <c r="GS19" s="55" t="n">
        <f aca="false">SUM(GS8:GS17)</f>
        <v>0</v>
      </c>
      <c r="GT19" s="54" t="n">
        <f aca="false">SUM(GT8:GT17)</f>
        <v>36232</v>
      </c>
      <c r="GU19" s="56" t="n">
        <f aca="false">SUM(GU8:GU17)</f>
        <v>100</v>
      </c>
      <c r="GV19" s="53" t="n">
        <f aca="false">SUM(GV8:GV17)</f>
        <v>20664</v>
      </c>
      <c r="GW19" s="52" t="n">
        <f aca="false">SUM(GW8:GW17)</f>
        <v>100</v>
      </c>
      <c r="GX19" s="54" t="n">
        <f aca="false">SUM(GX8:GX17)</f>
        <v>15386</v>
      </c>
      <c r="GY19" s="52" t="n">
        <f aca="false">SUM(GY8:GY17)</f>
        <v>100</v>
      </c>
      <c r="GZ19" s="55" t="n">
        <f aca="false">SUM(GZ8:GZ17)</f>
        <v>0</v>
      </c>
      <c r="HA19" s="54" t="n">
        <f aca="false">SUM(HA8:HA17)</f>
        <v>36050</v>
      </c>
      <c r="HB19" s="56" t="n">
        <f aca="false">SUM(HB8:HB17)</f>
        <v>100</v>
      </c>
      <c r="HC19" s="53" t="n">
        <f aca="false">SUM(HC8:HC17)</f>
        <v>20642</v>
      </c>
      <c r="HD19" s="52" t="n">
        <f aca="false">SUM(HD8:HD17)</f>
        <v>100</v>
      </c>
      <c r="HE19" s="54" t="n">
        <f aca="false">SUM(HE8:HE17)</f>
        <v>15365</v>
      </c>
      <c r="HF19" s="52" t="n">
        <f aca="false">SUM(HF8:HF17)</f>
        <v>100</v>
      </c>
      <c r="HG19" s="55" t="n">
        <f aca="false">SUM(HG8:HG17)</f>
        <v>0</v>
      </c>
      <c r="HH19" s="54" t="n">
        <f aca="false">SUM(HH8:HH17)</f>
        <v>36007</v>
      </c>
      <c r="HI19" s="56" t="n">
        <f aca="false">SUM(HI8:HI17)</f>
        <v>100</v>
      </c>
      <c r="HJ19" s="53" t="n">
        <f aca="false">SUM(HJ8:HJ17)</f>
        <v>20581</v>
      </c>
      <c r="HK19" s="52" t="n">
        <f aca="false">SUM(HK8:HK17)</f>
        <v>100</v>
      </c>
      <c r="HL19" s="54" t="n">
        <f aca="false">SUM(HL8:HL17)</f>
        <v>15318</v>
      </c>
      <c r="HM19" s="52" t="n">
        <f aca="false">SUM(HM8:HM17)</f>
        <v>100</v>
      </c>
      <c r="HN19" s="55" t="n">
        <f aca="false">SUM(HN8:HN17)</f>
        <v>0</v>
      </c>
      <c r="HO19" s="54" t="n">
        <f aca="false">SUM(HO8:HO17)</f>
        <v>35899</v>
      </c>
      <c r="HP19" s="56" t="n">
        <f aca="false">SUM(HP8:HP17)</f>
        <v>100</v>
      </c>
      <c r="HQ19" s="53" t="n">
        <f aca="false">SUM(HQ8:HQ17)</f>
        <v>20491</v>
      </c>
      <c r="HR19" s="52" t="n">
        <f aca="false">SUM(HR8:HR17)</f>
        <v>100</v>
      </c>
      <c r="HS19" s="54" t="n">
        <f aca="false">SUM(HS8:HS17)</f>
        <v>15235</v>
      </c>
      <c r="HT19" s="52" t="n">
        <f aca="false">SUM(HT8:HT17)</f>
        <v>100</v>
      </c>
      <c r="HU19" s="55" t="n">
        <f aca="false">SUM(HU8:HU17)</f>
        <v>0</v>
      </c>
      <c r="HV19" s="54" t="n">
        <f aca="false">SUM(HV8:HV17)</f>
        <v>35726</v>
      </c>
      <c r="HW19" s="56" t="n">
        <f aca="false">SUM(HW8:HW17)</f>
        <v>100</v>
      </c>
      <c r="HX19" s="53" t="n">
        <f aca="false">SUM(HX8:HX17)</f>
        <v>20447</v>
      </c>
      <c r="HY19" s="52" t="n">
        <f aca="false">SUM(HY8:HY17)</f>
        <v>100</v>
      </c>
      <c r="HZ19" s="54" t="n">
        <f aca="false">SUM(HZ8:HZ17)</f>
        <v>15193</v>
      </c>
      <c r="IA19" s="52" t="n">
        <f aca="false">SUM(IA8:IA17)</f>
        <v>100</v>
      </c>
      <c r="IB19" s="55" t="n">
        <f aca="false">SUM(IB8:IB17)</f>
        <v>0</v>
      </c>
      <c r="IC19" s="54" t="n">
        <f aca="false">SUM(IC8:IC17)</f>
        <v>35640</v>
      </c>
      <c r="ID19" s="56" t="n">
        <f aca="false">SUM(ID8:ID17)</f>
        <v>100</v>
      </c>
      <c r="IE19" s="53" t="n">
        <f aca="false">SUM(IE8:IE17)</f>
        <v>20409</v>
      </c>
      <c r="IF19" s="52" t="n">
        <f aca="false">SUM(IF8:IF17)</f>
        <v>100</v>
      </c>
      <c r="IG19" s="54" t="n">
        <f aca="false">SUM(IG8:IG17)</f>
        <v>15159</v>
      </c>
      <c r="IH19" s="52" t="n">
        <f aca="false">SUM(IH8:IH17)</f>
        <v>100</v>
      </c>
      <c r="II19" s="55" t="n">
        <f aca="false">SUM(II8:II17)</f>
        <v>0</v>
      </c>
      <c r="IJ19" s="54" t="n">
        <f aca="false">SUM(IJ8:IJ17)</f>
        <v>35568</v>
      </c>
      <c r="IK19" s="56" t="n">
        <f aca="false">SUM(IK8:IK17)</f>
        <v>100</v>
      </c>
      <c r="IL19" s="53" t="n">
        <f aca="false">SUM(IL8:IL17)</f>
        <v>20556</v>
      </c>
      <c r="IM19" s="52" t="n">
        <f aca="false">SUM(IM8:IM17)</f>
        <v>100</v>
      </c>
      <c r="IN19" s="54" t="n">
        <f aca="false">SUM(IN8:IN17)</f>
        <v>15401</v>
      </c>
      <c r="IO19" s="52" t="n">
        <f aca="false">SUM(IO8:IO17)</f>
        <v>100</v>
      </c>
      <c r="IP19" s="55" t="n">
        <f aca="false">SUM(IP8:IP17)</f>
        <v>0</v>
      </c>
      <c r="IQ19" s="54" t="n">
        <f aca="false">SUM(IQ8:IQ17)</f>
        <v>35957</v>
      </c>
      <c r="IR19" s="56" t="n">
        <f aca="false">SUM(IR8:IR17)</f>
        <v>100</v>
      </c>
      <c r="IS19" s="53" t="n">
        <f aca="false">SUM(IS8:IS17)</f>
        <v>20407</v>
      </c>
      <c r="IT19" s="52" t="n">
        <f aca="false">SUM(IT8:IT17)</f>
        <v>100</v>
      </c>
      <c r="IU19" s="54" t="n">
        <f aca="false">SUM(IU8:IU17)</f>
        <v>15155</v>
      </c>
      <c r="IV19" s="52" t="n">
        <f aca="false">SUM(IV8:IV17)</f>
        <v>100</v>
      </c>
      <c r="IW19" s="55" t="n">
        <f aca="false">SUM(IW8:IW17)</f>
        <v>0</v>
      </c>
      <c r="IX19" s="54" t="n">
        <f aca="false">SUM(IX8:IX17)</f>
        <v>35562</v>
      </c>
      <c r="IY19" s="56" t="n">
        <f aca="false">SUM(IY8:IY17)</f>
        <v>100</v>
      </c>
      <c r="IZ19" s="53" t="n">
        <f aca="false">SUM(IZ8:IZ17)</f>
        <v>20539</v>
      </c>
      <c r="JA19" s="52" t="n">
        <f aca="false">SUM(JA8:JA17)</f>
        <v>100</v>
      </c>
      <c r="JB19" s="54" t="n">
        <f aca="false">SUM(JB8:JB17)</f>
        <v>15373</v>
      </c>
      <c r="JC19" s="52" t="n">
        <f aca="false">SUM(JC8:JC17)</f>
        <v>100</v>
      </c>
      <c r="JD19" s="55" t="n">
        <f aca="false">SUM(JD8:JD17)</f>
        <v>0</v>
      </c>
      <c r="JE19" s="54" t="n">
        <f aca="false">SUM(JE8:JE17)</f>
        <v>35912</v>
      </c>
      <c r="JF19" s="56" t="n">
        <f aca="false">SUM(JF8:JF17)</f>
        <v>100</v>
      </c>
      <c r="JG19" s="53" t="n">
        <f aca="false">SUM(JG8:JG17)</f>
        <v>20509</v>
      </c>
      <c r="JH19" s="52" t="n">
        <f aca="false">SUM(JH8:JH17)</f>
        <v>100</v>
      </c>
      <c r="JI19" s="54" t="n">
        <f aca="false">SUM(JI8:JI17)</f>
        <v>15334</v>
      </c>
      <c r="JJ19" s="52" t="n">
        <f aca="false">SUM(JJ8:JJ17)</f>
        <v>100</v>
      </c>
      <c r="JK19" s="55" t="n">
        <f aca="false">SUM(JK8:JK17)</f>
        <v>0</v>
      </c>
      <c r="JL19" s="54" t="n">
        <f aca="false">SUM(JL8:JL17)</f>
        <v>35843</v>
      </c>
      <c r="JM19" s="56" t="n">
        <f aca="false">SUM(JM8:JM17)</f>
        <v>100</v>
      </c>
      <c r="JN19" s="53" t="n">
        <f aca="false">SUM(JN8:JN17)</f>
        <v>20412</v>
      </c>
      <c r="JO19" s="52" t="n">
        <f aca="false">SUM(JO8:JO17)</f>
        <v>100</v>
      </c>
      <c r="JP19" s="54" t="n">
        <f aca="false">SUM(JP8:JP17)</f>
        <v>15232</v>
      </c>
      <c r="JQ19" s="52" t="n">
        <f aca="false">SUM(JQ8:JQ17)</f>
        <v>100</v>
      </c>
      <c r="JR19" s="55" t="n">
        <f aca="false">SUM(JR8:JR17)</f>
        <v>0</v>
      </c>
      <c r="JS19" s="54" t="n">
        <f aca="false">SUM(JS8:JS17)</f>
        <v>35644</v>
      </c>
      <c r="JT19" s="56" t="n">
        <f aca="false">SUM(JT8:JT17)</f>
        <v>100</v>
      </c>
      <c r="JU19" s="53" t="n">
        <f aca="false">SUM(JU8:JU17)</f>
        <v>19754</v>
      </c>
      <c r="JV19" s="52" t="n">
        <f aca="false">SUM(JV8:JV17)</f>
        <v>100</v>
      </c>
      <c r="JW19" s="54" t="n">
        <f aca="false">SUM(JW8:JW17)</f>
        <v>14566</v>
      </c>
      <c r="JX19" s="52" t="n">
        <f aca="false">SUM(JX8:JX17)</f>
        <v>100</v>
      </c>
      <c r="JY19" s="55" t="n">
        <f aca="false">SUM(JY8:JY17)</f>
        <v>0</v>
      </c>
      <c r="JZ19" s="54" t="n">
        <f aca="false">SUM(JZ8:JZ17)</f>
        <v>34320</v>
      </c>
      <c r="KA19" s="56" t="n">
        <f aca="false">SUM(KA8:KA17)</f>
        <v>100</v>
      </c>
      <c r="KB19" s="53" t="n">
        <f aca="false">SUM(KB8:KB17)</f>
        <v>19707</v>
      </c>
      <c r="KC19" s="52" t="n">
        <f aca="false">SUM(KC8:KC17)</f>
        <v>100</v>
      </c>
      <c r="KD19" s="54" t="n">
        <f aca="false">SUM(KD8:KD17)</f>
        <v>14504</v>
      </c>
      <c r="KE19" s="52" t="n">
        <f aca="false">SUM(KE8:KE17)</f>
        <v>100</v>
      </c>
      <c r="KF19" s="55" t="n">
        <f aca="false">SUM(KF8:KF17)</f>
        <v>0</v>
      </c>
      <c r="KG19" s="54" t="n">
        <f aca="false">SUM(KG8:KG17)</f>
        <v>34211</v>
      </c>
      <c r="KH19" s="56" t="n">
        <f aca="false">SUM(KH8:KH17)</f>
        <v>100</v>
      </c>
      <c r="KI19" s="53" t="n">
        <f aca="false">SUM(KI8:KI17)</f>
        <v>19678</v>
      </c>
      <c r="KJ19" s="52" t="n">
        <f aca="false">SUM(KJ8:KJ17)</f>
        <v>100</v>
      </c>
      <c r="KK19" s="54" t="n">
        <f aca="false">SUM(KK8:KK17)</f>
        <v>14464</v>
      </c>
      <c r="KL19" s="52" t="n">
        <f aca="false">SUM(KL8:KL17)</f>
        <v>100</v>
      </c>
      <c r="KM19" s="55" t="n">
        <f aca="false">SUM(KM8:KM17)</f>
        <v>0</v>
      </c>
      <c r="KN19" s="54" t="n">
        <f aca="false">SUM(KN8:KN17)</f>
        <v>34142</v>
      </c>
      <c r="KO19" s="56" t="n">
        <f aca="false">SUM(KO8:KO17)</f>
        <v>100</v>
      </c>
      <c r="KP19" s="53" t="n">
        <f aca="false">SUM(KP8:KP17)</f>
        <v>19666</v>
      </c>
      <c r="KQ19" s="52" t="n">
        <f aca="false">SUM(KQ8:KQ17)</f>
        <v>100</v>
      </c>
      <c r="KR19" s="54" t="n">
        <f aca="false">SUM(KR8:KR17)</f>
        <v>14400</v>
      </c>
      <c r="KS19" s="52" t="n">
        <f aca="false">SUM(KS8:KS17)</f>
        <v>100</v>
      </c>
      <c r="KT19" s="55" t="n">
        <f aca="false">SUM(KT8:KT17)</f>
        <v>0</v>
      </c>
      <c r="KU19" s="54" t="n">
        <f aca="false">SUM(KU8:KU17)</f>
        <v>34066</v>
      </c>
      <c r="KV19" s="56" t="n">
        <f aca="false">SUM(KV8:KV17)</f>
        <v>100</v>
      </c>
      <c r="KW19" s="53" t="n">
        <f aca="false">SUM(KW8:KW17)</f>
        <v>19667</v>
      </c>
      <c r="KX19" s="52" t="n">
        <f aca="false">SUM(KX8:KX17)</f>
        <v>100</v>
      </c>
      <c r="KY19" s="54" t="n">
        <f aca="false">SUM(KY8:KY17)</f>
        <v>14359</v>
      </c>
      <c r="KZ19" s="52" t="n">
        <f aca="false">SUM(KZ8:KZ17)</f>
        <v>100</v>
      </c>
      <c r="LA19" s="55" t="n">
        <f aca="false">SUM(LA8:LA17)</f>
        <v>0</v>
      </c>
      <c r="LB19" s="54" t="n">
        <f aca="false">SUM(LB8:LB17)</f>
        <v>34026</v>
      </c>
      <c r="LC19" s="56" t="n">
        <f aca="false">SUM(LC8:LC17)</f>
        <v>100</v>
      </c>
      <c r="LD19" s="53" t="n">
        <f aca="false">SUM(LD8:LD17)</f>
        <v>19630</v>
      </c>
      <c r="LE19" s="52" t="n">
        <f aca="false">SUM(LE8:LE17)</f>
        <v>100</v>
      </c>
      <c r="LF19" s="54" t="n">
        <f aca="false">SUM(LF8:LF17)</f>
        <v>14320</v>
      </c>
      <c r="LG19" s="52" t="n">
        <f aca="false">SUM(LG8:LG17)</f>
        <v>100</v>
      </c>
      <c r="LH19" s="55" t="n">
        <f aca="false">SUM(LH8:LH17)</f>
        <v>0</v>
      </c>
      <c r="LI19" s="54" t="n">
        <f aca="false">SUM(LI8:LI17)</f>
        <v>33950</v>
      </c>
      <c r="LJ19" s="56" t="n">
        <f aca="false">SUM(LJ8:LJ17)</f>
        <v>100</v>
      </c>
      <c r="LK19" s="53" t="n">
        <f aca="false">SUM(LK8:LK17)</f>
        <v>19544</v>
      </c>
      <c r="LL19" s="52" t="n">
        <f aca="false">SUM(LL8:LL17)</f>
        <v>100</v>
      </c>
      <c r="LM19" s="54" t="n">
        <f aca="false">SUM(LM8:LM17)</f>
        <v>14192</v>
      </c>
      <c r="LN19" s="52" t="n">
        <f aca="false">SUM(LN8:LN17)</f>
        <v>100</v>
      </c>
      <c r="LO19" s="55" t="n">
        <f aca="false">SUM(LO8:LO17)</f>
        <v>0</v>
      </c>
      <c r="LP19" s="54" t="n">
        <f aca="false">SUM(LP8:LP17)</f>
        <v>33736</v>
      </c>
      <c r="LQ19" s="56" t="n">
        <f aca="false">SUM(LQ8:LQ17)</f>
        <v>100</v>
      </c>
      <c r="LR19" s="53" t="n">
        <f aca="false">SUM(LR8:LR17)</f>
        <v>19463</v>
      </c>
      <c r="LS19" s="52" t="n">
        <f aca="false">SUM(LS8:LS17)</f>
        <v>100</v>
      </c>
      <c r="LT19" s="54" t="n">
        <f aca="false">SUM(LT8:LT17)</f>
        <v>14069</v>
      </c>
      <c r="LU19" s="52" t="n">
        <f aca="false">SUM(LU8:LU17)</f>
        <v>100</v>
      </c>
      <c r="LV19" s="55" t="n">
        <f aca="false">SUM(LV8:LV17)</f>
        <v>0</v>
      </c>
      <c r="LW19" s="54" t="n">
        <f aca="false">SUM(LW8:LW17)</f>
        <v>33532</v>
      </c>
      <c r="LX19" s="56" t="n">
        <f aca="false">SUM(LX8:LX17)</f>
        <v>100</v>
      </c>
      <c r="LY19" s="53" t="n">
        <f aca="false">SUM(LY8:LY17)</f>
        <v>19475</v>
      </c>
      <c r="LZ19" s="52" t="n">
        <f aca="false">SUM(LZ8:LZ17)</f>
        <v>100</v>
      </c>
      <c r="MA19" s="54" t="n">
        <f aca="false">SUM(MA8:MA17)</f>
        <v>14067</v>
      </c>
      <c r="MB19" s="52" t="n">
        <f aca="false">SUM(MB8:MB17)</f>
        <v>100</v>
      </c>
      <c r="MC19" s="55" t="n">
        <f aca="false">SUM(MC8:MC17)</f>
        <v>0</v>
      </c>
      <c r="MD19" s="54" t="n">
        <f aca="false">SUM(MD8:MD17)</f>
        <v>33542</v>
      </c>
      <c r="ME19" s="56" t="n">
        <f aca="false">SUM(ME8:ME17)</f>
        <v>100</v>
      </c>
      <c r="MF19" s="53"/>
      <c r="MG19" s="52"/>
      <c r="MH19" s="54"/>
      <c r="MI19" s="57"/>
      <c r="MJ19" s="55"/>
      <c r="MK19" s="54" t="n">
        <f aca="false">SUM(MK8:MK17)</f>
        <v>33498</v>
      </c>
      <c r="ML19" s="56" t="n">
        <f aca="false">SUM(ML8:ML17)</f>
        <v>100</v>
      </c>
      <c r="MM19" s="53"/>
      <c r="MN19" s="52"/>
      <c r="MO19" s="54"/>
      <c r="MP19" s="57"/>
      <c r="MQ19" s="55"/>
      <c r="MR19" s="54" t="n">
        <f aca="false">SUM(MR8:MR17)</f>
        <v>33369</v>
      </c>
      <c r="MS19" s="56" t="n">
        <f aca="false">SUM(MS8:MS17)</f>
        <v>100</v>
      </c>
      <c r="MT19" s="53" t="n">
        <f aca="false">SUM(MT8:MT17)</f>
        <v>19395</v>
      </c>
      <c r="MU19" s="52" t="n">
        <f aca="false">SUM(MU8:MU17)</f>
        <v>100.005155968033</v>
      </c>
      <c r="MV19" s="54" t="n">
        <f aca="false">SUM(MV8:MV17)</f>
        <v>13910</v>
      </c>
      <c r="MW19" s="52" t="n">
        <f aca="false">SUM(MW8:MW17)</f>
        <v>100.021567217829</v>
      </c>
      <c r="MX19" s="55" t="n">
        <f aca="false">SUM(MX8:MX17)</f>
        <v>0</v>
      </c>
      <c r="MY19" s="54" t="n">
        <f aca="false">SUM(MY8:MY17)</f>
        <v>33309</v>
      </c>
      <c r="MZ19" s="56" t="n">
        <f aca="false">SUM(MZ8:MZ17)</f>
        <v>100</v>
      </c>
      <c r="NA19" s="53" t="n">
        <f aca="false">SUM(NA8:NA17)</f>
        <v>19343</v>
      </c>
      <c r="NB19" s="52" t="n">
        <f aca="false">SUM(NB8:NB17)</f>
        <v>100.005169828879</v>
      </c>
      <c r="NC19" s="54" t="n">
        <f aca="false">SUM(NC8:NC17)</f>
        <v>13862</v>
      </c>
      <c r="ND19" s="52" t="n">
        <f aca="false">SUM(ND8:ND17)</f>
        <v>100.021641898716</v>
      </c>
      <c r="NE19" s="55" t="n">
        <f aca="false">SUM(NE8:NE17)</f>
        <v>0</v>
      </c>
      <c r="NF19" s="54" t="n">
        <f aca="false">SUM(NF8:NF17)</f>
        <v>33209</v>
      </c>
      <c r="NG19" s="56" t="n">
        <f aca="false">SUM(NG8:NG17)</f>
        <v>100</v>
      </c>
      <c r="NH19" s="53"/>
      <c r="NI19" s="52"/>
      <c r="NJ19" s="54"/>
      <c r="NK19" s="57"/>
      <c r="NL19" s="55"/>
      <c r="NM19" s="54" t="n">
        <f aca="false">SUM(NM8:NM17)</f>
        <v>33168</v>
      </c>
      <c r="NN19" s="56" t="n">
        <f aca="false">SUM(NN8:NN17)</f>
        <v>100</v>
      </c>
      <c r="NO19" s="53" t="n">
        <f aca="false">SUM(NO8:NO17)</f>
        <v>19245</v>
      </c>
      <c r="NP19" s="52" t="n">
        <f aca="false">SUM(NP8:NP17)</f>
        <v>100.005196154845</v>
      </c>
      <c r="NQ19" s="54" t="n">
        <f aca="false">SUM(NQ8:NQ17)</f>
        <v>13689</v>
      </c>
      <c r="NR19" s="52" t="n">
        <f aca="false">SUM(NR8:NR17)</f>
        <v>100.021915406531</v>
      </c>
      <c r="NS19" s="55" t="n">
        <f aca="false">SUM(NS8:NS17)</f>
        <v>0</v>
      </c>
      <c r="NT19" s="54" t="n">
        <f aca="false">SUM(NT8:NT17)</f>
        <v>32938</v>
      </c>
      <c r="NU19" s="56" t="n">
        <f aca="false">SUM(NU8:NU17)</f>
        <v>100</v>
      </c>
      <c r="NV19" s="53"/>
      <c r="NW19" s="52"/>
      <c r="NX19" s="54"/>
      <c r="NY19" s="57"/>
      <c r="NZ19" s="55"/>
      <c r="OA19" s="54" t="n">
        <f aca="false">SUM(OA8:OA17)</f>
        <v>32867</v>
      </c>
      <c r="OB19" s="56" t="n">
        <f aca="false">SUM(OB8:OB17)</f>
        <v>100</v>
      </c>
      <c r="OC19" s="53" t="n">
        <f aca="false">SUM(OC8:OC17)</f>
        <v>19203</v>
      </c>
      <c r="OD19" s="52" t="n">
        <f aca="false">SUM(OD8:OD17)</f>
        <v>100.005207519658</v>
      </c>
      <c r="OE19" s="54" t="n">
        <f aca="false">SUM(OE8:OE17)</f>
        <v>13621</v>
      </c>
      <c r="OF19" s="57" t="n">
        <f aca="false">SUM(OF8:OF17)</f>
        <v>100</v>
      </c>
      <c r="OG19" s="55" t="n">
        <f aca="false">SUM(OG8:OG17)</f>
        <v>0</v>
      </c>
      <c r="OH19" s="54" t="n">
        <f aca="false">SUM(OH8:OH17)</f>
        <v>32825</v>
      </c>
      <c r="OI19" s="56" t="n">
        <f aca="false">SUM(OI8:OI17)</f>
        <v>100</v>
      </c>
      <c r="OJ19" s="53"/>
      <c r="OK19" s="52"/>
      <c r="OL19" s="54"/>
      <c r="OM19" s="57"/>
      <c r="ON19" s="55"/>
      <c r="OO19" s="54" t="n">
        <f aca="false">SUM(OO8:OO17)</f>
        <v>32722</v>
      </c>
      <c r="OP19" s="56" t="n">
        <f aca="false">SUM(OP8:OP17)</f>
        <v>100</v>
      </c>
      <c r="OQ19" s="53" t="n">
        <f aca="false">SUM(OQ8:OQ17)</f>
        <v>19061</v>
      </c>
      <c r="OR19" s="52" t="n">
        <f aca="false">SUM(OR8:OR17)</f>
        <v>100.005246314464</v>
      </c>
      <c r="OS19" s="54" t="n">
        <f aca="false">SUM(OS8:OS17)</f>
        <v>13386</v>
      </c>
      <c r="OT19" s="57" t="n">
        <f aca="false">SUM(OT8:OT17)</f>
        <v>100</v>
      </c>
      <c r="OU19" s="55" t="n">
        <f aca="false">SUM(OU8:OU17)</f>
        <v>0</v>
      </c>
      <c r="OV19" s="54" t="n">
        <f aca="false">SUM(OV8:OV17)</f>
        <v>32448</v>
      </c>
      <c r="OW19" s="56" t="n">
        <f aca="false">SUM(OW8:OW17)</f>
        <v>100</v>
      </c>
      <c r="OX19" s="53" t="n">
        <f aca="false">SUM(OX8:OX17)</f>
        <v>19022</v>
      </c>
      <c r="OY19" s="35" t="n">
        <f aca="false">OX19/OX$19*100</f>
        <v>100</v>
      </c>
      <c r="OZ19" s="54" t="n">
        <f aca="false">SUM(OZ8:OZ17)</f>
        <v>13330</v>
      </c>
      <c r="PA19" s="35" t="n">
        <f aca="false">OZ19/OZ$19*100</f>
        <v>100</v>
      </c>
      <c r="PB19" s="55" t="n">
        <f aca="false">SUM(PB8:PB17)</f>
        <v>0</v>
      </c>
      <c r="PC19" s="54" t="n">
        <f aca="false">SUM(PC8:PC17)</f>
        <v>32353</v>
      </c>
      <c r="PD19" s="40" t="n">
        <f aca="false">PC19/PC$19*100</f>
        <v>100</v>
      </c>
      <c r="PE19" s="53"/>
      <c r="PF19" s="52"/>
      <c r="PG19" s="54"/>
      <c r="PH19" s="57"/>
      <c r="PI19" s="55"/>
      <c r="PJ19" s="54" t="n">
        <f aca="false">SUM(PJ8:PJ17)</f>
        <v>32235</v>
      </c>
      <c r="PK19" s="56" t="n">
        <f aca="false">SUM(PK8:PK17)</f>
        <v>100</v>
      </c>
      <c r="PL19" s="53"/>
      <c r="PM19" s="52"/>
      <c r="PN19" s="54"/>
      <c r="PO19" s="57"/>
      <c r="PP19" s="55"/>
      <c r="PQ19" s="54" t="n">
        <f aca="false">SUM(PQ8:PQ17)</f>
        <v>31936</v>
      </c>
      <c r="PR19" s="56" t="n">
        <f aca="false">SUM(PR8:PR17)</f>
        <v>100</v>
      </c>
      <c r="PS19" s="53" t="n">
        <f aca="false">SUM(PS8:PS17)</f>
        <v>18808</v>
      </c>
      <c r="PT19" s="52" t="n">
        <f aca="false">SUM(PT8:PT17)</f>
        <v>100.005316886431</v>
      </c>
      <c r="PU19" s="54" t="n">
        <f aca="false">SUM(PU8:PU17)</f>
        <v>13042</v>
      </c>
      <c r="PV19" s="57" t="n">
        <f aca="false">SUM(PV8:PV17)</f>
        <v>100</v>
      </c>
      <c r="PW19" s="55" t="n">
        <f aca="false">SUM(PW8:PW17)</f>
        <v>0</v>
      </c>
      <c r="PX19" s="54" t="n">
        <f aca="false">SUM(PX8:PX17)</f>
        <v>31851</v>
      </c>
      <c r="PY19" s="56" t="n">
        <f aca="false">SUM(PY8:PY17)</f>
        <v>100</v>
      </c>
      <c r="PZ19" s="53"/>
      <c r="QA19" s="52"/>
      <c r="QB19" s="54"/>
      <c r="QC19" s="57"/>
      <c r="QD19" s="55"/>
      <c r="QE19" s="54" t="n">
        <f aca="false">SUM(QE8:QE17)</f>
        <v>31722</v>
      </c>
      <c r="QF19" s="56" t="n">
        <f aca="false">SUM(QF8:QF17)</f>
        <v>100</v>
      </c>
      <c r="QG19" s="53"/>
      <c r="QH19" s="52"/>
      <c r="QI19" s="54"/>
      <c r="QJ19" s="57"/>
      <c r="QK19" s="55"/>
      <c r="QL19" s="54" t="n">
        <f aca="false">SUM(QL8:QL17)</f>
        <v>31546</v>
      </c>
      <c r="QM19" s="56" t="n">
        <f aca="false">SUM(QM8:QM17)</f>
        <v>100</v>
      </c>
      <c r="QN19" s="53"/>
      <c r="QO19" s="52"/>
      <c r="QP19" s="54"/>
      <c r="QQ19" s="57"/>
      <c r="QR19" s="55"/>
      <c r="QS19" s="54" t="n">
        <f aca="false">SUM(QS8:QS17)</f>
        <v>31248</v>
      </c>
      <c r="QT19" s="56" t="n">
        <f aca="false">SUM(QT8:QT17)</f>
        <v>100</v>
      </c>
      <c r="QU19" s="53" t="n">
        <f aca="false">SUM(QU8:QU17)</f>
        <v>18480</v>
      </c>
      <c r="QV19" s="52" t="n">
        <f aca="false">SUM(QV8:QV17)</f>
        <v>100.005411255411</v>
      </c>
      <c r="QW19" s="54" t="n">
        <f aca="false">SUM(QW8:QW17)</f>
        <v>12615</v>
      </c>
      <c r="QX19" s="57" t="n">
        <f aca="false">SUM(QX8:QX17)</f>
        <v>100</v>
      </c>
      <c r="QY19" s="55" t="n">
        <f aca="false">SUM(QY8:QY17)</f>
        <v>0</v>
      </c>
      <c r="QZ19" s="54" t="n">
        <f aca="false">SUM(QZ8:QZ17)</f>
        <v>31096</v>
      </c>
      <c r="RA19" s="56" t="n">
        <f aca="false">SUM(RA8:RA17)</f>
        <v>100</v>
      </c>
      <c r="RB19" s="53"/>
      <c r="RC19" s="52"/>
      <c r="RD19" s="54"/>
      <c r="RE19" s="57"/>
      <c r="RF19" s="55"/>
      <c r="RG19" s="54" t="n">
        <f aca="false">SUM(RG8:RG17)</f>
        <v>30332</v>
      </c>
      <c r="RH19" s="56" t="n">
        <f aca="false">SUM(RH8:RH17)</f>
        <v>100</v>
      </c>
      <c r="RI19" s="53"/>
      <c r="RJ19" s="52"/>
      <c r="RK19" s="54"/>
      <c r="RL19" s="57"/>
      <c r="RM19" s="55"/>
      <c r="RN19" s="54" t="n">
        <f aca="false">SUM(RN8:RN17)</f>
        <v>29883</v>
      </c>
      <c r="RO19" s="56" t="n">
        <f aca="false">SUM(RO8:RO17)</f>
        <v>100</v>
      </c>
      <c r="RP19" s="53" t="n">
        <f aca="false">SUM(RP8:RP17)</f>
        <v>17876</v>
      </c>
      <c r="RQ19" s="52" t="n">
        <f aca="false">SUM(RQ8:RQ17)</f>
        <v>100.005594092638</v>
      </c>
      <c r="RR19" s="54" t="n">
        <f aca="false">SUM(RR8:RR17)</f>
        <v>11814</v>
      </c>
      <c r="RS19" s="57" t="n">
        <f aca="false">SUM(RS8:RS17)</f>
        <v>100</v>
      </c>
      <c r="RT19" s="55" t="n">
        <f aca="false">SUM(RT8:RT17)</f>
        <v>0</v>
      </c>
      <c r="RU19" s="54" t="n">
        <f aca="false">SUM(RU8:RU17)</f>
        <v>29691</v>
      </c>
      <c r="RV19" s="56" t="n">
        <f aca="false">SUM(RV8:RV17)</f>
        <v>100</v>
      </c>
      <c r="RW19" s="53"/>
      <c r="RX19" s="52"/>
      <c r="RY19" s="54"/>
      <c r="RZ19" s="57"/>
      <c r="SA19" s="55"/>
      <c r="SB19" s="54" t="n">
        <f aca="false">SUM(SB8:SB17)</f>
        <v>29525</v>
      </c>
      <c r="SC19" s="56" t="n">
        <f aca="false">SUM(SC8:SC17)</f>
        <v>100</v>
      </c>
      <c r="SD19" s="53"/>
      <c r="SE19" s="52"/>
      <c r="SF19" s="54"/>
      <c r="SG19" s="57"/>
      <c r="SH19" s="55"/>
      <c r="SI19" s="54" t="n">
        <f aca="false">SUM(SI8:SI17)</f>
        <v>28903</v>
      </c>
      <c r="SJ19" s="56" t="n">
        <f aca="false">SUM(SJ8:SJ17)</f>
        <v>100</v>
      </c>
      <c r="SK19" s="53"/>
      <c r="SL19" s="52"/>
      <c r="SM19" s="54"/>
      <c r="SN19" s="57"/>
      <c r="SO19" s="55"/>
      <c r="SP19" s="54" t="n">
        <f aca="false">SUM(SP8:SP17)</f>
        <v>28274</v>
      </c>
      <c r="SQ19" s="56" t="n">
        <f aca="false">SUM(SQ8:SQ17)</f>
        <v>100</v>
      </c>
      <c r="SR19" s="53" t="n">
        <f aca="false">SUM(SR8:SR17)</f>
        <v>17017</v>
      </c>
      <c r="SS19" s="52" t="n">
        <f aca="false">SUM(SS8:SS17)</f>
        <v>100.005876476465</v>
      </c>
      <c r="ST19" s="54" t="n">
        <f aca="false">SUM(ST8:ST17)</f>
        <v>10934</v>
      </c>
      <c r="SU19" s="57" t="n">
        <f aca="false">SUM(SU8:SU17)</f>
        <v>100</v>
      </c>
      <c r="SV19" s="55" t="n">
        <f aca="false">SUM(SV8:SV17)</f>
        <v>3</v>
      </c>
      <c r="SW19" s="54" t="n">
        <f aca="false">SUM(SW8:SW17)</f>
        <v>27955</v>
      </c>
      <c r="SX19" s="56" t="n">
        <f aca="false">SUM(SX8:SX17)</f>
        <v>100</v>
      </c>
      <c r="SY19" s="53"/>
      <c r="SZ19" s="52"/>
      <c r="TA19" s="54"/>
      <c r="TB19" s="57"/>
      <c r="TC19" s="55"/>
      <c r="TD19" s="54" t="n">
        <f aca="false">SUM(TD8:TD17)</f>
        <v>27402</v>
      </c>
      <c r="TE19" s="56" t="n">
        <f aca="false">SUM(TE8:TE17)</f>
        <v>100</v>
      </c>
      <c r="TF19" s="53"/>
      <c r="TG19" s="52"/>
      <c r="TH19" s="54"/>
      <c r="TI19" s="57"/>
      <c r="TJ19" s="55"/>
      <c r="TK19" s="54" t="n">
        <f aca="false">SUM(TK8:TK17)</f>
        <v>26892</v>
      </c>
      <c r="TL19" s="56" t="n">
        <f aca="false">SUM(TL8:TL17)</f>
        <v>100</v>
      </c>
      <c r="TM19" s="53"/>
      <c r="TN19" s="52"/>
      <c r="TO19" s="54"/>
      <c r="TP19" s="57"/>
      <c r="TQ19" s="55"/>
      <c r="TR19" s="54" t="n">
        <f aca="false">SUM(TR8:TR17)</f>
        <v>26049</v>
      </c>
      <c r="TS19" s="56" t="n">
        <f aca="false">SUM(TS8:TS17)</f>
        <v>100</v>
      </c>
      <c r="TT19" s="53" t="n">
        <f aca="false">SUM(TT8:TT17)</f>
        <v>15767</v>
      </c>
      <c r="TU19" s="52" t="n">
        <f aca="false">SUM(TU8:TU17)</f>
        <v>100.006342360627</v>
      </c>
      <c r="TV19" s="54" t="n">
        <f aca="false">SUM(TV8:TV17)</f>
        <v>9684</v>
      </c>
      <c r="TW19" s="57" t="n">
        <f aca="false">SUM(TW8:TW17)</f>
        <v>100</v>
      </c>
      <c r="TX19" s="55" t="n">
        <f aca="false">SUM(TX8:TX17)</f>
        <v>0</v>
      </c>
      <c r="TY19" s="54" t="n">
        <f aca="false">SUM(TY8:TY17)</f>
        <v>25452</v>
      </c>
      <c r="TZ19" s="56" t="n">
        <f aca="false">SUM(TZ8:TZ17)</f>
        <v>100</v>
      </c>
      <c r="UA19" s="53" t="n">
        <f aca="false">SUM(UA8:UA17)</f>
        <v>15661</v>
      </c>
      <c r="UB19" s="52" t="n">
        <f aca="false">SUM(UB8:UB17)</f>
        <v>100.006385288296</v>
      </c>
      <c r="UC19" s="54" t="n">
        <f aca="false">SUM(UC8:UC17)</f>
        <v>9553</v>
      </c>
      <c r="UD19" s="57" t="n">
        <f aca="false">SUM(UD8:UD17)</f>
        <v>100</v>
      </c>
      <c r="UE19" s="55" t="n">
        <f aca="false">SUM(UE8:UE17)</f>
        <v>0</v>
      </c>
      <c r="UF19" s="54" t="n">
        <f aca="false">SUM(UF8:UF17)</f>
        <v>25215</v>
      </c>
      <c r="UG19" s="56" t="n">
        <f aca="false">SUM(UG8:UG17)</f>
        <v>100</v>
      </c>
      <c r="UH19" s="53"/>
      <c r="UI19" s="52"/>
      <c r="UJ19" s="54"/>
      <c r="UK19" s="57"/>
      <c r="UL19" s="55"/>
      <c r="UM19" s="54" t="n">
        <f aca="false">SUM(UM8:UM17)</f>
        <v>24780</v>
      </c>
      <c r="UN19" s="56" t="n">
        <f aca="false">SUM(UN8:UN17)</f>
        <v>100</v>
      </c>
      <c r="UO19" s="53"/>
      <c r="UP19" s="52"/>
      <c r="UQ19" s="54"/>
      <c r="UR19" s="57"/>
      <c r="US19" s="55"/>
      <c r="UT19" s="54" t="n">
        <f aca="false">SUM(UT8:UT17)</f>
        <v>23576</v>
      </c>
      <c r="UU19" s="56" t="n">
        <f aca="false">SUM(UU8:UU17)</f>
        <v>100</v>
      </c>
      <c r="UV19" s="53" t="n">
        <f aca="false">SUM(UV8:UV17)</f>
        <v>14667</v>
      </c>
      <c r="UW19" s="52" t="n">
        <f aca="false">SUM(UW8:UW17)</f>
        <v>100.006818026863</v>
      </c>
      <c r="UX19" s="54" t="n">
        <f aca="false">SUM(UX8:UX17)</f>
        <v>8496</v>
      </c>
      <c r="UY19" s="57" t="n">
        <f aca="false">SUM(UY8:UY17)</f>
        <v>100</v>
      </c>
      <c r="UZ19" s="55" t="n">
        <f aca="false">SUM(UZ8:UZ17)</f>
        <v>24</v>
      </c>
      <c r="VA19" s="54" t="n">
        <f aca="false">SUM(VA8:VA17)</f>
        <v>23188</v>
      </c>
      <c r="VB19" s="56" t="n">
        <f aca="false">SUM(VB8:VB17)</f>
        <v>100</v>
      </c>
      <c r="VC19" s="53"/>
      <c r="VD19" s="52"/>
      <c r="VE19" s="54"/>
      <c r="VF19" s="57"/>
      <c r="VG19" s="55"/>
      <c r="VH19" s="54" t="n">
        <f aca="false">SUM(VH8:VH17)</f>
        <v>22584</v>
      </c>
      <c r="VI19" s="56" t="n">
        <f aca="false">SUM(VI8:VI17)</f>
        <v>100</v>
      </c>
      <c r="VJ19" s="53"/>
      <c r="VK19" s="52"/>
      <c r="VL19" s="54"/>
      <c r="VM19" s="57"/>
      <c r="VN19" s="55"/>
      <c r="VO19" s="54" t="n">
        <f aca="false">SUM(VO8:VO17)</f>
        <v>21550</v>
      </c>
      <c r="VP19" s="56" t="n">
        <f aca="false">SUM(VP8:VP17)</f>
        <v>100</v>
      </c>
      <c r="VQ19" s="53"/>
      <c r="VR19" s="52"/>
      <c r="VS19" s="54"/>
      <c r="VT19" s="57"/>
      <c r="VU19" s="55"/>
      <c r="VV19" s="54" t="n">
        <f aca="false">SUM(VV8:VV17)</f>
        <v>20530</v>
      </c>
      <c r="VW19" s="56" t="n">
        <f aca="false">SUM(VW8:VW17)</f>
        <v>100</v>
      </c>
      <c r="VX19" s="53" t="n">
        <f aca="false">SUM(VX8:VX17)</f>
        <v>13042</v>
      </c>
      <c r="VY19" s="52" t="n">
        <f aca="false">SUM(VY8:VY17)</f>
        <v>100</v>
      </c>
      <c r="VZ19" s="54" t="n">
        <f aca="false">SUM(VZ8:VZ17)</f>
        <v>6932</v>
      </c>
      <c r="WA19" s="52" t="n">
        <f aca="false">SUM(WA8:WA17)</f>
        <v>100</v>
      </c>
      <c r="WB19" s="55" t="n">
        <f aca="false">SUM(WB8:WB17)</f>
        <v>20</v>
      </c>
      <c r="WC19" s="54" t="n">
        <f aca="false">SUM(WC8:WC17)</f>
        <v>19994</v>
      </c>
      <c r="WD19" s="56" t="n">
        <f aca="false">SUM(WD8:WD17)</f>
        <v>100</v>
      </c>
      <c r="WE19" s="53"/>
      <c r="WF19" s="52"/>
      <c r="WG19" s="54"/>
      <c r="WH19" s="57"/>
      <c r="WI19" s="55"/>
      <c r="WJ19" s="54" t="n">
        <f aca="false">SUM(WJ8:WJ17)</f>
        <v>19507</v>
      </c>
      <c r="WK19" s="56" t="n">
        <f aca="false">SUM(WK8:WK17)</f>
        <v>100</v>
      </c>
      <c r="WL19" s="53" t="n">
        <f aca="false">SUM(WL8:WL17)</f>
        <v>12301</v>
      </c>
      <c r="WM19" s="52" t="n">
        <f aca="false">SUM(WM8:WM17)</f>
        <v>100</v>
      </c>
      <c r="WN19" s="54" t="n">
        <f aca="false">SUM(WN8:WN17)</f>
        <v>6339</v>
      </c>
      <c r="WO19" s="52" t="n">
        <f aca="false">SUM(WO8:WO17)</f>
        <v>100</v>
      </c>
      <c r="WP19" s="55"/>
      <c r="WQ19" s="54" t="n">
        <f aca="false">SUM(WQ8:WQ17)</f>
        <v>18640</v>
      </c>
      <c r="WR19" s="56" t="n">
        <f aca="false">SUM(WR8:WR17)</f>
        <v>100</v>
      </c>
      <c r="WS19" s="53"/>
      <c r="WT19" s="52"/>
      <c r="WU19" s="54"/>
      <c r="WV19" s="57"/>
      <c r="WW19" s="55"/>
      <c r="WX19" s="54" t="n">
        <f aca="false">SUM(WX8:WX17)</f>
        <v>18365</v>
      </c>
      <c r="WY19" s="56" t="n">
        <f aca="false">SUM(WY8:WY17)</f>
        <v>100</v>
      </c>
      <c r="WZ19" s="53"/>
      <c r="XA19" s="52"/>
      <c r="XB19" s="54"/>
      <c r="XC19" s="57"/>
      <c r="XD19" s="55"/>
      <c r="XE19" s="54" t="n">
        <f aca="false">SUM(XE8:XE17)</f>
        <v>17915</v>
      </c>
      <c r="XF19" s="56" t="n">
        <f aca="false">SUM(XF8:XF17)</f>
        <v>100</v>
      </c>
      <c r="XG19" s="53"/>
      <c r="XH19" s="52"/>
      <c r="XI19" s="54"/>
      <c r="XJ19" s="57"/>
      <c r="XK19" s="55"/>
      <c r="XL19" s="54" t="n">
        <f aca="false">SUM(XL8:XL17)</f>
        <v>17362</v>
      </c>
      <c r="XM19" s="56" t="n">
        <f aca="false">SUM(XM8:XM17)</f>
        <v>100</v>
      </c>
      <c r="XN19" s="53" t="n">
        <f aca="false">SUM(XN8:XN17)</f>
        <v>11163</v>
      </c>
      <c r="XO19" s="52" t="n">
        <f aca="false">SUM(XO8:XO17)</f>
        <v>100</v>
      </c>
      <c r="XP19" s="54" t="n">
        <f aca="false">SUM(XP8:XP17)</f>
        <v>5474</v>
      </c>
      <c r="XQ19" s="57" t="n">
        <f aca="false">SUM(XQ8:XQ17)</f>
        <v>100</v>
      </c>
      <c r="XR19" s="55" t="n">
        <f aca="false">SUM(XR8:XR17)</f>
        <v>16</v>
      </c>
      <c r="XS19" s="54" t="n">
        <f aca="false">SUM(XS8:XS17)</f>
        <v>16653</v>
      </c>
      <c r="XT19" s="56" t="n">
        <f aca="false">SUM(XT8:XT17)</f>
        <v>100</v>
      </c>
      <c r="XU19" s="53"/>
      <c r="XV19" s="52"/>
      <c r="XW19" s="54"/>
      <c r="XX19" s="57"/>
      <c r="XY19" s="55"/>
      <c r="XZ19" s="54" t="n">
        <f aca="false">SUM(XZ8:XZ17)</f>
        <v>16161</v>
      </c>
      <c r="YA19" s="56" t="n">
        <f aca="false">SUM(YA8:YA17)</f>
        <v>100</v>
      </c>
      <c r="YB19" s="53"/>
      <c r="YC19" s="52"/>
      <c r="YD19" s="54"/>
      <c r="YE19" s="57"/>
      <c r="YF19" s="55"/>
      <c r="YG19" s="54" t="n">
        <f aca="false">SUM(YG8:YG17)</f>
        <v>15569</v>
      </c>
      <c r="YH19" s="56" t="n">
        <f aca="false">SUM(YH8:YH17)</f>
        <v>100</v>
      </c>
      <c r="YI19" s="53" t="n">
        <f aca="false">SUM(YI8:YI17)</f>
        <v>10046</v>
      </c>
      <c r="YJ19" s="52" t="n">
        <f aca="false">SUM(YJ8:YJ17)</f>
        <v>100</v>
      </c>
      <c r="YK19" s="54" t="n">
        <f aca="false">SUM(YK8:YK17)</f>
        <v>4793</v>
      </c>
      <c r="YL19" s="57" t="n">
        <f aca="false">SUM(YL8:YL17)</f>
        <v>100</v>
      </c>
      <c r="YM19" s="55" t="n">
        <f aca="false">SUM(YM8:YM17)</f>
        <v>20</v>
      </c>
      <c r="YN19" s="54" t="n">
        <f aca="false">SUM(YN8:YN17)</f>
        <v>14859</v>
      </c>
      <c r="YO19" s="56" t="n">
        <f aca="false">SUM(YO8:YO17)</f>
        <v>100</v>
      </c>
      <c r="YP19" s="53"/>
      <c r="YQ19" s="52"/>
      <c r="YR19" s="54"/>
      <c r="YS19" s="57"/>
      <c r="YT19" s="55"/>
      <c r="YU19" s="54" t="n">
        <f aca="false">SUM(YU8:YU17)</f>
        <v>14380</v>
      </c>
      <c r="YV19" s="56" t="n">
        <f aca="false">SUM(YV8:YV17)</f>
        <v>100</v>
      </c>
      <c r="YW19" s="53"/>
      <c r="YX19" s="52"/>
      <c r="YY19" s="54"/>
      <c r="YZ19" s="57"/>
      <c r="ZA19" s="55"/>
      <c r="ZB19" s="54" t="n">
        <f aca="false">SUM(ZB8:ZB17)</f>
        <v>13827</v>
      </c>
      <c r="ZC19" s="56" t="n">
        <f aca="false">SUM(ZC8:ZC17)</f>
        <v>100</v>
      </c>
      <c r="ZD19" s="53"/>
      <c r="ZE19" s="52"/>
      <c r="ZF19" s="54"/>
      <c r="ZG19" s="57"/>
      <c r="ZH19" s="55"/>
      <c r="ZI19" s="54" t="n">
        <f aca="false">SUM(ZI8:ZI17)</f>
        <v>13240</v>
      </c>
      <c r="ZJ19" s="56" t="n">
        <f aca="false">SUM(ZJ8:ZJ17)</f>
        <v>100</v>
      </c>
      <c r="ZK19" s="53" t="n">
        <f aca="false">SUM(ZK8:ZK17)</f>
        <v>8591</v>
      </c>
      <c r="ZL19" s="52" t="n">
        <f aca="false">SUM(ZL8:ZL17)</f>
        <v>100</v>
      </c>
      <c r="ZM19" s="54" t="n">
        <f aca="false">SUM(ZM8:ZM17)</f>
        <v>3937</v>
      </c>
      <c r="ZN19" s="57" t="n">
        <f aca="false">SUM(ZN8:ZN17)</f>
        <v>100</v>
      </c>
      <c r="ZO19" s="55" t="n">
        <f aca="false">SUM(ZO8:ZO17)</f>
        <v>20</v>
      </c>
      <c r="ZP19" s="54" t="n">
        <f aca="false">SUM(ZP8:ZP17)</f>
        <v>12548</v>
      </c>
      <c r="ZQ19" s="56" t="n">
        <f aca="false">SUM(ZQ8:ZQ17)</f>
        <v>100</v>
      </c>
      <c r="ZR19" s="53"/>
      <c r="ZS19" s="52"/>
      <c r="ZT19" s="54"/>
      <c r="ZU19" s="57"/>
      <c r="ZV19" s="55"/>
      <c r="ZW19" s="54" t="n">
        <f aca="false">SUM(ZW8:ZW17)</f>
        <v>11855</v>
      </c>
      <c r="ZX19" s="56" t="n">
        <f aca="false">SUM(ZX8:ZX17)</f>
        <v>100</v>
      </c>
      <c r="ZY19" s="53"/>
      <c r="ZZ19" s="52"/>
      <c r="AAA19" s="54"/>
      <c r="AAB19" s="57"/>
      <c r="AAC19" s="55"/>
      <c r="AAD19" s="54" t="n">
        <f aca="false">SUM(AAD8:AAD17)</f>
        <v>10940</v>
      </c>
      <c r="AAE19" s="56" t="n">
        <f aca="false">SUM(AAE8:AAE17)</f>
        <v>100</v>
      </c>
      <c r="AAF19" s="53" t="n">
        <f aca="false">SUM(AAF8:AAF17)</f>
        <v>6926</v>
      </c>
      <c r="AAG19" s="52" t="n">
        <f aca="false">SUM(AAG8:AAG17)</f>
        <v>100</v>
      </c>
      <c r="AAH19" s="54" t="n">
        <f aca="false">SUM(AAH8:AAH17)</f>
        <v>3082</v>
      </c>
      <c r="AAI19" s="57" t="n">
        <f aca="false">SUM(AAI8:AAI17)</f>
        <v>100</v>
      </c>
      <c r="AAJ19" s="55" t="n">
        <f aca="false">SUM(AAJ8:AAJ17)</f>
        <v>13</v>
      </c>
      <c r="AAK19" s="54" t="n">
        <f aca="false">SUM(AAK8:AAK17)</f>
        <v>10021</v>
      </c>
      <c r="AAL19" s="56" t="n">
        <f aca="false">SUM(AAL8:AAL17)</f>
        <v>100</v>
      </c>
      <c r="AAM19" s="53"/>
      <c r="AAN19" s="52"/>
      <c r="AAO19" s="54"/>
      <c r="AAP19" s="57"/>
      <c r="AAQ19" s="55"/>
      <c r="AAR19" s="54" t="n">
        <f aca="false">SUM(AAR8:AAR17)</f>
        <v>9218</v>
      </c>
      <c r="AAS19" s="56" t="n">
        <f aca="false">SUM(AAS8:AAS17)</f>
        <v>100</v>
      </c>
      <c r="AAT19" s="53"/>
      <c r="AAU19" s="52"/>
      <c r="AAV19" s="54"/>
      <c r="AAW19" s="57"/>
      <c r="AAX19" s="55"/>
      <c r="AAY19" s="54" t="n">
        <f aca="false">SUM(AAY8:AAY17)</f>
        <v>8458</v>
      </c>
      <c r="AAZ19" s="56" t="n">
        <f aca="false">SUM(AAZ8:AAZ17)</f>
        <v>100</v>
      </c>
      <c r="ABA19" s="53"/>
      <c r="ABB19" s="52"/>
      <c r="ABC19" s="54"/>
      <c r="ABD19" s="57"/>
      <c r="ABE19" s="55"/>
      <c r="ABF19" s="54" t="n">
        <f aca="false">SUM(ABF8:ABF17)</f>
        <v>7589</v>
      </c>
      <c r="ABG19" s="56" t="n">
        <f aca="false">SUM(ABG8:ABG17)</f>
        <v>100</v>
      </c>
      <c r="ABH19" s="53" t="n">
        <f aca="false">SUM(ABH8:ABH17)</f>
        <v>4786</v>
      </c>
      <c r="ABI19" s="52" t="n">
        <f aca="false">SUM(ABI8:ABI17)</f>
        <v>100</v>
      </c>
      <c r="ABJ19" s="54" t="n">
        <f aca="false">SUM(ABJ8:ABJ17)</f>
        <v>2010</v>
      </c>
      <c r="ABK19" s="57" t="n">
        <f aca="false">SUM(ABK8:ABK17)</f>
        <v>100</v>
      </c>
      <c r="ABL19" s="55" t="n">
        <f aca="false">SUM(ABL8:ABL17)</f>
        <v>5</v>
      </c>
      <c r="ABM19" s="54" t="n">
        <f aca="false">SUM(ABM8:ABM17)</f>
        <v>6801</v>
      </c>
      <c r="ABN19" s="56" t="n">
        <f aca="false">SUM(ABN8:ABN17)</f>
        <v>100</v>
      </c>
      <c r="ABO19" s="53"/>
      <c r="ABP19" s="52"/>
      <c r="ABQ19" s="54"/>
      <c r="ABR19" s="57"/>
      <c r="ABS19" s="55"/>
      <c r="ABT19" s="54" t="n">
        <f aca="false">SUM(ABT8:ABT17)</f>
        <v>6157</v>
      </c>
      <c r="ABU19" s="56" t="n">
        <f aca="false">SUM(ABU8:ABU17)</f>
        <v>100</v>
      </c>
      <c r="ABV19" s="53"/>
      <c r="ABW19" s="52"/>
      <c r="ABX19" s="54"/>
      <c r="ABY19" s="57"/>
      <c r="ABZ19" s="55"/>
      <c r="ACA19" s="54" t="n">
        <f aca="false">SUM(ACA8:ACA17)</f>
        <v>5541</v>
      </c>
      <c r="ACB19" s="56" t="n">
        <f aca="false">SUM(ACB8:ACB17)</f>
        <v>100</v>
      </c>
      <c r="ACC19" s="53" t="n">
        <f aca="false">SUM(ACC8:ACC17)</f>
        <v>3543</v>
      </c>
      <c r="ACD19" s="52" t="n">
        <f aca="false">SUM(ACD8:ACD17)</f>
        <v>100</v>
      </c>
      <c r="ACE19" s="54" t="n">
        <f aca="false">SUM(ACE8:ACE17)</f>
        <v>1449</v>
      </c>
      <c r="ACF19" s="57" t="n">
        <f aca="false">SUM(ACF8:ACF17)</f>
        <v>100</v>
      </c>
      <c r="ACG19" s="55" t="n">
        <f aca="false">SUM(ACG8:ACG17)</f>
        <v>26</v>
      </c>
      <c r="ACH19" s="54" t="n">
        <f aca="false">SUM(ACH8:ACH17)</f>
        <v>5018</v>
      </c>
      <c r="ACI19" s="56" t="n">
        <f aca="false">SUM(ACI8:ACI17)</f>
        <v>100</v>
      </c>
      <c r="ACJ19" s="53"/>
      <c r="ACK19" s="52"/>
      <c r="ACL19" s="54"/>
      <c r="ACM19" s="57"/>
      <c r="ACN19" s="55"/>
      <c r="ACO19" s="54" t="n">
        <f aca="false">SUM(ACO8:ACO17)</f>
        <v>4464</v>
      </c>
      <c r="ACP19" s="56" t="n">
        <f aca="false">SUM(ACP8:ACP17)</f>
        <v>100</v>
      </c>
      <c r="ACQ19" s="53"/>
      <c r="ACR19" s="52"/>
      <c r="ACS19" s="54"/>
      <c r="ACT19" s="57"/>
      <c r="ACU19" s="55"/>
      <c r="ACV19" s="54" t="n">
        <f aca="false">SUM(ACV8:ACV17)</f>
        <v>3769</v>
      </c>
      <c r="ACW19" s="56" t="n">
        <f aca="false">SUM(ACW8:ACW17)</f>
        <v>100</v>
      </c>
      <c r="ACX19" s="53"/>
      <c r="ACY19" s="52"/>
      <c r="ACZ19" s="54"/>
      <c r="ADA19" s="57"/>
      <c r="ADB19" s="55"/>
      <c r="ADC19" s="54" t="n">
        <f aca="false">SUM(ADC8:ADC17)</f>
        <v>3199</v>
      </c>
      <c r="ADD19" s="56" t="n">
        <f aca="false">SUM(ADD8:ADD17)</f>
        <v>100</v>
      </c>
      <c r="ADE19" s="53" t="n">
        <f aca="false">SUM(ADE8:ADE17)</f>
        <v>2139</v>
      </c>
      <c r="ADF19" s="52" t="n">
        <f aca="false">SUM(ADF8:ADF17)</f>
        <v>100</v>
      </c>
      <c r="ADG19" s="54" t="n">
        <f aca="false">SUM(ADG8:ADG17)</f>
        <v>890</v>
      </c>
      <c r="ADH19" s="57" t="n">
        <f aca="false">SUM(ADH8:ADH17)</f>
        <v>100</v>
      </c>
      <c r="ADI19" s="55" t="n">
        <f aca="false">SUM(ADI8:ADI17)</f>
        <v>18</v>
      </c>
      <c r="ADJ19" s="54" t="n">
        <f aca="false">SUM(ADJ8:ADJ17)</f>
        <v>3047</v>
      </c>
      <c r="ADK19" s="56" t="n">
        <f aca="false">SUM(ADK8:ADK17)</f>
        <v>100</v>
      </c>
      <c r="ADL19" s="53"/>
      <c r="ADM19" s="52"/>
      <c r="ADN19" s="54"/>
      <c r="ADO19" s="57"/>
      <c r="ADP19" s="55"/>
      <c r="ADQ19" s="54" t="n">
        <f aca="false">SUM(ADQ8:ADQ17)</f>
        <v>2390</v>
      </c>
      <c r="ADR19" s="56" t="n">
        <f aca="false">SUM(ADR8:ADR17)</f>
        <v>100</v>
      </c>
      <c r="ADS19" s="53"/>
      <c r="ADT19" s="52"/>
      <c r="ADU19" s="54"/>
      <c r="ADV19" s="57"/>
      <c r="ADW19" s="55"/>
      <c r="ADX19" s="54" t="n">
        <f aca="false">SUM(ADX8:ADX17)</f>
        <v>2003</v>
      </c>
      <c r="ADY19" s="56" t="n">
        <f aca="false">SUM(ADY8:ADY17)</f>
        <v>100</v>
      </c>
      <c r="ADZ19" s="53"/>
      <c r="AEA19" s="52"/>
      <c r="AEB19" s="54"/>
      <c r="AEC19" s="57"/>
      <c r="AED19" s="55"/>
      <c r="AEE19" s="54" t="n">
        <f aca="false">SUM(AEE8:AEE17)</f>
        <v>1697</v>
      </c>
      <c r="AEF19" s="56" t="n">
        <f aca="false">SUM(AEF8:AEF17)</f>
        <v>100</v>
      </c>
      <c r="AEG19" s="53"/>
      <c r="AEH19" s="52"/>
      <c r="AEI19" s="54"/>
      <c r="AEJ19" s="57"/>
      <c r="AEK19" s="55"/>
      <c r="AEL19" s="54" t="n">
        <f aca="false">SUM(AEL8:AEL17)</f>
        <v>1624</v>
      </c>
      <c r="AEM19" s="56" t="n">
        <f aca="false">SUM(AEM8:AEM17)</f>
        <v>100</v>
      </c>
      <c r="AEN19" s="53"/>
      <c r="AEO19" s="52"/>
      <c r="AEP19" s="54"/>
      <c r="AEQ19" s="57"/>
      <c r="AER19" s="55"/>
      <c r="AES19" s="54" t="n">
        <f aca="false">SUM(AES8:AES17)</f>
        <v>1197</v>
      </c>
      <c r="AET19" s="56" t="n">
        <f aca="false">SUM(AET8:AET17)</f>
        <v>100</v>
      </c>
      <c r="AEU19" s="53" t="n">
        <f aca="false">SUM(AEU8:AEU17)</f>
        <v>572</v>
      </c>
      <c r="AEV19" s="52" t="n">
        <f aca="false">SUM(AEV8:AEV17)</f>
        <v>100</v>
      </c>
      <c r="AEW19" s="54" t="n">
        <f aca="false">SUM(AEW8:AEW17)</f>
        <v>212</v>
      </c>
      <c r="AEX19" s="57" t="n">
        <f aca="false">SUM(AEX8:AEX17)</f>
        <v>100</v>
      </c>
      <c r="AEY19" s="55" t="n">
        <f aca="false">SUM(AEY8:AEY17)</f>
        <v>1</v>
      </c>
      <c r="AEZ19" s="54" t="n">
        <f aca="false">SUM(AEZ8:AEZ17)</f>
        <v>785</v>
      </c>
      <c r="AFA19" s="56" t="n">
        <f aca="false">SUM(AFA8:AFA17)</f>
        <v>100</v>
      </c>
      <c r="AFB19" s="53"/>
      <c r="AFC19" s="52"/>
      <c r="AFD19" s="54"/>
      <c r="AFE19" s="57"/>
      <c r="AFF19" s="55"/>
      <c r="AFG19" s="54" t="n">
        <f aca="false">SUM(AFG8:AFG17)</f>
        <v>357</v>
      </c>
      <c r="AFH19" s="56" t="n">
        <f aca="false">SUM(AFH8:AFH17)</f>
        <v>100</v>
      </c>
    </row>
    <row r="20" s="20" customFormat="true" ht="12.8" hidden="false" customHeight="false" outlineLevel="0" collapsed="false">
      <c r="A20" s="58"/>
      <c r="H20" s="48"/>
      <c r="L20" s="49"/>
      <c r="N20" s="59"/>
      <c r="O20" s="48"/>
      <c r="S20" s="49"/>
      <c r="U20" s="59"/>
      <c r="V20" s="48"/>
      <c r="Z20" s="49"/>
      <c r="AB20" s="59"/>
      <c r="AC20" s="48"/>
      <c r="AG20" s="49"/>
      <c r="AI20" s="59"/>
      <c r="AJ20" s="48"/>
      <c r="AN20" s="49"/>
      <c r="AP20" s="59"/>
      <c r="AQ20" s="48"/>
      <c r="AU20" s="49"/>
      <c r="AW20" s="59"/>
      <c r="AX20" s="48"/>
      <c r="BB20" s="49"/>
      <c r="BD20" s="59"/>
      <c r="BE20" s="48"/>
      <c r="BI20" s="49"/>
      <c r="BK20" s="59"/>
      <c r="BL20" s="48"/>
      <c r="BP20" s="49"/>
      <c r="BR20" s="59"/>
      <c r="BS20" s="48"/>
      <c r="BW20" s="49"/>
      <c r="BY20" s="59"/>
      <c r="BZ20" s="48"/>
      <c r="CD20" s="49"/>
      <c r="CF20" s="59"/>
      <c r="CG20" s="48"/>
      <c r="CK20" s="49"/>
      <c r="CM20" s="59"/>
      <c r="CN20" s="48"/>
      <c r="CR20" s="49"/>
      <c r="CT20" s="59"/>
      <c r="CU20" s="48"/>
      <c r="CY20" s="49"/>
      <c r="DA20" s="59"/>
      <c r="DB20" s="48"/>
      <c r="DF20" s="49"/>
      <c r="DH20" s="59"/>
      <c r="DI20" s="48"/>
      <c r="DM20" s="49"/>
      <c r="DO20" s="59"/>
      <c r="DP20" s="48"/>
      <c r="DT20" s="49"/>
      <c r="DV20" s="59"/>
      <c r="DW20" s="48"/>
      <c r="EA20" s="49"/>
      <c r="EC20" s="59"/>
      <c r="ED20" s="48"/>
      <c r="EH20" s="49"/>
      <c r="EJ20" s="59"/>
      <c r="EK20" s="48"/>
      <c r="EO20" s="49"/>
      <c r="EQ20" s="59"/>
      <c r="ER20" s="48"/>
      <c r="EV20" s="49"/>
      <c r="EX20" s="59"/>
      <c r="EY20" s="48"/>
      <c r="FC20" s="49"/>
      <c r="FE20" s="59"/>
      <c r="FF20" s="48"/>
      <c r="FJ20" s="49"/>
      <c r="FL20" s="59"/>
      <c r="FM20" s="48"/>
      <c r="FQ20" s="49"/>
      <c r="FS20" s="59"/>
      <c r="FT20" s="48"/>
      <c r="FX20" s="49"/>
      <c r="FZ20" s="59"/>
      <c r="GA20" s="48"/>
      <c r="GE20" s="49"/>
      <c r="GG20" s="59"/>
      <c r="GH20" s="48"/>
      <c r="GL20" s="49"/>
      <c r="GN20" s="59"/>
      <c r="GO20" s="48"/>
      <c r="GS20" s="49"/>
      <c r="GU20" s="59"/>
      <c r="GV20" s="48"/>
      <c r="GZ20" s="49"/>
      <c r="HB20" s="59"/>
      <c r="HC20" s="48"/>
      <c r="HG20" s="49"/>
      <c r="HI20" s="59"/>
      <c r="HJ20" s="48"/>
      <c r="HN20" s="49"/>
      <c r="HP20" s="59"/>
      <c r="HQ20" s="48"/>
      <c r="HU20" s="49"/>
      <c r="HW20" s="59"/>
      <c r="HX20" s="48"/>
      <c r="IB20" s="49"/>
      <c r="ID20" s="59"/>
      <c r="IE20" s="48"/>
      <c r="II20" s="49"/>
      <c r="IK20" s="59"/>
      <c r="IL20" s="48"/>
      <c r="IP20" s="49"/>
      <c r="IR20" s="59"/>
      <c r="IS20" s="48"/>
      <c r="IW20" s="49"/>
      <c r="IY20" s="59"/>
      <c r="IZ20" s="48"/>
      <c r="JD20" s="49"/>
      <c r="JF20" s="59"/>
      <c r="JG20" s="48"/>
      <c r="JK20" s="49"/>
      <c r="JM20" s="59"/>
      <c r="JN20" s="48"/>
      <c r="JR20" s="49"/>
      <c r="JT20" s="59"/>
      <c r="JU20" s="48"/>
      <c r="JY20" s="49"/>
      <c r="KA20" s="59"/>
      <c r="KB20" s="48"/>
      <c r="KF20" s="49"/>
      <c r="KH20" s="59"/>
      <c r="KI20" s="48"/>
      <c r="KM20" s="49"/>
      <c r="KO20" s="59"/>
      <c r="KP20" s="48"/>
      <c r="KT20" s="49"/>
      <c r="KV20" s="59"/>
      <c r="KW20" s="48"/>
      <c r="LA20" s="49"/>
      <c r="LC20" s="59"/>
      <c r="LD20" s="48"/>
      <c r="LH20" s="49"/>
      <c r="LJ20" s="59"/>
      <c r="LK20" s="48"/>
      <c r="LO20" s="49"/>
      <c r="LQ20" s="59"/>
      <c r="LR20" s="48"/>
      <c r="LV20" s="49"/>
      <c r="LX20" s="59"/>
      <c r="LY20" s="48"/>
      <c r="MC20" s="49"/>
      <c r="ME20" s="59"/>
      <c r="MF20" s="48"/>
      <c r="MJ20" s="49"/>
      <c r="ML20" s="59"/>
      <c r="MM20" s="48"/>
      <c r="MQ20" s="49"/>
      <c r="MS20" s="59"/>
      <c r="MT20" s="48"/>
      <c r="MX20" s="49"/>
      <c r="MZ20" s="59"/>
      <c r="NA20" s="48"/>
      <c r="NE20" s="49"/>
      <c r="NG20" s="59"/>
      <c r="NH20" s="48"/>
      <c r="NL20" s="49"/>
      <c r="NN20" s="59"/>
      <c r="NO20" s="48"/>
      <c r="NS20" s="49"/>
      <c r="NU20" s="59"/>
      <c r="NV20" s="48"/>
      <c r="NZ20" s="49"/>
      <c r="OB20" s="59"/>
      <c r="OC20" s="48"/>
      <c r="OG20" s="49"/>
      <c r="OI20" s="59"/>
      <c r="OJ20" s="48"/>
      <c r="ON20" s="49"/>
      <c r="OP20" s="59"/>
      <c r="OQ20" s="48"/>
      <c r="OU20" s="49"/>
      <c r="OW20" s="59"/>
      <c r="OX20" s="48"/>
      <c r="PB20" s="49"/>
      <c r="PD20" s="59"/>
      <c r="PE20" s="48"/>
      <c r="PI20" s="49"/>
      <c r="PK20" s="59"/>
      <c r="PL20" s="48"/>
      <c r="PP20" s="49"/>
      <c r="PR20" s="59"/>
      <c r="PS20" s="48"/>
      <c r="PW20" s="49"/>
      <c r="PY20" s="59"/>
      <c r="PZ20" s="48"/>
      <c r="QD20" s="49"/>
      <c r="QF20" s="59"/>
      <c r="QG20" s="48"/>
      <c r="QK20" s="49"/>
      <c r="QM20" s="59"/>
      <c r="QN20" s="48"/>
      <c r="QR20" s="49"/>
      <c r="QT20" s="59"/>
      <c r="QU20" s="48"/>
      <c r="QY20" s="49"/>
      <c r="RA20" s="59"/>
      <c r="RB20" s="48"/>
      <c r="RF20" s="49"/>
      <c r="RH20" s="59"/>
      <c r="RI20" s="48"/>
      <c r="RM20" s="49"/>
      <c r="RO20" s="59"/>
      <c r="RP20" s="48"/>
      <c r="RT20" s="49"/>
      <c r="RV20" s="59"/>
      <c r="RW20" s="48"/>
      <c r="SA20" s="49"/>
      <c r="SC20" s="59"/>
      <c r="SD20" s="48"/>
      <c r="SH20" s="49"/>
      <c r="SJ20" s="59"/>
      <c r="SK20" s="48"/>
      <c r="SO20" s="49"/>
      <c r="SQ20" s="59"/>
      <c r="SR20" s="48"/>
      <c r="SV20" s="49"/>
      <c r="SX20" s="59"/>
      <c r="SY20" s="48"/>
      <c r="TC20" s="49"/>
      <c r="TE20" s="59"/>
      <c r="TF20" s="48"/>
      <c r="TJ20" s="49"/>
      <c r="TL20" s="59"/>
      <c r="TM20" s="48"/>
      <c r="TQ20" s="49"/>
      <c r="TS20" s="59"/>
      <c r="TT20" s="48"/>
      <c r="TX20" s="49"/>
      <c r="TZ20" s="59"/>
      <c r="UA20" s="48"/>
      <c r="UE20" s="49"/>
      <c r="UG20" s="59"/>
      <c r="UH20" s="48"/>
      <c r="UL20" s="49"/>
      <c r="UN20" s="59"/>
      <c r="UO20" s="48"/>
      <c r="US20" s="49"/>
      <c r="UU20" s="59"/>
      <c r="UV20" s="48"/>
      <c r="UZ20" s="49"/>
      <c r="VB20" s="59"/>
      <c r="VC20" s="48"/>
      <c r="VG20" s="49"/>
      <c r="VI20" s="59"/>
      <c r="VJ20" s="48"/>
      <c r="VN20" s="49"/>
      <c r="VP20" s="59"/>
      <c r="VQ20" s="48"/>
      <c r="VU20" s="49"/>
      <c r="VW20" s="59"/>
      <c r="VX20" s="48"/>
      <c r="WB20" s="49"/>
      <c r="WD20" s="59"/>
      <c r="WE20" s="48"/>
      <c r="WI20" s="49"/>
      <c r="WK20" s="59"/>
      <c r="WL20" s="48"/>
      <c r="WP20" s="49"/>
      <c r="WR20" s="59"/>
      <c r="WS20" s="48"/>
      <c r="WW20" s="49"/>
      <c r="WY20" s="59"/>
      <c r="WZ20" s="48"/>
      <c r="XD20" s="49"/>
      <c r="XF20" s="59"/>
      <c r="XG20" s="48"/>
      <c r="XK20" s="49"/>
      <c r="XM20" s="59"/>
      <c r="XN20" s="48"/>
      <c r="XR20" s="49"/>
      <c r="XT20" s="59"/>
      <c r="XU20" s="48"/>
      <c r="XY20" s="49"/>
      <c r="YA20" s="59"/>
      <c r="YB20" s="48"/>
      <c r="YF20" s="49"/>
      <c r="YH20" s="59"/>
      <c r="YI20" s="48"/>
      <c r="YM20" s="49"/>
      <c r="YO20" s="59"/>
      <c r="YP20" s="48"/>
      <c r="YT20" s="49"/>
      <c r="YV20" s="59"/>
      <c r="YW20" s="48"/>
      <c r="ZA20" s="49"/>
      <c r="ZC20" s="59"/>
      <c r="ZD20" s="48"/>
      <c r="ZH20" s="49"/>
      <c r="ZJ20" s="59"/>
      <c r="ZK20" s="48"/>
      <c r="ZO20" s="49"/>
      <c r="ZQ20" s="59"/>
      <c r="ZR20" s="48"/>
      <c r="ZV20" s="49"/>
      <c r="ZX20" s="59"/>
      <c r="ZY20" s="48"/>
      <c r="AAC20" s="49"/>
      <c r="AAE20" s="59"/>
      <c r="AAF20" s="48"/>
      <c r="AAJ20" s="49"/>
      <c r="AAL20" s="59"/>
      <c r="AAM20" s="48"/>
      <c r="AAQ20" s="49"/>
      <c r="AAS20" s="59"/>
      <c r="AAT20" s="48"/>
      <c r="AAX20" s="49"/>
      <c r="AAZ20" s="59"/>
      <c r="ABA20" s="48"/>
      <c r="ABE20" s="49"/>
      <c r="ABG20" s="59"/>
      <c r="ABH20" s="48"/>
      <c r="ABL20" s="49"/>
      <c r="ABN20" s="59"/>
      <c r="ABO20" s="48"/>
      <c r="ABS20" s="49"/>
      <c r="ABU20" s="59"/>
      <c r="ABV20" s="48"/>
      <c r="ABZ20" s="49"/>
      <c r="ACB20" s="59"/>
      <c r="ACC20" s="48"/>
      <c r="ACG20" s="49"/>
      <c r="ACI20" s="59"/>
      <c r="ACJ20" s="48"/>
      <c r="ACN20" s="49"/>
      <c r="ACP20" s="59"/>
      <c r="ACQ20" s="48"/>
      <c r="ACU20" s="49"/>
      <c r="ACW20" s="59"/>
      <c r="ACX20" s="48"/>
      <c r="ADB20" s="49"/>
      <c r="ADD20" s="59"/>
      <c r="ADE20" s="48"/>
      <c r="ADI20" s="49"/>
      <c r="ADK20" s="59"/>
      <c r="ADL20" s="48"/>
      <c r="ADP20" s="49"/>
      <c r="ADR20" s="59"/>
      <c r="ADS20" s="48"/>
      <c r="ADW20" s="49"/>
      <c r="ADY20" s="59"/>
      <c r="ADZ20" s="48"/>
      <c r="AED20" s="49"/>
      <c r="AEF20" s="59"/>
      <c r="AEG20" s="48"/>
      <c r="AEK20" s="49"/>
      <c r="AEM20" s="59"/>
      <c r="AEN20" s="48"/>
      <c r="AER20" s="49"/>
      <c r="AET20" s="59"/>
      <c r="AEU20" s="48"/>
      <c r="AEY20" s="49"/>
      <c r="AFA20" s="59"/>
      <c r="AFB20" s="48"/>
      <c r="AFF20" s="49"/>
      <c r="AFH20" s="59"/>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row>
    <row r="21" s="61" customFormat="true" ht="12.8" hidden="false" customHeight="false" outlineLevel="0" collapsed="false">
      <c r="A21" s="60" t="s">
        <v>39</v>
      </c>
      <c r="H21" s="62" t="n">
        <v>2</v>
      </c>
      <c r="J21" s="61" t="n">
        <v>0</v>
      </c>
      <c r="L21" s="63"/>
      <c r="M21" s="61" t="n">
        <f aca="false">H21+J21+L21</f>
        <v>2</v>
      </c>
      <c r="N21" s="64"/>
      <c r="O21" s="62" t="n">
        <v>2</v>
      </c>
      <c r="Q21" s="61" t="n">
        <v>1</v>
      </c>
      <c r="S21" s="63"/>
      <c r="T21" s="61" t="n">
        <f aca="false">O21+Q21+S21</f>
        <v>3</v>
      </c>
      <c r="U21" s="64"/>
      <c r="V21" s="62" t="n">
        <v>4</v>
      </c>
      <c r="X21" s="61" t="n">
        <v>1</v>
      </c>
      <c r="Z21" s="63"/>
      <c r="AA21" s="61" t="n">
        <f aca="false">V21+X21+Z21</f>
        <v>5</v>
      </c>
      <c r="AB21" s="64"/>
      <c r="AC21" s="62" t="n">
        <v>3</v>
      </c>
      <c r="AE21" s="61" t="n">
        <v>0</v>
      </c>
      <c r="AG21" s="63"/>
      <c r="AH21" s="61" t="n">
        <f aca="false">AC21+AE21+AG21</f>
        <v>3</v>
      </c>
      <c r="AI21" s="64"/>
      <c r="AJ21" s="62" t="n">
        <v>0</v>
      </c>
      <c r="AL21" s="61" t="n">
        <v>0</v>
      </c>
      <c r="AN21" s="63"/>
      <c r="AO21" s="61" t="n">
        <f aca="false">AJ21+AL21+AN21</f>
        <v>0</v>
      </c>
      <c r="AP21" s="64"/>
      <c r="AQ21" s="62" t="n">
        <v>0</v>
      </c>
      <c r="AS21" s="61" t="n">
        <v>1</v>
      </c>
      <c r="AU21" s="63"/>
      <c r="AV21" s="61" t="n">
        <f aca="false">AQ21+AS21+AU21</f>
        <v>1</v>
      </c>
      <c r="AW21" s="64"/>
      <c r="AX21" s="62" t="n">
        <v>1</v>
      </c>
      <c r="AZ21" s="61" t="n">
        <v>0</v>
      </c>
      <c r="BB21" s="63"/>
      <c r="BC21" s="61" t="n">
        <f aca="false">AX21+AZ21+BB21</f>
        <v>1</v>
      </c>
      <c r="BD21" s="64"/>
      <c r="BE21" s="62" t="n">
        <v>2</v>
      </c>
      <c r="BG21" s="61" t="n">
        <v>2</v>
      </c>
      <c r="BI21" s="63"/>
      <c r="BJ21" s="61" t="n">
        <f aca="false">BE21+BG21+BI21</f>
        <v>4</v>
      </c>
      <c r="BK21" s="64"/>
      <c r="BL21" s="62" t="n">
        <v>1</v>
      </c>
      <c r="BN21" s="61" t="n">
        <v>0</v>
      </c>
      <c r="BP21" s="63"/>
      <c r="BQ21" s="61" t="n">
        <f aca="false">BL21+BN21+BP21</f>
        <v>1</v>
      </c>
      <c r="BR21" s="64"/>
      <c r="BS21" s="62" t="n">
        <v>0</v>
      </c>
      <c r="BU21" s="61" t="n">
        <v>0</v>
      </c>
      <c r="BW21" s="63"/>
      <c r="BX21" s="61" t="n">
        <f aca="false">BS21+BU21+BW21</f>
        <v>0</v>
      </c>
      <c r="BY21" s="64"/>
      <c r="BZ21" s="62" t="n">
        <v>2</v>
      </c>
      <c r="CB21" s="61" t="n">
        <v>1</v>
      </c>
      <c r="CD21" s="63"/>
      <c r="CE21" s="61" t="n">
        <f aca="false">BZ21+CB21+CD21</f>
        <v>3</v>
      </c>
      <c r="CF21" s="64"/>
      <c r="CG21" s="62" t="n">
        <v>3</v>
      </c>
      <c r="CI21" s="61" t="n">
        <v>3</v>
      </c>
      <c r="CK21" s="63"/>
      <c r="CL21" s="61" t="n">
        <f aca="false">CG21+CI21+CK21</f>
        <v>6</v>
      </c>
      <c r="CM21" s="64"/>
      <c r="CN21" s="62" t="n">
        <v>2</v>
      </c>
      <c r="CP21" s="61" t="n">
        <v>1</v>
      </c>
      <c r="CR21" s="63"/>
      <c r="CS21" s="61" t="n">
        <f aca="false">CN21+CP21+CR21</f>
        <v>3</v>
      </c>
      <c r="CT21" s="64"/>
      <c r="CU21" s="62" t="n">
        <v>2</v>
      </c>
      <c r="CW21" s="61" t="n">
        <v>0</v>
      </c>
      <c r="CY21" s="63"/>
      <c r="CZ21" s="61" t="n">
        <f aca="false">CU21+CW21+CY21</f>
        <v>2</v>
      </c>
      <c r="DA21" s="64"/>
      <c r="DB21" s="62" t="n">
        <v>2</v>
      </c>
      <c r="DD21" s="61" t="n">
        <v>1</v>
      </c>
      <c r="DF21" s="63"/>
      <c r="DG21" s="61" t="n">
        <f aca="false">DB21+DD21+DF21</f>
        <v>3</v>
      </c>
      <c r="DH21" s="64"/>
      <c r="DI21" s="62" t="n">
        <v>5</v>
      </c>
      <c r="DK21" s="61" t="n">
        <v>2</v>
      </c>
      <c r="DM21" s="63"/>
      <c r="DN21" s="61" t="n">
        <f aca="false">DI21+DK21+DM21</f>
        <v>7</v>
      </c>
      <c r="DO21" s="64"/>
      <c r="DP21" s="62" t="n">
        <v>4</v>
      </c>
      <c r="DR21" s="61" t="n">
        <v>2</v>
      </c>
      <c r="DT21" s="63"/>
      <c r="DU21" s="61" t="n">
        <f aca="false">DP21+DR21+DT21</f>
        <v>6</v>
      </c>
      <c r="DV21" s="64"/>
      <c r="DW21" s="62" t="n">
        <v>5</v>
      </c>
      <c r="DY21" s="61" t="n">
        <v>4</v>
      </c>
      <c r="EA21" s="63"/>
      <c r="EB21" s="61" t="n">
        <f aca="false">DW21+DY21+EA21</f>
        <v>9</v>
      </c>
      <c r="EC21" s="64"/>
      <c r="ED21" s="62" t="n">
        <v>2</v>
      </c>
      <c r="EF21" s="61" t="n">
        <v>3</v>
      </c>
      <c r="EH21" s="63"/>
      <c r="EI21" s="61" t="n">
        <f aca="false">ED21+EF21+EH21</f>
        <v>5</v>
      </c>
      <c r="EJ21" s="64"/>
      <c r="EK21" s="62" t="n">
        <v>6</v>
      </c>
      <c r="EM21" s="61" t="n">
        <v>3</v>
      </c>
      <c r="EO21" s="63"/>
      <c r="EP21" s="61" t="n">
        <f aca="false">EK21+EM21+EO21</f>
        <v>9</v>
      </c>
      <c r="EQ21" s="64"/>
      <c r="ER21" s="62" t="n">
        <v>1</v>
      </c>
      <c r="ET21" s="61" t="n">
        <v>0</v>
      </c>
      <c r="EV21" s="63"/>
      <c r="EW21" s="61" t="n">
        <f aca="false">ER21+ET21+EV21</f>
        <v>1</v>
      </c>
      <c r="EX21" s="64"/>
      <c r="EY21" s="62" t="n">
        <v>1</v>
      </c>
      <c r="FA21" s="61" t="n">
        <v>3</v>
      </c>
      <c r="FC21" s="63"/>
      <c r="FD21" s="61" t="n">
        <f aca="false">EY21+FA21+FC21</f>
        <v>4</v>
      </c>
      <c r="FE21" s="64"/>
      <c r="FF21" s="62" t="n">
        <v>0</v>
      </c>
      <c r="FH21" s="61" t="n">
        <v>1</v>
      </c>
      <c r="FJ21" s="63"/>
      <c r="FK21" s="61" t="n">
        <f aca="false">FF21+FH21+FJ21</f>
        <v>1</v>
      </c>
      <c r="FL21" s="64"/>
      <c r="FM21" s="62" t="n">
        <v>0</v>
      </c>
      <c r="FO21" s="61" t="n">
        <v>1</v>
      </c>
      <c r="FQ21" s="63"/>
      <c r="FR21" s="61" t="n">
        <f aca="false">FM21+FO21+FQ21</f>
        <v>1</v>
      </c>
      <c r="FS21" s="64"/>
      <c r="FT21" s="62" t="n">
        <v>1</v>
      </c>
      <c r="FV21" s="61" t="n">
        <v>2</v>
      </c>
      <c r="FX21" s="63"/>
      <c r="FY21" s="61" t="n">
        <f aca="false">FT21+FV21+FX21</f>
        <v>3</v>
      </c>
      <c r="FZ21" s="64"/>
      <c r="GA21" s="62" t="n">
        <v>0</v>
      </c>
      <c r="GC21" s="61" t="n">
        <v>1</v>
      </c>
      <c r="GE21" s="63"/>
      <c r="GF21" s="61" t="n">
        <f aca="false">GA21+GC21+GE21</f>
        <v>1</v>
      </c>
      <c r="GG21" s="64"/>
      <c r="GH21" s="62" t="n">
        <v>0</v>
      </c>
      <c r="GJ21" s="61" t="n">
        <v>1</v>
      </c>
      <c r="GL21" s="63"/>
      <c r="GM21" s="61" t="n">
        <f aca="false">GH21+GJ21+GL21</f>
        <v>1</v>
      </c>
      <c r="GN21" s="64"/>
      <c r="GO21" s="62" t="n">
        <v>0</v>
      </c>
      <c r="GQ21" s="61" t="n">
        <v>1</v>
      </c>
      <c r="GS21" s="63"/>
      <c r="GT21" s="61" t="n">
        <f aca="false">GO21+GQ21+GS21</f>
        <v>1</v>
      </c>
      <c r="GU21" s="64"/>
      <c r="GV21" s="62" t="n">
        <v>0</v>
      </c>
      <c r="GX21" s="61" t="n">
        <v>1</v>
      </c>
      <c r="GZ21" s="63"/>
      <c r="HA21" s="61" t="n">
        <f aca="false">GV21+GX21+GZ21</f>
        <v>1</v>
      </c>
      <c r="HB21" s="64"/>
      <c r="HC21" s="62" t="n">
        <v>0</v>
      </c>
      <c r="HE21" s="61" t="n">
        <v>1</v>
      </c>
      <c r="HG21" s="63"/>
      <c r="HH21" s="61" t="n">
        <f aca="false">HC21+HE21+HG21</f>
        <v>1</v>
      </c>
      <c r="HI21" s="64"/>
      <c r="HJ21" s="62" t="n">
        <v>0</v>
      </c>
      <c r="HL21" s="61" t="n">
        <v>1</v>
      </c>
      <c r="HN21" s="63"/>
      <c r="HO21" s="61" t="n">
        <f aca="false">HJ21+HL21+HN21</f>
        <v>1</v>
      </c>
      <c r="HP21" s="64"/>
      <c r="HQ21" s="62" t="n">
        <v>0</v>
      </c>
      <c r="HS21" s="61" t="n">
        <v>1</v>
      </c>
      <c r="HU21" s="63"/>
      <c r="HV21" s="61" t="n">
        <f aca="false">HQ21+HS21+HU21</f>
        <v>1</v>
      </c>
      <c r="HW21" s="64"/>
      <c r="HX21" s="62" t="n">
        <v>0</v>
      </c>
      <c r="HZ21" s="61" t="n">
        <v>1</v>
      </c>
      <c r="IB21" s="63"/>
      <c r="IC21" s="61" t="n">
        <f aca="false">HX21+HZ21+IB21</f>
        <v>1</v>
      </c>
      <c r="ID21" s="64"/>
      <c r="IE21" s="62" t="n">
        <v>0</v>
      </c>
      <c r="IG21" s="61" t="n">
        <v>1</v>
      </c>
      <c r="II21" s="63"/>
      <c r="IJ21" s="61" t="n">
        <f aca="false">IE21+IG21+II21</f>
        <v>1</v>
      </c>
      <c r="IK21" s="64"/>
      <c r="IL21" s="62" t="n">
        <v>0</v>
      </c>
      <c r="IN21" s="61" t="n">
        <v>0</v>
      </c>
      <c r="IP21" s="63"/>
      <c r="IQ21" s="61" t="n">
        <f aca="false">IL21+IN21+IP21</f>
        <v>0</v>
      </c>
      <c r="IR21" s="64"/>
      <c r="IS21" s="62" t="n">
        <v>0</v>
      </c>
      <c r="IU21" s="61" t="n">
        <v>0</v>
      </c>
      <c r="IW21" s="63"/>
      <c r="IX21" s="61" t="n">
        <f aca="false">IS21+IU21+IW21</f>
        <v>0</v>
      </c>
      <c r="IY21" s="64"/>
      <c r="IZ21" s="62" t="n">
        <v>0</v>
      </c>
      <c r="JB21" s="61" t="n">
        <v>0</v>
      </c>
      <c r="JD21" s="63"/>
      <c r="JE21" s="61" t="n">
        <f aca="false">IZ21+JB21+JD21</f>
        <v>0</v>
      </c>
      <c r="JF21" s="64"/>
      <c r="JG21" s="62" t="n">
        <v>0</v>
      </c>
      <c r="JI21" s="61" t="n">
        <v>0</v>
      </c>
      <c r="JK21" s="63"/>
      <c r="JL21" s="61" t="n">
        <f aca="false">JG21+JI21+JK21</f>
        <v>0</v>
      </c>
      <c r="JM21" s="64"/>
      <c r="JN21" s="62" t="n">
        <v>0</v>
      </c>
      <c r="JP21" s="61" t="n">
        <v>0</v>
      </c>
      <c r="JR21" s="63"/>
      <c r="JS21" s="61" t="n">
        <f aca="false">JN21+JP21+JR21</f>
        <v>0</v>
      </c>
      <c r="JT21" s="64"/>
      <c r="JU21" s="62" t="n">
        <v>0</v>
      </c>
      <c r="JW21" s="61" t="n">
        <v>0</v>
      </c>
      <c r="JY21" s="63"/>
      <c r="JZ21" s="61" t="n">
        <f aca="false">JU21+JW21+JY21</f>
        <v>0</v>
      </c>
      <c r="KA21" s="64"/>
      <c r="KB21" s="62" t="n">
        <v>0</v>
      </c>
      <c r="KD21" s="61" t="n">
        <v>0</v>
      </c>
      <c r="KF21" s="63"/>
      <c r="KG21" s="61" t="n">
        <f aca="false">KB21+KD21+KF21</f>
        <v>0</v>
      </c>
      <c r="KH21" s="64"/>
      <c r="KI21" s="62" t="n">
        <v>0</v>
      </c>
      <c r="KK21" s="61" t="n">
        <v>0</v>
      </c>
      <c r="KM21" s="63"/>
      <c r="KN21" s="61" t="n">
        <f aca="false">KI21+KK21+KM21</f>
        <v>0</v>
      </c>
      <c r="KO21" s="64"/>
      <c r="KP21" s="62" t="n">
        <v>0</v>
      </c>
      <c r="KR21" s="61" t="n">
        <v>0</v>
      </c>
      <c r="KT21" s="63"/>
      <c r="KU21" s="61" t="n">
        <f aca="false">KP21+KR21+KT21</f>
        <v>0</v>
      </c>
      <c r="KV21" s="64"/>
      <c r="KW21" s="62" t="n">
        <v>0</v>
      </c>
      <c r="KY21" s="61" t="n">
        <v>0</v>
      </c>
      <c r="LA21" s="63"/>
      <c r="LB21" s="61" t="n">
        <f aca="false">KW21+KY21+LA21</f>
        <v>0</v>
      </c>
      <c r="LC21" s="64"/>
      <c r="LD21" s="62" t="n">
        <v>1</v>
      </c>
      <c r="LF21" s="61" t="n">
        <v>0</v>
      </c>
      <c r="LH21" s="63"/>
      <c r="LI21" s="61" t="n">
        <f aca="false">LD21+LF21+LH21</f>
        <v>1</v>
      </c>
      <c r="LJ21" s="64"/>
      <c r="LK21" s="62" t="n">
        <v>0</v>
      </c>
      <c r="LM21" s="61" t="n">
        <v>0</v>
      </c>
      <c r="LO21" s="63"/>
      <c r="LP21" s="61" t="n">
        <f aca="false">LK21+LM21+LO21</f>
        <v>0</v>
      </c>
      <c r="LQ21" s="64"/>
      <c r="LR21" s="62" t="n">
        <v>0</v>
      </c>
      <c r="LT21" s="61" t="n">
        <v>0</v>
      </c>
      <c r="LV21" s="63"/>
      <c r="LW21" s="61" t="n">
        <f aca="false">LR21+LT21+LV21</f>
        <v>0</v>
      </c>
      <c r="LX21" s="64"/>
      <c r="LY21" s="62" t="n">
        <v>0</v>
      </c>
      <c r="MA21" s="61" t="n">
        <v>0</v>
      </c>
      <c r="MC21" s="63"/>
      <c r="MD21" s="61" t="n">
        <f aca="false">LY21+MA21+MC21</f>
        <v>0</v>
      </c>
      <c r="ME21" s="64"/>
      <c r="MF21" s="62"/>
      <c r="MJ21" s="63"/>
      <c r="MK21" s="61" t="n">
        <v>0</v>
      </c>
      <c r="ML21" s="64"/>
      <c r="MM21" s="62"/>
      <c r="MQ21" s="63"/>
      <c r="MR21" s="61" t="n">
        <v>0</v>
      </c>
      <c r="MS21" s="64"/>
      <c r="MT21" s="62" t="n">
        <v>0</v>
      </c>
      <c r="MV21" s="61" t="n">
        <v>0</v>
      </c>
      <c r="MX21" s="63"/>
      <c r="MY21" s="61" t="n">
        <f aca="false">MT21+MV21+MX21</f>
        <v>0</v>
      </c>
      <c r="MZ21" s="64"/>
      <c r="NA21" s="62" t="n">
        <v>0</v>
      </c>
      <c r="NC21" s="61" t="n">
        <v>0</v>
      </c>
      <c r="NE21" s="63"/>
      <c r="NF21" s="61" t="n">
        <f aca="false">NA21+NC21+NE21</f>
        <v>0</v>
      </c>
      <c r="NG21" s="64"/>
      <c r="NH21" s="62"/>
      <c r="NL21" s="63"/>
      <c r="NM21" s="61" t="n">
        <v>0</v>
      </c>
      <c r="NN21" s="64"/>
      <c r="NO21" s="62" t="n">
        <v>0</v>
      </c>
      <c r="NQ21" s="61" t="n">
        <v>0</v>
      </c>
      <c r="NS21" s="63"/>
      <c r="NT21" s="61" t="n">
        <f aca="false">NO21+NQ21+NS21</f>
        <v>0</v>
      </c>
      <c r="NU21" s="64"/>
      <c r="NV21" s="62"/>
      <c r="NZ21" s="63"/>
      <c r="OA21" s="61" t="n">
        <v>0</v>
      </c>
      <c r="OB21" s="64"/>
      <c r="OC21" s="62" t="n">
        <v>0</v>
      </c>
      <c r="OE21" s="61" t="n">
        <v>0</v>
      </c>
      <c r="OG21" s="63"/>
      <c r="OH21" s="61" t="n">
        <f aca="false">OC21+OE21+OG21</f>
        <v>0</v>
      </c>
      <c r="OI21" s="64"/>
      <c r="OJ21" s="62"/>
      <c r="ON21" s="63"/>
      <c r="OO21" s="61" t="n">
        <v>0</v>
      </c>
      <c r="OP21" s="64"/>
      <c r="OQ21" s="62" t="n">
        <v>0</v>
      </c>
      <c r="OS21" s="61" t="n">
        <v>0</v>
      </c>
      <c r="OU21" s="63"/>
      <c r="OV21" s="61" t="n">
        <f aca="false">OQ21+OS21+OU21</f>
        <v>0</v>
      </c>
      <c r="OW21" s="64"/>
      <c r="OX21" s="62" t="n">
        <v>1</v>
      </c>
      <c r="OZ21" s="61" t="n">
        <v>0</v>
      </c>
      <c r="PB21" s="63"/>
      <c r="PC21" s="61" t="n">
        <f aca="false">OX21+OZ21+PB21</f>
        <v>1</v>
      </c>
      <c r="PD21" s="64"/>
      <c r="PE21" s="62"/>
      <c r="PI21" s="63"/>
      <c r="PJ21" s="61" t="n">
        <v>0</v>
      </c>
      <c r="PK21" s="64"/>
      <c r="PL21" s="62"/>
      <c r="PP21" s="63"/>
      <c r="PQ21" s="61" t="n">
        <v>0</v>
      </c>
      <c r="PR21" s="64"/>
      <c r="PS21" s="62" t="n">
        <v>0</v>
      </c>
      <c r="PU21" s="61" t="n">
        <v>0</v>
      </c>
      <c r="PW21" s="63"/>
      <c r="PX21" s="61" t="n">
        <f aca="false">PS21+PU21+PW21</f>
        <v>0</v>
      </c>
      <c r="PY21" s="64"/>
      <c r="PZ21" s="62"/>
      <c r="QD21" s="63"/>
      <c r="QE21" s="61" t="n">
        <v>0</v>
      </c>
      <c r="QF21" s="64"/>
      <c r="QG21" s="62"/>
      <c r="QK21" s="63"/>
      <c r="QL21" s="61" t="n">
        <v>0</v>
      </c>
      <c r="QM21" s="64"/>
      <c r="QN21" s="62"/>
      <c r="QR21" s="63"/>
      <c r="QS21" s="61" t="n">
        <v>0</v>
      </c>
      <c r="QT21" s="64"/>
      <c r="QU21" s="62" t="n">
        <v>0</v>
      </c>
      <c r="QW21" s="61" t="n">
        <v>0</v>
      </c>
      <c r="QY21" s="63"/>
      <c r="QZ21" s="61" t="n">
        <f aca="false">QU21+QW21+QY21</f>
        <v>0</v>
      </c>
      <c r="RA21" s="64"/>
      <c r="RB21" s="62"/>
      <c r="RF21" s="63"/>
      <c r="RG21" s="61" t="n">
        <v>0</v>
      </c>
      <c r="RH21" s="64"/>
      <c r="RI21" s="62"/>
      <c r="RM21" s="63"/>
      <c r="RN21" s="61" t="n">
        <v>1</v>
      </c>
      <c r="RO21" s="64"/>
      <c r="RP21" s="62" t="n">
        <v>0</v>
      </c>
      <c r="RR21" s="61" t="n">
        <v>0</v>
      </c>
      <c r="RT21" s="63"/>
      <c r="RU21" s="61" t="n">
        <f aca="false">RP21+RR21+RT21</f>
        <v>0</v>
      </c>
      <c r="RV21" s="64"/>
      <c r="RW21" s="62"/>
      <c r="SA21" s="63"/>
      <c r="SB21" s="61" t="n">
        <f aca="false">RW21+RY21+SA21</f>
        <v>0</v>
      </c>
      <c r="SC21" s="64"/>
      <c r="SD21" s="62"/>
      <c r="SH21" s="63"/>
      <c r="SI21" s="61" t="n">
        <f aca="false">SD21+SF21+SH21</f>
        <v>0</v>
      </c>
      <c r="SJ21" s="64"/>
      <c r="SK21" s="62"/>
      <c r="SO21" s="63"/>
      <c r="SP21" s="61" t="n">
        <f aca="false">SK21+SM21+SO21</f>
        <v>0</v>
      </c>
      <c r="SQ21" s="64"/>
      <c r="SR21" s="62" t="n">
        <v>0</v>
      </c>
      <c r="ST21" s="61" t="n">
        <v>0</v>
      </c>
      <c r="SV21" s="63"/>
      <c r="SW21" s="61" t="n">
        <f aca="false">SR21+ST21+SV21</f>
        <v>0</v>
      </c>
      <c r="SX21" s="64"/>
      <c r="SY21" s="62"/>
      <c r="TC21" s="63"/>
      <c r="TD21" s="61" t="n">
        <f aca="false">SY21+TA21+TC21</f>
        <v>0</v>
      </c>
      <c r="TE21" s="64"/>
      <c r="TF21" s="62"/>
      <c r="TJ21" s="63"/>
      <c r="TK21" s="61" t="n">
        <f aca="false">TF21+TH21+TJ21</f>
        <v>0</v>
      </c>
      <c r="TL21" s="64"/>
      <c r="TM21" s="62"/>
      <c r="TQ21" s="63"/>
      <c r="TR21" s="61" t="n">
        <f aca="false">TM21+TO21+TQ21</f>
        <v>0</v>
      </c>
      <c r="TS21" s="64"/>
      <c r="TT21" s="62" t="n">
        <v>0</v>
      </c>
      <c r="TV21" s="61" t="n">
        <v>0</v>
      </c>
      <c r="TX21" s="63"/>
      <c r="TY21" s="61" t="n">
        <f aca="false">TT21+TV21+TX21</f>
        <v>0</v>
      </c>
      <c r="TZ21" s="64"/>
      <c r="UA21" s="62" t="n">
        <v>0</v>
      </c>
      <c r="UC21" s="61" t="n">
        <v>0</v>
      </c>
      <c r="UE21" s="63"/>
      <c r="UF21" s="61" t="n">
        <f aca="false">UA21+UC21+UE21</f>
        <v>0</v>
      </c>
      <c r="UG21" s="64"/>
      <c r="UH21" s="62" t="n">
        <v>0</v>
      </c>
      <c r="UJ21" s="61" t="n">
        <v>0</v>
      </c>
      <c r="UL21" s="63"/>
      <c r="UM21" s="61" t="n">
        <f aca="false">UH21+UJ21+UL21</f>
        <v>0</v>
      </c>
      <c r="UN21" s="64"/>
      <c r="UO21" s="62" t="n">
        <v>0</v>
      </c>
      <c r="UQ21" s="61" t="n">
        <v>0</v>
      </c>
      <c r="US21" s="63"/>
      <c r="UT21" s="61" t="n">
        <f aca="false">UO21+UQ21+US21</f>
        <v>0</v>
      </c>
      <c r="UU21" s="64"/>
      <c r="UV21" s="62" t="n">
        <v>0</v>
      </c>
      <c r="UX21" s="61" t="n">
        <v>0</v>
      </c>
      <c r="UZ21" s="63"/>
      <c r="VA21" s="61" t="n">
        <f aca="false">UV21+UX21+UZ21</f>
        <v>0</v>
      </c>
      <c r="VB21" s="64"/>
      <c r="VC21" s="62" t="n">
        <v>0</v>
      </c>
      <c r="VE21" s="61" t="n">
        <v>0</v>
      </c>
      <c r="VG21" s="63"/>
      <c r="VH21" s="61" t="n">
        <v>2</v>
      </c>
      <c r="VI21" s="64"/>
      <c r="VJ21" s="62" t="n">
        <v>0</v>
      </c>
      <c r="VL21" s="61" t="n">
        <v>0</v>
      </c>
      <c r="VN21" s="63"/>
      <c r="VO21" s="61" t="n">
        <v>1</v>
      </c>
      <c r="VP21" s="64"/>
      <c r="VQ21" s="62" t="n">
        <v>0</v>
      </c>
      <c r="VS21" s="61" t="n">
        <v>0</v>
      </c>
      <c r="VU21" s="63"/>
      <c r="VV21" s="61" t="n">
        <v>1</v>
      </c>
      <c r="VW21" s="64"/>
      <c r="VX21" s="62" t="n">
        <v>2</v>
      </c>
      <c r="VZ21" s="61" t="n">
        <v>0</v>
      </c>
      <c r="WB21" s="63"/>
      <c r="WC21" s="61" t="n">
        <v>2</v>
      </c>
      <c r="WD21" s="64"/>
      <c r="WE21" s="62" t="n">
        <v>0</v>
      </c>
      <c r="WG21" s="61" t="n">
        <v>0</v>
      </c>
      <c r="WI21" s="63"/>
      <c r="WJ21" s="61" t="n">
        <v>1</v>
      </c>
      <c r="WK21" s="64"/>
      <c r="WL21" s="62" t="n">
        <v>0</v>
      </c>
      <c r="WN21" s="61" t="n">
        <v>0</v>
      </c>
      <c r="WP21" s="63"/>
      <c r="WQ21" s="61" t="n">
        <v>1</v>
      </c>
      <c r="WR21" s="64"/>
      <c r="WS21" s="62" t="n">
        <v>0</v>
      </c>
      <c r="WU21" s="61" t="n">
        <v>0</v>
      </c>
      <c r="WW21" s="63"/>
      <c r="WX21" s="61" t="n">
        <v>1</v>
      </c>
      <c r="WY21" s="64"/>
      <c r="WZ21" s="62" t="n">
        <v>0</v>
      </c>
      <c r="XB21" s="61" t="n">
        <v>0</v>
      </c>
      <c r="XD21" s="63"/>
      <c r="XE21" s="61" t="n">
        <v>1</v>
      </c>
      <c r="XF21" s="64"/>
      <c r="XG21" s="62" t="n">
        <v>0</v>
      </c>
      <c r="XI21" s="61" t="n">
        <v>0</v>
      </c>
      <c r="XK21" s="63"/>
      <c r="XL21" s="61" t="n">
        <v>2</v>
      </c>
      <c r="XM21" s="64"/>
      <c r="XN21" s="62" t="n">
        <v>1</v>
      </c>
      <c r="XP21" s="61" t="n">
        <v>0</v>
      </c>
      <c r="XR21" s="63"/>
      <c r="XS21" s="61" t="n">
        <f aca="false">XN21+XP21+XR21</f>
        <v>1</v>
      </c>
      <c r="XT21" s="64"/>
      <c r="XU21" s="62" t="n">
        <v>0</v>
      </c>
      <c r="XW21" s="61" t="n">
        <v>0</v>
      </c>
      <c r="XY21" s="63"/>
      <c r="XZ21" s="61" t="n">
        <v>1</v>
      </c>
      <c r="YA21" s="64"/>
      <c r="YB21" s="62" t="n">
        <v>0</v>
      </c>
      <c r="YD21" s="61" t="n">
        <v>0</v>
      </c>
      <c r="YF21" s="63"/>
      <c r="YG21" s="61" t="n">
        <v>2</v>
      </c>
      <c r="YH21" s="64"/>
      <c r="YI21" s="62" t="n">
        <v>1</v>
      </c>
      <c r="YK21" s="61" t="n">
        <v>0</v>
      </c>
      <c r="YM21" s="63"/>
      <c r="YN21" s="61" t="n">
        <f aca="false">YI21+YK21+YM21</f>
        <v>1</v>
      </c>
      <c r="YO21" s="64"/>
      <c r="YP21" s="62" t="n">
        <v>0</v>
      </c>
      <c r="YR21" s="61" t="n">
        <v>0</v>
      </c>
      <c r="YT21" s="63"/>
      <c r="YU21" s="61" t="n">
        <v>1</v>
      </c>
      <c r="YV21" s="64"/>
      <c r="YW21" s="62" t="n">
        <v>0</v>
      </c>
      <c r="YY21" s="61" t="n">
        <v>0</v>
      </c>
      <c r="ZA21" s="63"/>
      <c r="ZB21" s="61" t="n">
        <v>1</v>
      </c>
      <c r="ZC21" s="64"/>
      <c r="ZD21" s="62" t="n">
        <v>0</v>
      </c>
      <c r="ZF21" s="61" t="n">
        <v>0</v>
      </c>
      <c r="ZH21" s="63"/>
      <c r="ZI21" s="61" t="n">
        <v>1</v>
      </c>
      <c r="ZJ21" s="64"/>
      <c r="ZK21" s="62" t="n">
        <v>1</v>
      </c>
      <c r="ZM21" s="61" t="n">
        <v>1</v>
      </c>
      <c r="ZO21" s="63"/>
      <c r="ZP21" s="61" t="n">
        <f aca="false">ZK21+ZM21+ZO21</f>
        <v>2</v>
      </c>
      <c r="ZQ21" s="64"/>
      <c r="ZR21" s="62" t="n">
        <v>0</v>
      </c>
      <c r="ZT21" s="61" t="n">
        <v>0</v>
      </c>
      <c r="ZV21" s="63"/>
      <c r="ZW21" s="61" t="n">
        <v>2</v>
      </c>
      <c r="ZX21" s="64"/>
      <c r="ZY21" s="62" t="n">
        <v>0</v>
      </c>
      <c r="AAA21" s="61" t="n">
        <v>0</v>
      </c>
      <c r="AAC21" s="63"/>
      <c r="AAD21" s="61" t="n">
        <v>3</v>
      </c>
      <c r="AAE21" s="64"/>
      <c r="AAF21" s="62" t="n">
        <v>4</v>
      </c>
      <c r="AAH21" s="61" t="n">
        <v>1</v>
      </c>
      <c r="AAJ21" s="63"/>
      <c r="AAK21" s="61" t="n">
        <f aca="false">AAF21+AAH21+AAJ21</f>
        <v>5</v>
      </c>
      <c r="AAL21" s="64"/>
      <c r="AAM21" s="62" t="n">
        <v>0</v>
      </c>
      <c r="AAO21" s="61" t="n">
        <v>0</v>
      </c>
      <c r="AAQ21" s="63"/>
      <c r="AAR21" s="61" t="n">
        <v>2</v>
      </c>
      <c r="AAS21" s="64"/>
      <c r="AAT21" s="62" t="n">
        <v>0</v>
      </c>
      <c r="AAV21" s="61" t="n">
        <v>0</v>
      </c>
      <c r="AAX21" s="63"/>
      <c r="AAY21" s="61" t="n">
        <v>2</v>
      </c>
      <c r="AAZ21" s="64"/>
      <c r="ABA21" s="62" t="n">
        <v>0</v>
      </c>
      <c r="ABC21" s="61" t="n">
        <v>0</v>
      </c>
      <c r="ABE21" s="63"/>
      <c r="ABF21" s="61" t="n">
        <v>1</v>
      </c>
      <c r="ABG21" s="64"/>
      <c r="ABH21" s="62" t="n">
        <v>0</v>
      </c>
      <c r="ABJ21" s="61" t="n">
        <v>0</v>
      </c>
      <c r="ABL21" s="63"/>
      <c r="ABM21" s="61" t="n">
        <f aca="false">ABH21+ABJ21+ABL21</f>
        <v>0</v>
      </c>
      <c r="ABN21" s="64"/>
      <c r="ABO21" s="62" t="n">
        <v>0</v>
      </c>
      <c r="ABQ21" s="61" t="n">
        <v>0</v>
      </c>
      <c r="ABS21" s="63"/>
      <c r="ABT21" s="61" t="n">
        <v>0</v>
      </c>
      <c r="ABU21" s="64"/>
      <c r="ABV21" s="62" t="n">
        <v>0</v>
      </c>
      <c r="ABX21" s="61" t="n">
        <v>0</v>
      </c>
      <c r="ABZ21" s="63"/>
      <c r="ACA21" s="61" t="n">
        <v>1</v>
      </c>
      <c r="ACB21" s="64"/>
      <c r="ACC21" s="62" t="n">
        <v>1</v>
      </c>
      <c r="ACE21" s="61" t="n">
        <v>0</v>
      </c>
      <c r="ACG21" s="63"/>
      <c r="ACH21" s="61" t="n">
        <f aca="false">ACC21+ACE21+ACG21</f>
        <v>1</v>
      </c>
      <c r="ACI21" s="64"/>
      <c r="ACJ21" s="62" t="n">
        <v>0</v>
      </c>
      <c r="ACL21" s="61" t="n">
        <v>0</v>
      </c>
      <c r="ACN21" s="63"/>
      <c r="ACO21" s="61" t="n">
        <v>1</v>
      </c>
      <c r="ACP21" s="64"/>
      <c r="ACQ21" s="62" t="n">
        <v>0</v>
      </c>
      <c r="ACS21" s="61" t="n">
        <v>0</v>
      </c>
      <c r="ACU21" s="63"/>
      <c r="ACV21" s="61" t="n">
        <v>1</v>
      </c>
      <c r="ACW21" s="64"/>
      <c r="ACX21" s="62" t="n">
        <v>0</v>
      </c>
      <c r="ACZ21" s="61" t="n">
        <v>0</v>
      </c>
      <c r="ADB21" s="63"/>
      <c r="ADC21" s="61" t="n">
        <v>1</v>
      </c>
      <c r="ADD21" s="64"/>
      <c r="ADE21" s="62" t="n">
        <v>0</v>
      </c>
      <c r="ADG21" s="61" t="n">
        <v>0</v>
      </c>
      <c r="ADI21" s="63"/>
      <c r="ADJ21" s="61" t="n">
        <f aca="false">ADE21+ADG21+ADI21</f>
        <v>0</v>
      </c>
      <c r="ADK21" s="64"/>
      <c r="ADL21" s="62" t="n">
        <v>0</v>
      </c>
      <c r="ADN21" s="61" t="n">
        <v>0</v>
      </c>
      <c r="ADP21" s="63"/>
      <c r="ADQ21" s="61" t="n">
        <v>0</v>
      </c>
      <c r="ADR21" s="64"/>
      <c r="ADS21" s="62" t="n">
        <v>0</v>
      </c>
      <c r="ADU21" s="61" t="n">
        <v>0</v>
      </c>
      <c r="ADW21" s="63"/>
      <c r="ADX21" s="61" t="n">
        <v>0</v>
      </c>
      <c r="ADY21" s="64"/>
      <c r="ADZ21" s="62" t="n">
        <v>0</v>
      </c>
      <c r="AEB21" s="61" t="n">
        <v>0</v>
      </c>
      <c r="AED21" s="63"/>
      <c r="AEE21" s="61" t="n">
        <v>0</v>
      </c>
      <c r="AEF21" s="64"/>
      <c r="AEG21" s="62" t="n">
        <v>0</v>
      </c>
      <c r="AEI21" s="61" t="n">
        <v>0</v>
      </c>
      <c r="AEK21" s="63"/>
      <c r="AEL21" s="61" t="n">
        <v>1</v>
      </c>
      <c r="AEM21" s="64"/>
      <c r="AEN21" s="62" t="n">
        <v>0</v>
      </c>
      <c r="AEP21" s="61" t="n">
        <v>0</v>
      </c>
      <c r="AER21" s="63"/>
      <c r="AES21" s="61" t="n">
        <v>38</v>
      </c>
      <c r="AET21" s="64"/>
      <c r="AEU21" s="62" t="n">
        <v>10</v>
      </c>
      <c r="AEW21" s="61" t="n">
        <v>5</v>
      </c>
      <c r="AEY21" s="63" t="n">
        <v>3</v>
      </c>
      <c r="AEZ21" s="61" t="n">
        <f aca="false">AEU21+AEW21+AEY21</f>
        <v>18</v>
      </c>
      <c r="AFA21" s="64"/>
      <c r="AFB21" s="62" t="n">
        <v>0</v>
      </c>
      <c r="AFD21" s="61" t="n">
        <v>0</v>
      </c>
      <c r="AFF21" s="63"/>
      <c r="AFG21" s="61" t="n">
        <f aca="false">AFB21+AFD21+AFF21</f>
        <v>0</v>
      </c>
      <c r="AFH21" s="64"/>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row>
    <row r="22" s="65" customFormat="true" ht="12.8" hidden="false" customHeight="false" outlineLevel="0" collapsed="false">
      <c r="A22" s="27" t="s">
        <v>40</v>
      </c>
      <c r="B22" s="65" t="n">
        <f aca="false">B19+B21</f>
        <v>29384766</v>
      </c>
      <c r="D22" s="65" t="n">
        <f aca="false">D19+D21</f>
        <v>30974780</v>
      </c>
      <c r="F22" s="66" t="n">
        <f aca="false">F19+F21</f>
        <v>60359546</v>
      </c>
      <c r="G22" s="67"/>
      <c r="H22" s="68" t="n">
        <f aca="false">H19+H21</f>
        <v>60414</v>
      </c>
      <c r="J22" s="65" t="n">
        <f aca="false">J19+J21</f>
        <v>47155</v>
      </c>
      <c r="L22" s="66" t="n">
        <f aca="false">L19+L21</f>
        <v>0</v>
      </c>
      <c r="M22" s="66" t="n">
        <f aca="false">M19+M21</f>
        <v>107569</v>
      </c>
      <c r="N22" s="69"/>
      <c r="O22" s="68" t="n">
        <f aca="false">O19+O21</f>
        <v>58848</v>
      </c>
      <c r="Q22" s="65" t="n">
        <f aca="false">Q19+Q21</f>
        <v>46110</v>
      </c>
      <c r="S22" s="66" t="n">
        <f aca="false">S19+S21</f>
        <v>0</v>
      </c>
      <c r="T22" s="66" t="n">
        <f aca="false">T19+T21</f>
        <v>104958</v>
      </c>
      <c r="U22" s="69"/>
      <c r="V22" s="68" t="n">
        <f aca="false">V19+V21</f>
        <v>57201</v>
      </c>
      <c r="X22" s="65" t="n">
        <f aca="false">X19+X21</f>
        <v>44809</v>
      </c>
      <c r="Z22" s="66" t="n">
        <f aca="false">Z19+Z21</f>
        <v>0</v>
      </c>
      <c r="AA22" s="66" t="n">
        <f aca="false">AA19+AA21</f>
        <v>102010</v>
      </c>
      <c r="AB22" s="69"/>
      <c r="AC22" s="68" t="n">
        <f aca="false">AC19+AC21</f>
        <v>55809</v>
      </c>
      <c r="AE22" s="65" t="n">
        <f aca="false">AE19+AE21</f>
        <v>43802</v>
      </c>
      <c r="AG22" s="66" t="n">
        <f aca="false">AG19+AG21</f>
        <v>0</v>
      </c>
      <c r="AH22" s="66" t="n">
        <f aca="false">AH19+AH21</f>
        <v>99611</v>
      </c>
      <c r="AI22" s="69"/>
      <c r="AJ22" s="68" t="n">
        <f aca="false">AJ19+AJ21</f>
        <v>54422</v>
      </c>
      <c r="AL22" s="65" t="n">
        <f aca="false">AL19+AL21</f>
        <v>42555</v>
      </c>
      <c r="AN22" s="66" t="n">
        <f aca="false">AN19+AN21</f>
        <v>0</v>
      </c>
      <c r="AO22" s="66" t="n">
        <f aca="false">AO19+AO21</f>
        <v>96977</v>
      </c>
      <c r="AP22" s="69"/>
      <c r="AQ22" s="68" t="n">
        <f aca="false">AQ19+AQ21</f>
        <v>53291</v>
      </c>
      <c r="AS22" s="65" t="n">
        <f aca="false">AS19+AS21</f>
        <v>41648</v>
      </c>
      <c r="AU22" s="66" t="n">
        <f aca="false">AU19+AU21</f>
        <v>0</v>
      </c>
      <c r="AV22" s="66" t="n">
        <f aca="false">AV19+AV21</f>
        <v>94939</v>
      </c>
      <c r="AW22" s="69"/>
      <c r="AX22" s="68" t="n">
        <f aca="false">AX19+AX21</f>
        <v>52239</v>
      </c>
      <c r="AZ22" s="65" t="n">
        <f aca="false">AZ19+AZ21</f>
        <v>40835</v>
      </c>
      <c r="BB22" s="66" t="n">
        <f aca="false">BB19+BB21</f>
        <v>0</v>
      </c>
      <c r="BC22" s="66" t="n">
        <f aca="false">BC19+BC21</f>
        <v>93074</v>
      </c>
      <c r="BD22" s="69"/>
      <c r="BE22" s="68" t="n">
        <f aca="false">BE19+BE21</f>
        <v>50973</v>
      </c>
      <c r="BG22" s="65" t="n">
        <f aca="false">BG19+BG21</f>
        <v>39784</v>
      </c>
      <c r="BI22" s="66" t="n">
        <f aca="false">BI19+BI21</f>
        <v>0</v>
      </c>
      <c r="BJ22" s="66" t="n">
        <f aca="false">BJ19+BJ21</f>
        <v>90757</v>
      </c>
      <c r="BK22" s="69"/>
      <c r="BL22" s="68" t="n">
        <f aca="false">BL19+BL21</f>
        <v>49589</v>
      </c>
      <c r="BN22" s="65" t="n">
        <f aca="false">BN19+BN21</f>
        <v>38576</v>
      </c>
      <c r="BP22" s="66" t="n">
        <f aca="false">BP19+BP21</f>
        <v>0</v>
      </c>
      <c r="BQ22" s="66" t="n">
        <f aca="false">BQ19+BQ21</f>
        <v>88165</v>
      </c>
      <c r="BR22" s="69"/>
      <c r="BS22" s="68" t="n">
        <f aca="false">BS19+BS21</f>
        <v>48123</v>
      </c>
      <c r="BU22" s="65" t="n">
        <f aca="false">BU19+BU21</f>
        <v>37295</v>
      </c>
      <c r="BW22" s="66" t="n">
        <f aca="false">BW19+BW21</f>
        <v>0</v>
      </c>
      <c r="BX22" s="66" t="n">
        <f aca="false">BX19+BX21</f>
        <v>85418</v>
      </c>
      <c r="BY22" s="69"/>
      <c r="BZ22" s="68" t="n">
        <f aca="false">BZ19+BZ21</f>
        <v>46520</v>
      </c>
      <c r="CB22" s="65" t="n">
        <f aca="false">CB19+CB21</f>
        <v>35804</v>
      </c>
      <c r="CD22" s="66" t="n">
        <f aca="false">CD19+CD21</f>
        <v>0</v>
      </c>
      <c r="CE22" s="66" t="n">
        <f aca="false">CE19+CE21</f>
        <v>82324</v>
      </c>
      <c r="CF22" s="69"/>
      <c r="CG22" s="68" t="n">
        <f aca="false">CG19+CG21</f>
        <v>44505</v>
      </c>
      <c r="CI22" s="65" t="n">
        <f aca="false">CI19+CI21</f>
        <v>34092</v>
      </c>
      <c r="CK22" s="66" t="n">
        <f aca="false">CK19+CK21</f>
        <v>0</v>
      </c>
      <c r="CL22" s="66" t="n">
        <f aca="false">CL19+CL21</f>
        <v>78597</v>
      </c>
      <c r="CM22" s="69"/>
      <c r="CN22" s="68" t="n">
        <f aca="false">CN19+CN21</f>
        <v>42572</v>
      </c>
      <c r="CP22" s="65" t="n">
        <f aca="false">CP19+CP21</f>
        <v>32476</v>
      </c>
      <c r="CR22" s="66" t="n">
        <f aca="false">CR19+CR21</f>
        <v>0</v>
      </c>
      <c r="CS22" s="66" t="n">
        <f aca="false">CS19+CS21</f>
        <v>75048</v>
      </c>
      <c r="CT22" s="69"/>
      <c r="CU22" s="68" t="n">
        <f aca="false">CU19+CU21</f>
        <v>40283</v>
      </c>
      <c r="CW22" s="65" t="n">
        <f aca="false">CW19+CW21</f>
        <v>30516</v>
      </c>
      <c r="CY22" s="66" t="n">
        <f aca="false">CY19+CY21</f>
        <v>0</v>
      </c>
      <c r="CZ22" s="66" t="n">
        <f aca="false">CZ19+CZ21</f>
        <v>70799</v>
      </c>
      <c r="DA22" s="69"/>
      <c r="DB22" s="68" t="n">
        <f aca="false">DB19+DB21</f>
        <v>38596</v>
      </c>
      <c r="DD22" s="65" t="n">
        <f aca="false">DD19+DD21</f>
        <v>28944</v>
      </c>
      <c r="DF22" s="66" t="n">
        <f aca="false">DF19+DF21</f>
        <v>0</v>
      </c>
      <c r="DG22" s="66" t="n">
        <f aca="false">DG19+DG21</f>
        <v>67540</v>
      </c>
      <c r="DH22" s="69"/>
      <c r="DI22" s="68" t="n">
        <f aca="false">DI19+DI21</f>
        <v>36392</v>
      </c>
      <c r="DK22" s="65" t="n">
        <f aca="false">DK19+DK21</f>
        <v>27095</v>
      </c>
      <c r="DM22" s="66" t="n">
        <f aca="false">DM19+DM21</f>
        <v>0</v>
      </c>
      <c r="DN22" s="66" t="n">
        <f aca="false">DN19+DN21</f>
        <v>63487</v>
      </c>
      <c r="DO22" s="69"/>
      <c r="DP22" s="68" t="n">
        <f aca="false">DP19+DP21</f>
        <v>34209</v>
      </c>
      <c r="DR22" s="65" t="n">
        <f aca="false">DR19+DR21</f>
        <v>25184</v>
      </c>
      <c r="DT22" s="66" t="n">
        <f aca="false">DT19+DT21</f>
        <v>0</v>
      </c>
      <c r="DU22" s="66" t="n">
        <f aca="false">DU19+DU21</f>
        <v>59393</v>
      </c>
      <c r="DV22" s="69"/>
      <c r="DW22" s="68" t="n">
        <f aca="false">DW19+DW21</f>
        <v>32228</v>
      </c>
      <c r="DY22" s="65" t="n">
        <f aca="false">DY19+DY21</f>
        <v>23596</v>
      </c>
      <c r="EA22" s="66" t="n">
        <f aca="false">EA19+EA21</f>
        <v>0</v>
      </c>
      <c r="EB22" s="66" t="n">
        <f aca="false">EB19+EB21</f>
        <v>55824</v>
      </c>
      <c r="EC22" s="69"/>
      <c r="ED22" s="68" t="n">
        <f aca="false">ED19+ED21</f>
        <v>28895</v>
      </c>
      <c r="EF22" s="65" t="n">
        <f aca="false">EF19+EF21</f>
        <v>21036</v>
      </c>
      <c r="EH22" s="66" t="n">
        <f aca="false">EH19+EH21</f>
        <v>0</v>
      </c>
      <c r="EI22" s="66" t="n">
        <f aca="false">EI19+EI21</f>
        <v>49931</v>
      </c>
      <c r="EJ22" s="69"/>
      <c r="EK22" s="68" t="n">
        <f aca="false">EK19+EK21</f>
        <v>26289</v>
      </c>
      <c r="EM22" s="65" t="n">
        <f aca="false">EM19+EM21</f>
        <v>19268</v>
      </c>
      <c r="EO22" s="66" t="n">
        <f aca="false">EO19+EO21</f>
        <v>0</v>
      </c>
      <c r="EP22" s="66" t="n">
        <f aca="false">EP19+EP21</f>
        <v>45557</v>
      </c>
      <c r="EQ22" s="69"/>
      <c r="ER22" s="68" t="n">
        <f aca="false">ER19+ER21</f>
        <v>24001</v>
      </c>
      <c r="ET22" s="65" t="n">
        <f aca="false">ET19+ET21</f>
        <v>17736</v>
      </c>
      <c r="EV22" s="66" t="n">
        <f aca="false">EV19+EV21</f>
        <v>0</v>
      </c>
      <c r="EW22" s="66" t="n">
        <f aca="false">EW19+EW21</f>
        <v>41737</v>
      </c>
      <c r="EX22" s="69"/>
      <c r="EY22" s="68" t="n">
        <f aca="false">EY19+EY21</f>
        <v>23093</v>
      </c>
      <c r="FA22" s="65" t="n">
        <f aca="false">FA19+FA21</f>
        <v>17119</v>
      </c>
      <c r="FC22" s="66" t="n">
        <f aca="false">FC19+FC21</f>
        <v>0</v>
      </c>
      <c r="FD22" s="66" t="n">
        <f aca="false">FD19+FD21</f>
        <v>40212</v>
      </c>
      <c r="FE22" s="69"/>
      <c r="FF22" s="68" t="n">
        <f aca="false">FF19+FF21</f>
        <v>22423</v>
      </c>
      <c r="FH22" s="65" t="n">
        <f aca="false">FH19+FH21</f>
        <v>16629</v>
      </c>
      <c r="FJ22" s="66" t="n">
        <f aca="false">FJ19+FJ21</f>
        <v>0</v>
      </c>
      <c r="FK22" s="66" t="n">
        <f aca="false">FK19+FK21</f>
        <v>39052</v>
      </c>
      <c r="FL22" s="69"/>
      <c r="FM22" s="68" t="n">
        <f aca="false">FM19+FM21</f>
        <v>21465</v>
      </c>
      <c r="FO22" s="65" t="n">
        <f aca="false">FO19+FO21</f>
        <v>16003</v>
      </c>
      <c r="FQ22" s="66" t="n">
        <f aca="false">FQ19+FQ21</f>
        <v>0</v>
      </c>
      <c r="FR22" s="66" t="n">
        <f aca="false">FR19+FR21</f>
        <v>37468</v>
      </c>
      <c r="FS22" s="69"/>
      <c r="FT22" s="68" t="n">
        <f aca="false">FT19+FT21</f>
        <v>21428</v>
      </c>
      <c r="FV22" s="65" t="n">
        <f aca="false">FV19+FV21</f>
        <v>15978</v>
      </c>
      <c r="FX22" s="66" t="n">
        <f aca="false">FX19+FX21</f>
        <v>0</v>
      </c>
      <c r="FY22" s="66" t="n">
        <f aca="false">FY19+FY21</f>
        <v>37406</v>
      </c>
      <c r="FZ22" s="69"/>
      <c r="GA22" s="68" t="n">
        <f aca="false">GA19+GA21</f>
        <v>21086</v>
      </c>
      <c r="GC22" s="65" t="n">
        <f aca="false">GC19+GC21</f>
        <v>15720</v>
      </c>
      <c r="GE22" s="66" t="n">
        <f aca="false">GE19+GE21</f>
        <v>0</v>
      </c>
      <c r="GF22" s="66" t="n">
        <f aca="false">GF19+GF21</f>
        <v>36806</v>
      </c>
      <c r="GG22" s="69"/>
      <c r="GH22" s="68" t="n">
        <f aca="false">GH19+GH21</f>
        <v>20984</v>
      </c>
      <c r="GJ22" s="65" t="n">
        <f aca="false">GJ19+GJ21</f>
        <v>15657</v>
      </c>
      <c r="GL22" s="66" t="n">
        <f aca="false">GL19+GL21</f>
        <v>0</v>
      </c>
      <c r="GM22" s="66" t="n">
        <f aca="false">GM19+GM21</f>
        <v>36641</v>
      </c>
      <c r="GN22" s="69"/>
      <c r="GO22" s="68" t="n">
        <f aca="false">GO19+GO21</f>
        <v>20759</v>
      </c>
      <c r="GQ22" s="65" t="n">
        <f aca="false">GQ19+GQ21</f>
        <v>15474</v>
      </c>
      <c r="GS22" s="66" t="n">
        <f aca="false">GS19+GS21</f>
        <v>0</v>
      </c>
      <c r="GT22" s="66" t="n">
        <f aca="false">GT19+GT21</f>
        <v>36233</v>
      </c>
      <c r="GU22" s="69"/>
      <c r="GV22" s="68" t="n">
        <f aca="false">GV19+GV21</f>
        <v>20664</v>
      </c>
      <c r="GX22" s="65" t="n">
        <f aca="false">GX19+GX21</f>
        <v>15387</v>
      </c>
      <c r="GZ22" s="66" t="n">
        <f aca="false">GZ19+GZ21</f>
        <v>0</v>
      </c>
      <c r="HA22" s="66" t="n">
        <f aca="false">HA19+HA21</f>
        <v>36051</v>
      </c>
      <c r="HB22" s="69"/>
      <c r="HC22" s="68" t="n">
        <f aca="false">HC19+HC21</f>
        <v>20642</v>
      </c>
      <c r="HE22" s="65" t="n">
        <f aca="false">HE19+HE21</f>
        <v>15366</v>
      </c>
      <c r="HG22" s="66" t="n">
        <f aca="false">HG19+HG21</f>
        <v>0</v>
      </c>
      <c r="HH22" s="66" t="n">
        <f aca="false">HH19+HH21</f>
        <v>36008</v>
      </c>
      <c r="HI22" s="69"/>
      <c r="HJ22" s="68" t="n">
        <f aca="false">HJ19+HJ21</f>
        <v>20581</v>
      </c>
      <c r="HL22" s="65" t="n">
        <f aca="false">HL19+HL21</f>
        <v>15319</v>
      </c>
      <c r="HN22" s="66" t="n">
        <f aca="false">HN19+HN21</f>
        <v>0</v>
      </c>
      <c r="HO22" s="66" t="n">
        <f aca="false">HO19+HO21</f>
        <v>35900</v>
      </c>
      <c r="HP22" s="69"/>
      <c r="HQ22" s="68" t="n">
        <f aca="false">HQ19+HQ21</f>
        <v>20491</v>
      </c>
      <c r="HS22" s="65" t="n">
        <f aca="false">HS19+HS21</f>
        <v>15236</v>
      </c>
      <c r="HU22" s="66" t="n">
        <f aca="false">HU19+HU21</f>
        <v>0</v>
      </c>
      <c r="HV22" s="66" t="n">
        <f aca="false">HV19+HV21</f>
        <v>35727</v>
      </c>
      <c r="HW22" s="69"/>
      <c r="HX22" s="68" t="n">
        <f aca="false">HX19+HX21</f>
        <v>20447</v>
      </c>
      <c r="HZ22" s="65" t="n">
        <f aca="false">HZ19+HZ21</f>
        <v>15194</v>
      </c>
      <c r="IB22" s="66" t="n">
        <f aca="false">IB19+IB21</f>
        <v>0</v>
      </c>
      <c r="IC22" s="66" t="n">
        <f aca="false">IC19+IC21</f>
        <v>35641</v>
      </c>
      <c r="ID22" s="69"/>
      <c r="IE22" s="68" t="n">
        <f aca="false">IE19+IE21</f>
        <v>20409</v>
      </c>
      <c r="IG22" s="65" t="n">
        <f aca="false">IG19+IG21</f>
        <v>15160</v>
      </c>
      <c r="II22" s="66" t="n">
        <f aca="false">II19+II21</f>
        <v>0</v>
      </c>
      <c r="IJ22" s="66" t="n">
        <f aca="false">IJ19+IJ21</f>
        <v>35569</v>
      </c>
      <c r="IK22" s="69"/>
      <c r="IL22" s="68" t="n">
        <f aca="false">IL19+IL21</f>
        <v>20556</v>
      </c>
      <c r="IN22" s="65" t="n">
        <f aca="false">IN19+IN21</f>
        <v>15401</v>
      </c>
      <c r="IP22" s="66" t="n">
        <f aca="false">IP19+IP21</f>
        <v>0</v>
      </c>
      <c r="IQ22" s="66" t="n">
        <f aca="false">IQ19+IQ21</f>
        <v>35957</v>
      </c>
      <c r="IR22" s="69"/>
      <c r="IS22" s="68" t="n">
        <f aca="false">IS19+IS21</f>
        <v>20407</v>
      </c>
      <c r="IU22" s="65" t="n">
        <f aca="false">IU19+IU21</f>
        <v>15155</v>
      </c>
      <c r="IW22" s="66" t="n">
        <f aca="false">IW19+IW21</f>
        <v>0</v>
      </c>
      <c r="IX22" s="66" t="n">
        <f aca="false">IX19+IX21</f>
        <v>35562</v>
      </c>
      <c r="IY22" s="69"/>
      <c r="IZ22" s="68" t="n">
        <f aca="false">IZ19+IZ21</f>
        <v>20539</v>
      </c>
      <c r="JB22" s="65" t="n">
        <f aca="false">JB19+JB21</f>
        <v>15373</v>
      </c>
      <c r="JD22" s="66" t="n">
        <f aca="false">JD19+JD21</f>
        <v>0</v>
      </c>
      <c r="JE22" s="66" t="n">
        <f aca="false">JE19+JE21</f>
        <v>35912</v>
      </c>
      <c r="JF22" s="69"/>
      <c r="JG22" s="68" t="n">
        <f aca="false">JG19+JG21</f>
        <v>20509</v>
      </c>
      <c r="JI22" s="65" t="n">
        <f aca="false">JI19+JI21</f>
        <v>15334</v>
      </c>
      <c r="JK22" s="66" t="n">
        <f aca="false">JK19+JK21</f>
        <v>0</v>
      </c>
      <c r="JL22" s="66" t="n">
        <f aca="false">JL19+JL21</f>
        <v>35843</v>
      </c>
      <c r="JM22" s="69"/>
      <c r="JN22" s="68" t="n">
        <f aca="false">JN19+JN21</f>
        <v>20412</v>
      </c>
      <c r="JP22" s="65" t="n">
        <f aca="false">JP19+JP21</f>
        <v>15232</v>
      </c>
      <c r="JR22" s="66" t="n">
        <f aca="false">JR19+JR21</f>
        <v>0</v>
      </c>
      <c r="JS22" s="66" t="n">
        <f aca="false">JS19+JS21</f>
        <v>35644</v>
      </c>
      <c r="JT22" s="69"/>
      <c r="JU22" s="68" t="n">
        <f aca="false">JU19+JU21</f>
        <v>19754</v>
      </c>
      <c r="JW22" s="65" t="n">
        <f aca="false">JW19+JW21</f>
        <v>14566</v>
      </c>
      <c r="JY22" s="66" t="n">
        <f aca="false">JY19+JY21</f>
        <v>0</v>
      </c>
      <c r="JZ22" s="66" t="n">
        <f aca="false">JZ19+JZ21</f>
        <v>34320</v>
      </c>
      <c r="KA22" s="69"/>
      <c r="KB22" s="68" t="n">
        <f aca="false">KB19+KB21</f>
        <v>19707</v>
      </c>
      <c r="KD22" s="65" t="n">
        <f aca="false">KD19+KD21</f>
        <v>14504</v>
      </c>
      <c r="KF22" s="66" t="n">
        <f aca="false">KF19+KF21</f>
        <v>0</v>
      </c>
      <c r="KG22" s="66" t="n">
        <f aca="false">KG19+KG21</f>
        <v>34211</v>
      </c>
      <c r="KH22" s="69"/>
      <c r="KI22" s="68" t="n">
        <f aca="false">KI19+KI21</f>
        <v>19678</v>
      </c>
      <c r="KK22" s="65" t="n">
        <f aca="false">KK19+KK21</f>
        <v>14464</v>
      </c>
      <c r="KM22" s="66" t="n">
        <f aca="false">KM19+KM21</f>
        <v>0</v>
      </c>
      <c r="KN22" s="66" t="n">
        <f aca="false">KN19+KN21</f>
        <v>34142</v>
      </c>
      <c r="KO22" s="69"/>
      <c r="KP22" s="68" t="n">
        <f aca="false">KP19+KP21</f>
        <v>19666</v>
      </c>
      <c r="KR22" s="65" t="n">
        <f aca="false">KR19+KR21</f>
        <v>14400</v>
      </c>
      <c r="KT22" s="66" t="n">
        <f aca="false">KT19+KT21</f>
        <v>0</v>
      </c>
      <c r="KU22" s="66" t="n">
        <f aca="false">KU19+KU21</f>
        <v>34066</v>
      </c>
      <c r="KV22" s="69"/>
      <c r="KW22" s="68" t="n">
        <f aca="false">KW19+KW21</f>
        <v>19667</v>
      </c>
      <c r="KY22" s="65" t="n">
        <f aca="false">KY19+KY21</f>
        <v>14359</v>
      </c>
      <c r="LA22" s="66" t="n">
        <f aca="false">LA19+LA21</f>
        <v>0</v>
      </c>
      <c r="LB22" s="66" t="n">
        <f aca="false">LB19+LB21</f>
        <v>34026</v>
      </c>
      <c r="LC22" s="69"/>
      <c r="LD22" s="68" t="n">
        <f aca="false">LD19+LD21</f>
        <v>19631</v>
      </c>
      <c r="LF22" s="65" t="n">
        <f aca="false">LF19+LF21</f>
        <v>14320</v>
      </c>
      <c r="LH22" s="66" t="n">
        <f aca="false">LH19+LH21</f>
        <v>0</v>
      </c>
      <c r="LI22" s="66" t="n">
        <f aca="false">LI19+LI21</f>
        <v>33951</v>
      </c>
      <c r="LJ22" s="69"/>
      <c r="LK22" s="68" t="n">
        <f aca="false">LK19+LK21</f>
        <v>19544</v>
      </c>
      <c r="LM22" s="65" t="n">
        <f aca="false">LM19+LM21</f>
        <v>14192</v>
      </c>
      <c r="LO22" s="66" t="n">
        <f aca="false">LO19+LO21</f>
        <v>0</v>
      </c>
      <c r="LP22" s="66" t="n">
        <f aca="false">LP19+LP21</f>
        <v>33736</v>
      </c>
      <c r="LQ22" s="69"/>
      <c r="LR22" s="68" t="n">
        <f aca="false">LR19+LR21</f>
        <v>19463</v>
      </c>
      <c r="LT22" s="65" t="n">
        <f aca="false">LT19+LT21</f>
        <v>14069</v>
      </c>
      <c r="LV22" s="66" t="n">
        <f aca="false">LV19+LV21</f>
        <v>0</v>
      </c>
      <c r="LW22" s="66" t="n">
        <f aca="false">LW19+LW21</f>
        <v>33532</v>
      </c>
      <c r="LX22" s="69"/>
      <c r="LY22" s="68" t="n">
        <f aca="false">LY19+LY21</f>
        <v>19475</v>
      </c>
      <c r="MA22" s="65" t="n">
        <f aca="false">MA19+MA21</f>
        <v>14067</v>
      </c>
      <c r="MC22" s="66" t="n">
        <f aca="false">MC19+MC21</f>
        <v>0</v>
      </c>
      <c r="MD22" s="66" t="n">
        <f aca="false">MD19+MD21</f>
        <v>33542</v>
      </c>
      <c r="ME22" s="69"/>
      <c r="MF22" s="68"/>
      <c r="MJ22" s="66"/>
      <c r="MK22" s="66" t="n">
        <f aca="false">MK19+MK21</f>
        <v>33498</v>
      </c>
      <c r="ML22" s="69"/>
      <c r="MM22" s="68"/>
      <c r="MQ22" s="66"/>
      <c r="MR22" s="66" t="n">
        <f aca="false">MR19+MR21</f>
        <v>33369</v>
      </c>
      <c r="MS22" s="69"/>
      <c r="MT22" s="68" t="n">
        <f aca="false">MT19+MT21</f>
        <v>19395</v>
      </c>
      <c r="MV22" s="65" t="n">
        <f aca="false">MV19+MV21</f>
        <v>13910</v>
      </c>
      <c r="MX22" s="66" t="n">
        <f aca="false">MX19+MX21</f>
        <v>0</v>
      </c>
      <c r="MY22" s="66" t="n">
        <f aca="false">MY19+MY21</f>
        <v>33309</v>
      </c>
      <c r="MZ22" s="69"/>
      <c r="NA22" s="68" t="n">
        <f aca="false">NA19+NA21</f>
        <v>19343</v>
      </c>
      <c r="NC22" s="65" t="n">
        <f aca="false">NC19+NC21</f>
        <v>13862</v>
      </c>
      <c r="NE22" s="66" t="n">
        <f aca="false">NE19+NE21</f>
        <v>0</v>
      </c>
      <c r="NF22" s="66" t="n">
        <f aca="false">NF19+NF21</f>
        <v>33209</v>
      </c>
      <c r="NG22" s="69"/>
      <c r="NH22" s="68"/>
      <c r="NL22" s="66"/>
      <c r="NM22" s="66" t="n">
        <f aca="false">NM19+NM21</f>
        <v>33168</v>
      </c>
      <c r="NN22" s="69"/>
      <c r="NO22" s="68" t="n">
        <f aca="false">NO19+NO21</f>
        <v>19245</v>
      </c>
      <c r="NQ22" s="65" t="n">
        <f aca="false">NQ19+NQ21</f>
        <v>13689</v>
      </c>
      <c r="NS22" s="66" t="n">
        <f aca="false">NS19+NS21</f>
        <v>0</v>
      </c>
      <c r="NT22" s="66" t="n">
        <f aca="false">NT19+NT21</f>
        <v>32938</v>
      </c>
      <c r="NU22" s="69"/>
      <c r="NV22" s="68"/>
      <c r="NZ22" s="66"/>
      <c r="OA22" s="66" t="n">
        <f aca="false">OA19+OA21</f>
        <v>32867</v>
      </c>
      <c r="OB22" s="69"/>
      <c r="OC22" s="68" t="n">
        <f aca="false">OC19+OC21</f>
        <v>19203</v>
      </c>
      <c r="OE22" s="65" t="n">
        <f aca="false">OE19+OE21</f>
        <v>13621</v>
      </c>
      <c r="OG22" s="66" t="n">
        <f aca="false">OG19+OG21</f>
        <v>0</v>
      </c>
      <c r="OH22" s="66" t="n">
        <f aca="false">OH19+OH21</f>
        <v>32825</v>
      </c>
      <c r="OI22" s="69"/>
      <c r="OJ22" s="68"/>
      <c r="ON22" s="66"/>
      <c r="OO22" s="66" t="n">
        <f aca="false">OO19+OO21</f>
        <v>32722</v>
      </c>
      <c r="OP22" s="69"/>
      <c r="OQ22" s="68" t="n">
        <f aca="false">OQ19+OQ21</f>
        <v>19061</v>
      </c>
      <c r="OS22" s="65" t="n">
        <f aca="false">OS19+OS21</f>
        <v>13386</v>
      </c>
      <c r="OU22" s="66" t="n">
        <f aca="false">OU19+OU21</f>
        <v>0</v>
      </c>
      <c r="OV22" s="66" t="n">
        <f aca="false">OV19+OV21</f>
        <v>32448</v>
      </c>
      <c r="OW22" s="69"/>
      <c r="OX22" s="68" t="n">
        <f aca="false">OX19+OX21</f>
        <v>19023</v>
      </c>
      <c r="OZ22" s="65" t="n">
        <f aca="false">OZ19+OZ21</f>
        <v>13330</v>
      </c>
      <c r="PB22" s="66" t="n">
        <f aca="false">PB19+PB21</f>
        <v>0</v>
      </c>
      <c r="PC22" s="66" t="n">
        <f aca="false">PC19+PC21</f>
        <v>32354</v>
      </c>
      <c r="PD22" s="69"/>
      <c r="PE22" s="68"/>
      <c r="PI22" s="66"/>
      <c r="PJ22" s="66" t="n">
        <f aca="false">PJ19+PJ21</f>
        <v>32235</v>
      </c>
      <c r="PK22" s="69"/>
      <c r="PL22" s="68"/>
      <c r="PP22" s="66"/>
      <c r="PQ22" s="66" t="n">
        <f aca="false">PQ19+PQ21</f>
        <v>31936</v>
      </c>
      <c r="PR22" s="69"/>
      <c r="PS22" s="68" t="n">
        <f aca="false">PS19+PS21</f>
        <v>18808</v>
      </c>
      <c r="PU22" s="65" t="n">
        <f aca="false">PU19+PU21</f>
        <v>13042</v>
      </c>
      <c r="PW22" s="66" t="n">
        <f aca="false">PW19+PW21</f>
        <v>0</v>
      </c>
      <c r="PX22" s="66" t="n">
        <f aca="false">PX19+PX21</f>
        <v>31851</v>
      </c>
      <c r="PY22" s="69"/>
      <c r="PZ22" s="68"/>
      <c r="QD22" s="66"/>
      <c r="QE22" s="66" t="n">
        <f aca="false">QE19+QE21</f>
        <v>31722</v>
      </c>
      <c r="QF22" s="69"/>
      <c r="QG22" s="68"/>
      <c r="QK22" s="66"/>
      <c r="QL22" s="66" t="n">
        <f aca="false">QL19+QL21</f>
        <v>31546</v>
      </c>
      <c r="QM22" s="69"/>
      <c r="QN22" s="68"/>
      <c r="QR22" s="66"/>
      <c r="QS22" s="66" t="n">
        <f aca="false">QS19+QS21</f>
        <v>31248</v>
      </c>
      <c r="QT22" s="69"/>
      <c r="QU22" s="68" t="n">
        <f aca="false">QU19+QU21</f>
        <v>18480</v>
      </c>
      <c r="QW22" s="65" t="n">
        <f aca="false">QW19+QW21</f>
        <v>12615</v>
      </c>
      <c r="QY22" s="66" t="n">
        <f aca="false">QY19+QY21</f>
        <v>0</v>
      </c>
      <c r="QZ22" s="66" t="n">
        <f aca="false">QZ19+QZ21</f>
        <v>31096</v>
      </c>
      <c r="RA22" s="69"/>
      <c r="RB22" s="68"/>
      <c r="RF22" s="66"/>
      <c r="RG22" s="66" t="n">
        <f aca="false">RG19+RG21</f>
        <v>30332</v>
      </c>
      <c r="RH22" s="69"/>
      <c r="RI22" s="68"/>
      <c r="RM22" s="66"/>
      <c r="RN22" s="66" t="n">
        <f aca="false">RN19+RN21</f>
        <v>29884</v>
      </c>
      <c r="RO22" s="69"/>
      <c r="RP22" s="65" t="n">
        <f aca="false">RP19+RP21</f>
        <v>17876</v>
      </c>
      <c r="RR22" s="65" t="n">
        <f aca="false">RR19+RR21</f>
        <v>11814</v>
      </c>
      <c r="RT22" s="66" t="n">
        <f aca="false">RT19+RT21</f>
        <v>0</v>
      </c>
      <c r="RU22" s="66" t="n">
        <f aca="false">RU19+RU21</f>
        <v>29691</v>
      </c>
      <c r="RV22" s="69"/>
      <c r="RW22" s="68"/>
      <c r="SA22" s="66"/>
      <c r="SB22" s="66" t="n">
        <f aca="false">SB19+SB21</f>
        <v>29525</v>
      </c>
      <c r="SC22" s="69"/>
      <c r="SD22" s="68"/>
      <c r="SH22" s="66"/>
      <c r="SI22" s="66" t="n">
        <f aca="false">SI19+SI21</f>
        <v>28903</v>
      </c>
      <c r="SJ22" s="69"/>
      <c r="SK22" s="68"/>
      <c r="SO22" s="66"/>
      <c r="SP22" s="66" t="n">
        <f aca="false">SP19+SP21</f>
        <v>28274</v>
      </c>
      <c r="SQ22" s="69"/>
      <c r="SR22" s="68" t="n">
        <f aca="false">SR19+SR21</f>
        <v>17017</v>
      </c>
      <c r="ST22" s="65" t="n">
        <f aca="false">ST19+ST21</f>
        <v>10934</v>
      </c>
      <c r="SV22" s="66" t="n">
        <f aca="false">SV19+SV21</f>
        <v>3</v>
      </c>
      <c r="SW22" s="66" t="n">
        <f aca="false">SW19+SW21</f>
        <v>27955</v>
      </c>
      <c r="SX22" s="69"/>
      <c r="SY22" s="68"/>
      <c r="TC22" s="66"/>
      <c r="TD22" s="66" t="n">
        <f aca="false">TD19+TD21</f>
        <v>27402</v>
      </c>
      <c r="TE22" s="69"/>
      <c r="TF22" s="68"/>
      <c r="TJ22" s="66"/>
      <c r="TK22" s="66" t="n">
        <f aca="false">TK19+TK21</f>
        <v>26892</v>
      </c>
      <c r="TL22" s="69"/>
      <c r="TM22" s="68"/>
      <c r="TQ22" s="66"/>
      <c r="TR22" s="66" t="n">
        <f aca="false">TR19+TR21</f>
        <v>26049</v>
      </c>
      <c r="TS22" s="69"/>
      <c r="TT22" s="68" t="n">
        <f aca="false">TT19+TT21</f>
        <v>15767</v>
      </c>
      <c r="TV22" s="65" t="n">
        <f aca="false">TV19+TV21</f>
        <v>9684</v>
      </c>
      <c r="TX22" s="66" t="n">
        <f aca="false">TX19+TX21</f>
        <v>0</v>
      </c>
      <c r="TY22" s="66" t="n">
        <f aca="false">TY19+TY21</f>
        <v>25452</v>
      </c>
      <c r="TZ22" s="69"/>
      <c r="UA22" s="68" t="n">
        <f aca="false">UA19+UA21</f>
        <v>15661</v>
      </c>
      <c r="UC22" s="65" t="n">
        <f aca="false">UC19+UC21</f>
        <v>9553</v>
      </c>
      <c r="UE22" s="66" t="n">
        <f aca="false">UE19+UE21</f>
        <v>0</v>
      </c>
      <c r="UF22" s="66" t="n">
        <f aca="false">UF19+UF21</f>
        <v>25215</v>
      </c>
      <c r="UG22" s="69"/>
      <c r="UH22" s="68" t="n">
        <f aca="false">UH19+UH21</f>
        <v>0</v>
      </c>
      <c r="UJ22" s="65" t="n">
        <f aca="false">UJ19+UJ21</f>
        <v>0</v>
      </c>
      <c r="UL22" s="66" t="n">
        <f aca="false">UL19+UL21</f>
        <v>0</v>
      </c>
      <c r="UM22" s="66" t="n">
        <f aca="false">UM19+UM21</f>
        <v>24780</v>
      </c>
      <c r="UN22" s="69"/>
      <c r="UO22" s="68" t="n">
        <f aca="false">UO19+UO21</f>
        <v>0</v>
      </c>
      <c r="UQ22" s="65" t="n">
        <f aca="false">UQ19+UQ21</f>
        <v>0</v>
      </c>
      <c r="US22" s="66" t="n">
        <f aca="false">US19+US21</f>
        <v>0</v>
      </c>
      <c r="UT22" s="66" t="n">
        <f aca="false">UT19+UT21</f>
        <v>23576</v>
      </c>
      <c r="UU22" s="69"/>
      <c r="UV22" s="68" t="n">
        <f aca="false">UV19+UV21</f>
        <v>14667</v>
      </c>
      <c r="UX22" s="65" t="n">
        <f aca="false">UX19+UX21</f>
        <v>8496</v>
      </c>
      <c r="UZ22" s="66" t="n">
        <f aca="false">UZ19+UZ21</f>
        <v>24</v>
      </c>
      <c r="VA22" s="66" t="n">
        <f aca="false">VA19+VA21</f>
        <v>23188</v>
      </c>
      <c r="VB22" s="69"/>
      <c r="VC22" s="68" t="n">
        <f aca="false">VC19+VC21</f>
        <v>0</v>
      </c>
      <c r="VE22" s="65" t="n">
        <f aca="false">VE19+VE21</f>
        <v>0</v>
      </c>
      <c r="VG22" s="66" t="n">
        <f aca="false">VG19+VG21</f>
        <v>0</v>
      </c>
      <c r="VH22" s="66" t="n">
        <f aca="false">VH19+VH21</f>
        <v>22586</v>
      </c>
      <c r="VI22" s="69"/>
      <c r="VJ22" s="68" t="n">
        <f aca="false">VJ19+VJ21</f>
        <v>0</v>
      </c>
      <c r="VL22" s="65" t="n">
        <f aca="false">VL19+VL21</f>
        <v>0</v>
      </c>
      <c r="VN22" s="66" t="n">
        <f aca="false">VN19+VN21</f>
        <v>0</v>
      </c>
      <c r="VO22" s="66" t="n">
        <f aca="false">VO19+VO21</f>
        <v>21551</v>
      </c>
      <c r="VP22" s="69"/>
      <c r="VQ22" s="68" t="n">
        <f aca="false">VQ19+VQ21</f>
        <v>0</v>
      </c>
      <c r="VS22" s="65" t="n">
        <f aca="false">VS19+VS21</f>
        <v>0</v>
      </c>
      <c r="VU22" s="66" t="n">
        <f aca="false">VU19+VU21</f>
        <v>0</v>
      </c>
      <c r="VV22" s="66" t="n">
        <f aca="false">VV19+VV21</f>
        <v>20531</v>
      </c>
      <c r="VW22" s="69"/>
      <c r="VX22" s="68" t="n">
        <f aca="false">VX19+VX21</f>
        <v>13044</v>
      </c>
      <c r="VZ22" s="65" t="n">
        <f aca="false">VZ19+VZ21</f>
        <v>6932</v>
      </c>
      <c r="WB22" s="66" t="n">
        <f aca="false">WB19+WB21</f>
        <v>20</v>
      </c>
      <c r="WC22" s="66" t="n">
        <f aca="false">WC19+WC21</f>
        <v>19996</v>
      </c>
      <c r="WD22" s="69"/>
      <c r="WE22" s="68" t="n">
        <f aca="false">WE19+WE21</f>
        <v>0</v>
      </c>
      <c r="WG22" s="65" t="n">
        <f aca="false">WG19+WG21</f>
        <v>0</v>
      </c>
      <c r="WI22" s="66" t="n">
        <f aca="false">WI19+WI21</f>
        <v>0</v>
      </c>
      <c r="WJ22" s="66" t="n">
        <f aca="false">WJ19+WJ21</f>
        <v>19508</v>
      </c>
      <c r="WK22" s="69"/>
      <c r="WL22" s="68" t="n">
        <f aca="false">WL19+WL21</f>
        <v>12301</v>
      </c>
      <c r="WN22" s="65" t="n">
        <f aca="false">WN19+WN21</f>
        <v>6339</v>
      </c>
      <c r="WP22" s="66" t="n">
        <f aca="false">WP19+WP21</f>
        <v>0</v>
      </c>
      <c r="WQ22" s="66" t="n">
        <f aca="false">WQ19+WQ21</f>
        <v>18641</v>
      </c>
      <c r="WR22" s="69"/>
      <c r="WS22" s="68" t="n">
        <f aca="false">WS19+WS21</f>
        <v>0</v>
      </c>
      <c r="WU22" s="65" t="n">
        <f aca="false">WU19+WU21</f>
        <v>0</v>
      </c>
      <c r="WW22" s="66" t="n">
        <f aca="false">WW19+WW21</f>
        <v>0</v>
      </c>
      <c r="WX22" s="66" t="n">
        <f aca="false">WX19+WX21</f>
        <v>18366</v>
      </c>
      <c r="WY22" s="69"/>
      <c r="WZ22" s="68" t="n">
        <f aca="false">WZ19+WZ21</f>
        <v>0</v>
      </c>
      <c r="XB22" s="65" t="n">
        <f aca="false">XB19+XB21</f>
        <v>0</v>
      </c>
      <c r="XD22" s="66" t="n">
        <f aca="false">XD19+XD21</f>
        <v>0</v>
      </c>
      <c r="XE22" s="66" t="n">
        <f aca="false">XE19+XE21</f>
        <v>17916</v>
      </c>
      <c r="XF22" s="69"/>
      <c r="XG22" s="68" t="n">
        <f aca="false">XG19+XG21</f>
        <v>0</v>
      </c>
      <c r="XI22" s="65" t="n">
        <f aca="false">XI19+XI21</f>
        <v>0</v>
      </c>
      <c r="XK22" s="66" t="n">
        <f aca="false">XK19+XK21</f>
        <v>0</v>
      </c>
      <c r="XL22" s="66" t="n">
        <f aca="false">XL19+XL21</f>
        <v>17364</v>
      </c>
      <c r="XM22" s="69"/>
      <c r="XN22" s="68" t="n">
        <f aca="false">XN19+XN21</f>
        <v>11164</v>
      </c>
      <c r="XP22" s="65" t="n">
        <f aca="false">XP19+XP21</f>
        <v>5474</v>
      </c>
      <c r="XR22" s="66" t="n">
        <f aca="false">XR19+XR21</f>
        <v>16</v>
      </c>
      <c r="XS22" s="66" t="n">
        <f aca="false">XS19+XS21</f>
        <v>16654</v>
      </c>
      <c r="XT22" s="69"/>
      <c r="XU22" s="68" t="n">
        <f aca="false">XU19+XU21</f>
        <v>0</v>
      </c>
      <c r="XW22" s="65" t="n">
        <f aca="false">XW19+XW21</f>
        <v>0</v>
      </c>
      <c r="XY22" s="66" t="n">
        <f aca="false">XY19+XY21</f>
        <v>0</v>
      </c>
      <c r="XZ22" s="66" t="n">
        <f aca="false">XZ19+XZ21</f>
        <v>16162</v>
      </c>
      <c r="YA22" s="69"/>
      <c r="YB22" s="68" t="n">
        <f aca="false">YB19+YB21</f>
        <v>0</v>
      </c>
      <c r="YD22" s="65" t="n">
        <f aca="false">YD19+YD21</f>
        <v>0</v>
      </c>
      <c r="YF22" s="66" t="n">
        <f aca="false">YF19+YF21</f>
        <v>0</v>
      </c>
      <c r="YG22" s="66" t="n">
        <f aca="false">YG19+YG21</f>
        <v>15571</v>
      </c>
      <c r="YH22" s="69"/>
      <c r="YI22" s="68" t="n">
        <f aca="false">YI19+YI21</f>
        <v>10047</v>
      </c>
      <c r="YK22" s="65" t="n">
        <f aca="false">YK19+YK21</f>
        <v>4793</v>
      </c>
      <c r="YM22" s="66" t="n">
        <f aca="false">YM19+YM21</f>
        <v>20</v>
      </c>
      <c r="YN22" s="66" t="n">
        <f aca="false">YN19+YN21</f>
        <v>14860</v>
      </c>
      <c r="YO22" s="69"/>
      <c r="YP22" s="68" t="n">
        <f aca="false">YP19+YP21</f>
        <v>0</v>
      </c>
      <c r="YR22" s="65" t="n">
        <f aca="false">YR19+YR21</f>
        <v>0</v>
      </c>
      <c r="YT22" s="66" t="n">
        <f aca="false">YT19+YT21</f>
        <v>0</v>
      </c>
      <c r="YU22" s="66" t="n">
        <f aca="false">YU19+YU21</f>
        <v>14381</v>
      </c>
      <c r="YV22" s="69"/>
      <c r="YW22" s="68" t="n">
        <f aca="false">YW19+YW21</f>
        <v>0</v>
      </c>
      <c r="YY22" s="65" t="n">
        <f aca="false">YY19+YY21</f>
        <v>0</v>
      </c>
      <c r="ZA22" s="66" t="n">
        <f aca="false">ZA19+ZA21</f>
        <v>0</v>
      </c>
      <c r="ZB22" s="66" t="n">
        <f aca="false">ZB19+ZB21</f>
        <v>13828</v>
      </c>
      <c r="ZC22" s="69"/>
      <c r="ZD22" s="68" t="n">
        <f aca="false">ZD19+ZD21</f>
        <v>0</v>
      </c>
      <c r="ZF22" s="65" t="n">
        <f aca="false">ZF19+ZF21</f>
        <v>0</v>
      </c>
      <c r="ZH22" s="66" t="n">
        <f aca="false">ZH19+ZH21</f>
        <v>0</v>
      </c>
      <c r="ZI22" s="66" t="n">
        <f aca="false">ZI19+ZI21</f>
        <v>13241</v>
      </c>
      <c r="ZJ22" s="69"/>
      <c r="ZK22" s="68" t="n">
        <f aca="false">ZK19+ZK21</f>
        <v>8592</v>
      </c>
      <c r="ZM22" s="65" t="n">
        <f aca="false">ZM19+ZM21</f>
        <v>3938</v>
      </c>
      <c r="ZO22" s="66" t="n">
        <f aca="false">ZO19+ZO21</f>
        <v>20</v>
      </c>
      <c r="ZP22" s="66" t="n">
        <f aca="false">ZP19+ZP21</f>
        <v>12550</v>
      </c>
      <c r="ZQ22" s="69"/>
      <c r="ZR22" s="68" t="n">
        <f aca="false">ZR19+ZR21</f>
        <v>0</v>
      </c>
      <c r="ZT22" s="65" t="n">
        <f aca="false">ZT19+ZT21</f>
        <v>0</v>
      </c>
      <c r="ZV22" s="66" t="n">
        <f aca="false">ZV19+ZV21</f>
        <v>0</v>
      </c>
      <c r="ZW22" s="66" t="n">
        <f aca="false">ZW19+ZW21</f>
        <v>11857</v>
      </c>
      <c r="ZX22" s="69"/>
      <c r="ZY22" s="68" t="n">
        <f aca="false">ZY19+ZY21</f>
        <v>0</v>
      </c>
      <c r="AAA22" s="65" t="n">
        <f aca="false">AAA19+AAA21</f>
        <v>0</v>
      </c>
      <c r="AAC22" s="66" t="n">
        <f aca="false">AAC19+AAC21</f>
        <v>0</v>
      </c>
      <c r="AAD22" s="66" t="n">
        <f aca="false">AAD19+AAD21</f>
        <v>10943</v>
      </c>
      <c r="AAE22" s="69"/>
      <c r="AAF22" s="68" t="n">
        <f aca="false">AAF19+AAF21</f>
        <v>6930</v>
      </c>
      <c r="AAH22" s="65" t="n">
        <f aca="false">AAH19+AAH21</f>
        <v>3083</v>
      </c>
      <c r="AAJ22" s="66" t="n">
        <f aca="false">AAJ19+AAJ21</f>
        <v>13</v>
      </c>
      <c r="AAK22" s="66" t="n">
        <f aca="false">AAK19+AAK21</f>
        <v>10026</v>
      </c>
      <c r="AAL22" s="69"/>
      <c r="AAM22" s="68" t="n">
        <f aca="false">AAM19+AAM21</f>
        <v>0</v>
      </c>
      <c r="AAO22" s="65" t="n">
        <f aca="false">AAO19+AAO21</f>
        <v>0</v>
      </c>
      <c r="AAQ22" s="66" t="n">
        <f aca="false">AAQ19+AAQ21</f>
        <v>0</v>
      </c>
      <c r="AAR22" s="66" t="n">
        <f aca="false">AAR19+AAR21</f>
        <v>9220</v>
      </c>
      <c r="AAS22" s="69"/>
      <c r="AAT22" s="68" t="n">
        <f aca="false">AAT19+AAT21</f>
        <v>0</v>
      </c>
      <c r="AAV22" s="65" t="n">
        <f aca="false">AAV19+AAV21</f>
        <v>0</v>
      </c>
      <c r="AAX22" s="66" t="n">
        <f aca="false">AAX19+AAX21</f>
        <v>0</v>
      </c>
      <c r="AAY22" s="66" t="n">
        <f aca="false">AAY19+AAY21</f>
        <v>8460</v>
      </c>
      <c r="AAZ22" s="69"/>
      <c r="ABA22" s="68" t="n">
        <f aca="false">ABA19+ABA21</f>
        <v>0</v>
      </c>
      <c r="ABC22" s="65" t="n">
        <f aca="false">ABC19+ABC21</f>
        <v>0</v>
      </c>
      <c r="ABE22" s="66" t="n">
        <f aca="false">ABE19+ABE21</f>
        <v>0</v>
      </c>
      <c r="ABF22" s="66" t="n">
        <f aca="false">ABF19+ABF21</f>
        <v>7590</v>
      </c>
      <c r="ABG22" s="69"/>
      <c r="ABH22" s="68" t="n">
        <f aca="false">ABH19+ABH21</f>
        <v>4786</v>
      </c>
      <c r="ABJ22" s="65" t="n">
        <f aca="false">ABJ19+ABJ21</f>
        <v>2010</v>
      </c>
      <c r="ABL22" s="66" t="n">
        <f aca="false">ABL19+ABL21</f>
        <v>5</v>
      </c>
      <c r="ABM22" s="66" t="n">
        <f aca="false">ABM19+ABM21</f>
        <v>6801</v>
      </c>
      <c r="ABN22" s="69"/>
      <c r="ABO22" s="68" t="n">
        <f aca="false">ABO19+ABO21</f>
        <v>0</v>
      </c>
      <c r="ABQ22" s="65" t="n">
        <f aca="false">ABQ19+ABQ21</f>
        <v>0</v>
      </c>
      <c r="ABS22" s="66" t="n">
        <f aca="false">ABS19+ABS21</f>
        <v>0</v>
      </c>
      <c r="ABT22" s="66" t="n">
        <f aca="false">ABT19+ABT21</f>
        <v>6157</v>
      </c>
      <c r="ABU22" s="69"/>
      <c r="ABV22" s="68" t="n">
        <f aca="false">ABV19+ABV21</f>
        <v>0</v>
      </c>
      <c r="ABX22" s="65" t="n">
        <f aca="false">ABX19+ABX21</f>
        <v>0</v>
      </c>
      <c r="ABZ22" s="66" t="n">
        <f aca="false">ABZ19+ABZ21</f>
        <v>0</v>
      </c>
      <c r="ACA22" s="66" t="n">
        <f aca="false">ACA19+ACA21</f>
        <v>5542</v>
      </c>
      <c r="ACB22" s="69"/>
      <c r="ACC22" s="68" t="n">
        <f aca="false">ACC19+ACC21</f>
        <v>3544</v>
      </c>
      <c r="ACE22" s="65" t="n">
        <f aca="false">ACE19+ACE21</f>
        <v>1449</v>
      </c>
      <c r="ACG22" s="66" t="n">
        <f aca="false">ACG19+ACG21</f>
        <v>26</v>
      </c>
      <c r="ACH22" s="66" t="n">
        <f aca="false">ACH19+ACH21</f>
        <v>5019</v>
      </c>
      <c r="ACI22" s="69"/>
      <c r="ACJ22" s="68" t="n">
        <f aca="false">ACJ19+ACJ21</f>
        <v>0</v>
      </c>
      <c r="ACL22" s="65" t="n">
        <f aca="false">ACL19+ACL21</f>
        <v>0</v>
      </c>
      <c r="ACN22" s="66" t="n">
        <f aca="false">ACN19+ACN21</f>
        <v>0</v>
      </c>
      <c r="ACO22" s="66" t="n">
        <f aca="false">ACO19+ACO21</f>
        <v>4465</v>
      </c>
      <c r="ACP22" s="69"/>
      <c r="ACQ22" s="68" t="n">
        <f aca="false">ACQ19+ACQ21</f>
        <v>0</v>
      </c>
      <c r="ACS22" s="65" t="n">
        <f aca="false">ACS19+ACS21</f>
        <v>0</v>
      </c>
      <c r="ACU22" s="66" t="n">
        <f aca="false">ACU19+ACU21</f>
        <v>0</v>
      </c>
      <c r="ACV22" s="66" t="n">
        <f aca="false">ACV19+ACV21</f>
        <v>3770</v>
      </c>
      <c r="ACW22" s="69"/>
      <c r="ACX22" s="68" t="n">
        <f aca="false">ACX19+ACX21</f>
        <v>0</v>
      </c>
      <c r="ACZ22" s="65" t="n">
        <f aca="false">ACZ19+ACZ21</f>
        <v>0</v>
      </c>
      <c r="ADB22" s="66" t="n">
        <f aca="false">ADB19+ADB21</f>
        <v>0</v>
      </c>
      <c r="ADC22" s="66" t="n">
        <f aca="false">ADC19+ADC21</f>
        <v>3200</v>
      </c>
      <c r="ADD22" s="69"/>
      <c r="ADE22" s="68" t="n">
        <f aca="false">ADE19+ADE21</f>
        <v>2139</v>
      </c>
      <c r="ADG22" s="65" t="n">
        <f aca="false">ADG19+ADG21</f>
        <v>890</v>
      </c>
      <c r="ADI22" s="66" t="n">
        <f aca="false">ADI19+ADI21</f>
        <v>18</v>
      </c>
      <c r="ADJ22" s="66" t="n">
        <f aca="false">ADJ19+ADJ21</f>
        <v>3047</v>
      </c>
      <c r="ADK22" s="69"/>
      <c r="ADL22" s="68" t="n">
        <f aca="false">ADL19+ADL21</f>
        <v>0</v>
      </c>
      <c r="ADN22" s="65" t="n">
        <f aca="false">ADN19+ADN21</f>
        <v>0</v>
      </c>
      <c r="ADP22" s="66" t="n">
        <f aca="false">ADP19+ADP21</f>
        <v>0</v>
      </c>
      <c r="ADQ22" s="66" t="n">
        <f aca="false">ADQ19+ADQ21</f>
        <v>2390</v>
      </c>
      <c r="ADR22" s="69"/>
      <c r="ADS22" s="68" t="n">
        <f aca="false">ADS19+ADS21</f>
        <v>0</v>
      </c>
      <c r="ADU22" s="65" t="n">
        <f aca="false">ADU19+ADU21</f>
        <v>0</v>
      </c>
      <c r="ADW22" s="66" t="n">
        <f aca="false">ADW19+ADW21</f>
        <v>0</v>
      </c>
      <c r="ADX22" s="66" t="n">
        <f aca="false">ADX19+ADX21</f>
        <v>2003</v>
      </c>
      <c r="ADY22" s="69"/>
      <c r="ADZ22" s="68" t="n">
        <f aca="false">ADZ19+ADZ21</f>
        <v>0</v>
      </c>
      <c r="AEB22" s="65" t="n">
        <f aca="false">AEB19+AEB21</f>
        <v>0</v>
      </c>
      <c r="AED22" s="66" t="n">
        <f aca="false">AED19+AED21</f>
        <v>0</v>
      </c>
      <c r="AEE22" s="66" t="n">
        <f aca="false">AEE19+AEE21</f>
        <v>1697</v>
      </c>
      <c r="AEF22" s="69"/>
      <c r="AEG22" s="68" t="n">
        <f aca="false">AEG19+AEG21</f>
        <v>0</v>
      </c>
      <c r="AEI22" s="65" t="n">
        <f aca="false">AEI19+AEI21</f>
        <v>0</v>
      </c>
      <c r="AEK22" s="66" t="n">
        <f aca="false">AEK19+AEK21</f>
        <v>0</v>
      </c>
      <c r="AEL22" s="66" t="n">
        <f aca="false">AEL19+AEL21</f>
        <v>1625</v>
      </c>
      <c r="AEM22" s="69"/>
      <c r="AEN22" s="68" t="n">
        <f aca="false">AEN19+AEN21</f>
        <v>0</v>
      </c>
      <c r="AEP22" s="65" t="n">
        <f aca="false">AEP19+AEP21</f>
        <v>0</v>
      </c>
      <c r="AER22" s="66" t="n">
        <f aca="false">AER19+AER21</f>
        <v>0</v>
      </c>
      <c r="AES22" s="66" t="n">
        <f aca="false">AES19+AES21</f>
        <v>1235</v>
      </c>
      <c r="AET22" s="69"/>
      <c r="AEU22" s="68" t="n">
        <f aca="false">AEU19+AEU21</f>
        <v>582</v>
      </c>
      <c r="AEW22" s="65" t="n">
        <f aca="false">AEW19+AEW21</f>
        <v>217</v>
      </c>
      <c r="AEY22" s="66" t="n">
        <f aca="false">AEY19+AEY21</f>
        <v>4</v>
      </c>
      <c r="AEZ22" s="66" t="n">
        <f aca="false">AEZ19+AEZ21</f>
        <v>803</v>
      </c>
      <c r="AFA22" s="69"/>
      <c r="AFB22" s="68" t="n">
        <f aca="false">AFB19+AFB21</f>
        <v>0</v>
      </c>
      <c r="AFD22" s="65" t="n">
        <f aca="false">AFD19+AFD21</f>
        <v>0</v>
      </c>
      <c r="AFF22" s="66"/>
      <c r="AFG22" s="66" t="n">
        <f aca="false">AFG19+AFG21</f>
        <v>357</v>
      </c>
      <c r="AFH22" s="69"/>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row>
    <row r="25" customFormat="false" ht="12.8" hidden="false" customHeight="false" outlineLevel="0" collapsed="false">
      <c r="A25" s="3" t="s">
        <v>41</v>
      </c>
      <c r="B25" s="3"/>
      <c r="ADJ25" s="70"/>
      <c r="ADK25" s="70"/>
    </row>
    <row r="26" customFormat="false" ht="12.8" hidden="false" customHeight="false" outlineLevel="0" collapsed="false">
      <c r="A26" s="71" t="s">
        <v>42</v>
      </c>
      <c r="B26" s="72" t="s">
        <v>43</v>
      </c>
      <c r="ADJ26" s="73"/>
      <c r="ADK26" s="74"/>
    </row>
    <row r="27" customFormat="false" ht="12.8" hidden="false" customHeight="false" outlineLevel="0" collapsed="false">
      <c r="A27" s="45" t="s">
        <v>44</v>
      </c>
      <c r="B27" s="72" t="s">
        <v>45</v>
      </c>
      <c r="ADJ27" s="73"/>
      <c r="ADK27" s="74"/>
    </row>
    <row r="28" customFormat="false" ht="12.8" hidden="false" customHeight="false" outlineLevel="0" collapsed="false">
      <c r="A28" s="75" t="s">
        <v>46</v>
      </c>
      <c r="B28" s="72" t="s">
        <v>47</v>
      </c>
      <c r="E28" s="76"/>
      <c r="F28" s="4" t="s">
        <v>48</v>
      </c>
      <c r="ADJ28" s="73"/>
      <c r="ADK28" s="74"/>
    </row>
    <row r="29" customFormat="false" ht="12.8" hidden="false" customHeight="false" outlineLevel="0" collapsed="false">
      <c r="A29" s="45" t="s">
        <v>44</v>
      </c>
      <c r="B29" s="6" t="s">
        <v>49</v>
      </c>
      <c r="E29" s="76"/>
      <c r="F29" s="4"/>
      <c r="ADJ29" s="73"/>
      <c r="ADK29" s="74"/>
    </row>
    <row r="30" customFormat="false" ht="12.8" hidden="false" customHeight="false" outlineLevel="0" collapsed="false">
      <c r="A30" s="76"/>
      <c r="B30" s="76"/>
      <c r="C30" s="76"/>
      <c r="D30" s="76"/>
      <c r="ADJ30" s="73"/>
      <c r="ADK30" s="74"/>
    </row>
    <row r="31" customFormat="false" ht="12.8" hidden="false" customHeight="false" outlineLevel="0" collapsed="false">
      <c r="A31" s="3" t="s">
        <v>50</v>
      </c>
      <c r="B31" s="76" t="s">
        <v>51</v>
      </c>
      <c r="ADJ31" s="73"/>
      <c r="ADK31" s="74"/>
    </row>
    <row r="32" customFormat="false" ht="12.8" hidden="false" customHeight="false" outlineLevel="0" collapsed="false">
      <c r="A32" s="76"/>
      <c r="B32" s="76" t="s">
        <v>52</v>
      </c>
      <c r="ADJ32" s="73"/>
      <c r="ADK32" s="74"/>
    </row>
    <row r="33" customFormat="false" ht="12.8" hidden="false" customHeight="false" outlineLevel="0" collapsed="false">
      <c r="A33" s="76"/>
      <c r="B33" s="76"/>
      <c r="ADJ33" s="73"/>
      <c r="ADK33" s="74"/>
    </row>
    <row r="34" customFormat="false" ht="12.8" hidden="false" customHeight="false" outlineLevel="0" collapsed="false">
      <c r="A34" s="3" t="s">
        <v>53</v>
      </c>
      <c r="ADJ34" s="73"/>
      <c r="ADK34" s="74"/>
    </row>
    <row r="35" customFormat="false" ht="12.8" hidden="false" customHeight="false" outlineLevel="0" collapsed="false">
      <c r="A35" s="77" t="s">
        <v>54</v>
      </c>
      <c r="B35" s="1" t="s">
        <v>55</v>
      </c>
      <c r="C35" s="1" t="s">
        <v>56</v>
      </c>
      <c r="ADJ35" s="73"/>
      <c r="ADK35" s="74"/>
    </row>
    <row r="36" customFormat="false" ht="12.8" hidden="false" customHeight="false" outlineLevel="0" collapsed="false">
      <c r="A36" s="77"/>
      <c r="B36" s="1" t="s">
        <v>57</v>
      </c>
      <c r="C36" s="6" t="s">
        <v>58</v>
      </c>
      <c r="ADJ36" s="73"/>
      <c r="ADK36" s="74"/>
    </row>
    <row r="37" customFormat="false" ht="12.8" hidden="false" customHeight="false" outlineLevel="0" collapsed="false">
      <c r="A37" s="77" t="s">
        <v>59</v>
      </c>
      <c r="B37" s="1" t="s">
        <v>55</v>
      </c>
      <c r="C37" s="1" t="s">
        <v>60</v>
      </c>
      <c r="ADJ37" s="73"/>
      <c r="ADK37" s="74"/>
    </row>
    <row r="38" customFormat="false" ht="12.8" hidden="false" customHeight="false" outlineLevel="0" collapsed="false">
      <c r="A38" s="77"/>
      <c r="B38" s="1" t="s">
        <v>57</v>
      </c>
      <c r="C38" s="6" t="s">
        <v>61</v>
      </c>
      <c r="ADJ38" s="73"/>
      <c r="ADK38" s="74"/>
    </row>
    <row r="39" customFormat="false" ht="12.8" hidden="false" customHeight="false" outlineLevel="0" collapsed="false">
      <c r="A39" s="77" t="s">
        <v>62</v>
      </c>
      <c r="B39" s="1" t="s">
        <v>55</v>
      </c>
      <c r="C39" s="1" t="s">
        <v>63</v>
      </c>
      <c r="ADJ39" s="73"/>
      <c r="ADK39" s="74"/>
    </row>
    <row r="40" customFormat="false" ht="12.8" hidden="false" customHeight="false" outlineLevel="0" collapsed="false">
      <c r="A40" s="77"/>
      <c r="B40" s="1" t="s">
        <v>57</v>
      </c>
      <c r="C40" s="6" t="s">
        <v>64</v>
      </c>
      <c r="ADJ40" s="73"/>
      <c r="ADK40" s="74"/>
    </row>
    <row r="41" customFormat="false" ht="12.8" hidden="false" customHeight="false" outlineLevel="0" collapsed="false">
      <c r="A41" s="77" t="s">
        <v>65</v>
      </c>
      <c r="B41" s="1" t="s">
        <v>55</v>
      </c>
      <c r="C41" s="1" t="s">
        <v>66</v>
      </c>
      <c r="ADJ41" s="73"/>
      <c r="ADK41" s="74"/>
    </row>
    <row r="42" customFormat="false" ht="12.8" hidden="false" customHeight="false" outlineLevel="0" collapsed="false">
      <c r="A42" s="77"/>
      <c r="B42" s="1" t="s">
        <v>57</v>
      </c>
      <c r="C42" s="6" t="s">
        <v>67</v>
      </c>
      <c r="ADJ42" s="73"/>
      <c r="ADK42" s="74"/>
    </row>
    <row r="43" customFormat="false" ht="12.8" hidden="false" customHeight="false" outlineLevel="0" collapsed="false">
      <c r="A43" s="77" t="s">
        <v>68</v>
      </c>
      <c r="B43" s="1" t="s">
        <v>55</v>
      </c>
      <c r="C43" s="1" t="s">
        <v>69</v>
      </c>
      <c r="ADJ43" s="73"/>
      <c r="ADK43" s="74"/>
    </row>
    <row r="44" customFormat="false" ht="12.8" hidden="false" customHeight="false" outlineLevel="0" collapsed="false">
      <c r="A44" s="77"/>
      <c r="B44" s="1" t="s">
        <v>57</v>
      </c>
      <c r="C44" s="6" t="s">
        <v>70</v>
      </c>
      <c r="ADJ44" s="73"/>
      <c r="ADK44" s="74"/>
    </row>
    <row r="45" customFormat="false" ht="12.8" hidden="false" customHeight="false" outlineLevel="0" collapsed="false">
      <c r="A45" s="77" t="s">
        <v>71</v>
      </c>
      <c r="B45" s="1" t="s">
        <v>55</v>
      </c>
      <c r="C45" s="1" t="s">
        <v>72</v>
      </c>
      <c r="ADJ45" s="73"/>
      <c r="ADK45" s="74"/>
    </row>
    <row r="46" customFormat="false" ht="12.8" hidden="false" customHeight="false" outlineLevel="0" collapsed="false">
      <c r="A46" s="77"/>
      <c r="B46" s="1" t="s">
        <v>57</v>
      </c>
      <c r="C46" s="6" t="s">
        <v>73</v>
      </c>
      <c r="ADJ46" s="73"/>
      <c r="ADK46" s="74"/>
    </row>
    <row r="47" customFormat="false" ht="12.8" hidden="false" customHeight="false" outlineLevel="0" collapsed="false">
      <c r="A47" s="77" t="s">
        <v>74</v>
      </c>
      <c r="B47" s="1" t="s">
        <v>55</v>
      </c>
      <c r="C47" s="1" t="s">
        <v>75</v>
      </c>
      <c r="ADJ47" s="73"/>
      <c r="ADK47" s="74"/>
    </row>
    <row r="48" customFormat="false" ht="12.8" hidden="false" customHeight="false" outlineLevel="0" collapsed="false">
      <c r="A48" s="77"/>
      <c r="B48" s="1" t="s">
        <v>57</v>
      </c>
      <c r="C48" s="6" t="s">
        <v>76</v>
      </c>
      <c r="ADJ48" s="73"/>
      <c r="ADK48" s="74"/>
    </row>
    <row r="49" customFormat="false" ht="12.8" hidden="false" customHeight="false" outlineLevel="0" collapsed="false">
      <c r="A49" s="77" t="s">
        <v>77</v>
      </c>
      <c r="B49" s="1" t="s">
        <v>55</v>
      </c>
      <c r="C49" s="1" t="s">
        <v>78</v>
      </c>
      <c r="ADJ49" s="73"/>
      <c r="ADK49" s="74"/>
    </row>
    <row r="50" customFormat="false" ht="12.8" hidden="false" customHeight="false" outlineLevel="0" collapsed="false">
      <c r="A50" s="77"/>
      <c r="B50" s="1" t="s">
        <v>57</v>
      </c>
      <c r="C50" s="6" t="s">
        <v>79</v>
      </c>
      <c r="ADJ50" s="73"/>
      <c r="ADK50" s="74"/>
    </row>
    <row r="51" customFormat="false" ht="12.8" hidden="false" customHeight="false" outlineLevel="0" collapsed="false">
      <c r="A51" s="77" t="s">
        <v>80</v>
      </c>
      <c r="B51" s="1" t="s">
        <v>55</v>
      </c>
      <c r="C51" s="1" t="s">
        <v>81</v>
      </c>
      <c r="ADJ51" s="73"/>
      <c r="ADK51" s="74"/>
    </row>
    <row r="52" customFormat="false" ht="12.8" hidden="false" customHeight="false" outlineLevel="0" collapsed="false">
      <c r="A52" s="77"/>
      <c r="B52" s="1" t="s">
        <v>57</v>
      </c>
      <c r="C52" s="6" t="s">
        <v>82</v>
      </c>
      <c r="ADJ52" s="73"/>
      <c r="ADK52" s="74"/>
    </row>
    <row r="53" customFormat="false" ht="12.8" hidden="false" customHeight="false" outlineLevel="0" collapsed="false">
      <c r="A53" s="77" t="s">
        <v>83</v>
      </c>
      <c r="B53" s="1" t="s">
        <v>55</v>
      </c>
      <c r="C53" s="1" t="s">
        <v>84</v>
      </c>
      <c r="ADJ53" s="73"/>
      <c r="ADK53" s="74"/>
    </row>
    <row r="54" customFormat="false" ht="12.8" hidden="false" customHeight="false" outlineLevel="0" collapsed="false">
      <c r="A54" s="77"/>
      <c r="B54" s="1" t="s">
        <v>57</v>
      </c>
      <c r="C54" s="6" t="s">
        <v>85</v>
      </c>
      <c r="ADJ54" s="73"/>
      <c r="ADK54" s="74"/>
    </row>
    <row r="55" customFormat="false" ht="12.8" hidden="false" customHeight="false" outlineLevel="0" collapsed="false">
      <c r="A55" s="77" t="s">
        <v>86</v>
      </c>
      <c r="B55" s="1" t="s">
        <v>55</v>
      </c>
      <c r="C55" s="1" t="s">
        <v>87</v>
      </c>
      <c r="ADJ55" s="73"/>
      <c r="ADK55" s="74"/>
    </row>
    <row r="56" customFormat="false" ht="12.8" hidden="false" customHeight="false" outlineLevel="0" collapsed="false">
      <c r="A56" s="77"/>
      <c r="B56" s="1" t="s">
        <v>57</v>
      </c>
      <c r="C56" s="6" t="s">
        <v>88</v>
      </c>
      <c r="ADJ56" s="73"/>
      <c r="ADK56" s="74"/>
    </row>
    <row r="57" customFormat="false" ht="12.8" hidden="false" customHeight="false" outlineLevel="0" collapsed="false">
      <c r="A57" s="77" t="s">
        <v>89</v>
      </c>
      <c r="B57" s="1" t="s">
        <v>55</v>
      </c>
      <c r="C57" s="1" t="s">
        <v>90</v>
      </c>
      <c r="ADJ57" s="73"/>
      <c r="ADK57" s="74"/>
    </row>
    <row r="58" customFormat="false" ht="12.8" hidden="false" customHeight="false" outlineLevel="0" collapsed="false">
      <c r="A58" s="77"/>
      <c r="B58" s="1" t="s">
        <v>57</v>
      </c>
      <c r="C58" s="6" t="s">
        <v>91</v>
      </c>
      <c r="ADJ58" s="73"/>
      <c r="ADK58" s="74"/>
    </row>
    <row r="59" customFormat="false" ht="12.8" hidden="false" customHeight="false" outlineLevel="0" collapsed="false">
      <c r="A59" s="77" t="s">
        <v>92</v>
      </c>
      <c r="B59" s="1" t="s">
        <v>55</v>
      </c>
      <c r="C59" s="1" t="s">
        <v>93</v>
      </c>
      <c r="ADJ59" s="73"/>
      <c r="ADK59" s="74"/>
    </row>
    <row r="60" customFormat="false" ht="12.8" hidden="false" customHeight="false" outlineLevel="0" collapsed="false">
      <c r="A60" s="77"/>
      <c r="B60" s="1" t="s">
        <v>57</v>
      </c>
      <c r="C60" s="6" t="s">
        <v>94</v>
      </c>
      <c r="ADJ60" s="73"/>
      <c r="ADK60" s="74"/>
    </row>
    <row r="61" customFormat="false" ht="12.8" hidden="false" customHeight="false" outlineLevel="0" collapsed="false">
      <c r="A61" s="77" t="s">
        <v>95</v>
      </c>
      <c r="B61" s="1" t="s">
        <v>55</v>
      </c>
      <c r="C61" s="1" t="s">
        <v>96</v>
      </c>
      <c r="ADJ61" s="73"/>
      <c r="ADK61" s="74"/>
    </row>
    <row r="62" customFormat="false" ht="12.8" hidden="false" customHeight="false" outlineLevel="0" collapsed="false">
      <c r="A62" s="77"/>
      <c r="B62" s="1" t="s">
        <v>57</v>
      </c>
      <c r="C62" s="6" t="s">
        <v>97</v>
      </c>
      <c r="ADJ62" s="73"/>
      <c r="ADK62" s="74"/>
    </row>
    <row r="63" customFormat="false" ht="12.8" hidden="false" customHeight="false" outlineLevel="0" collapsed="false">
      <c r="A63" s="77" t="s">
        <v>98</v>
      </c>
      <c r="B63" s="1" t="s">
        <v>55</v>
      </c>
      <c r="C63" s="1" t="s">
        <v>99</v>
      </c>
      <c r="ADJ63" s="73"/>
      <c r="ADK63" s="74"/>
    </row>
    <row r="64" customFormat="false" ht="12.8" hidden="false" customHeight="false" outlineLevel="0" collapsed="false">
      <c r="A64" s="77"/>
      <c r="B64" s="1" t="s">
        <v>57</v>
      </c>
      <c r="C64" s="6" t="s">
        <v>100</v>
      </c>
      <c r="ADJ64" s="73"/>
      <c r="ADK64" s="74"/>
    </row>
    <row r="65" customFormat="false" ht="12.8" hidden="false" customHeight="false" outlineLevel="0" collapsed="false">
      <c r="A65" s="77" t="s">
        <v>101</v>
      </c>
      <c r="B65" s="1" t="s">
        <v>55</v>
      </c>
      <c r="C65" s="1" t="s">
        <v>102</v>
      </c>
      <c r="ADJ65" s="73"/>
      <c r="ADK65" s="74"/>
    </row>
    <row r="66" customFormat="false" ht="12.8" hidden="false" customHeight="false" outlineLevel="0" collapsed="false">
      <c r="A66" s="77"/>
      <c r="B66" s="1" t="s">
        <v>57</v>
      </c>
      <c r="C66" s="6" t="s">
        <v>103</v>
      </c>
      <c r="ADJ66" s="73"/>
      <c r="ADK66" s="74"/>
    </row>
    <row r="67" customFormat="false" ht="12.8" hidden="false" customHeight="false" outlineLevel="0" collapsed="false">
      <c r="A67" s="77" t="s">
        <v>104</v>
      </c>
      <c r="B67" s="1" t="s">
        <v>55</v>
      </c>
      <c r="C67" s="1" t="s">
        <v>105</v>
      </c>
      <c r="ADJ67" s="73"/>
      <c r="ADK67" s="74"/>
    </row>
    <row r="68" customFormat="false" ht="12.8" hidden="false" customHeight="false" outlineLevel="0" collapsed="false">
      <c r="A68" s="77"/>
      <c r="B68" s="1" t="s">
        <v>57</v>
      </c>
      <c r="C68" s="6" t="s">
        <v>106</v>
      </c>
      <c r="ADJ68" s="73"/>
      <c r="ADK68" s="74"/>
    </row>
    <row r="69" customFormat="false" ht="12.8" hidden="false" customHeight="false" outlineLevel="0" collapsed="false">
      <c r="A69" s="77" t="s">
        <v>107</v>
      </c>
      <c r="B69" s="1" t="s">
        <v>55</v>
      </c>
      <c r="C69" s="1" t="s">
        <v>108</v>
      </c>
      <c r="ADJ69" s="73"/>
      <c r="ADK69" s="74"/>
    </row>
    <row r="70" customFormat="false" ht="12.8" hidden="false" customHeight="false" outlineLevel="0" collapsed="false">
      <c r="A70" s="77"/>
      <c r="B70" s="1" t="s">
        <v>57</v>
      </c>
      <c r="C70" s="6" t="s">
        <v>109</v>
      </c>
      <c r="ADJ70" s="73"/>
      <c r="ADK70" s="74"/>
    </row>
    <row r="71" customFormat="false" ht="12.8" hidden="false" customHeight="false" outlineLevel="0" collapsed="false">
      <c r="A71" s="77" t="s">
        <v>110</v>
      </c>
      <c r="B71" s="1" t="s">
        <v>55</v>
      </c>
      <c r="C71" s="1" t="s">
        <v>111</v>
      </c>
      <c r="ADJ71" s="73"/>
      <c r="ADK71" s="74"/>
    </row>
    <row r="72" customFormat="false" ht="12.8" hidden="false" customHeight="false" outlineLevel="0" collapsed="false">
      <c r="A72" s="77"/>
      <c r="B72" s="1" t="s">
        <v>57</v>
      </c>
      <c r="C72" s="6" t="s">
        <v>112</v>
      </c>
      <c r="ADJ72" s="73"/>
      <c r="ADK72" s="74"/>
    </row>
    <row r="73" customFormat="false" ht="12.8" hidden="false" customHeight="false" outlineLevel="0" collapsed="false">
      <c r="A73" s="77" t="s">
        <v>113</v>
      </c>
      <c r="B73" s="1" t="s">
        <v>55</v>
      </c>
      <c r="C73" s="1" t="s">
        <v>114</v>
      </c>
      <c r="ADJ73" s="73"/>
      <c r="ADK73" s="74"/>
    </row>
    <row r="74" customFormat="false" ht="12.8" hidden="false" customHeight="false" outlineLevel="0" collapsed="false">
      <c r="A74" s="77"/>
      <c r="B74" s="1" t="s">
        <v>57</v>
      </c>
      <c r="C74" s="6" t="s">
        <v>115</v>
      </c>
      <c r="ADJ74" s="73"/>
      <c r="ADK74" s="74"/>
    </row>
    <row r="75" customFormat="false" ht="12.8" hidden="false" customHeight="false" outlineLevel="0" collapsed="false">
      <c r="A75" s="77" t="s">
        <v>116</v>
      </c>
      <c r="B75" s="1" t="s">
        <v>55</v>
      </c>
      <c r="C75" s="1" t="s">
        <v>117</v>
      </c>
      <c r="ADJ75" s="73"/>
      <c r="ADK75" s="74"/>
    </row>
    <row r="76" customFormat="false" ht="12.8" hidden="false" customHeight="false" outlineLevel="0" collapsed="false">
      <c r="A76" s="77"/>
      <c r="B76" s="1" t="s">
        <v>57</v>
      </c>
      <c r="C76" s="6" t="s">
        <v>118</v>
      </c>
      <c r="ADJ76" s="73"/>
      <c r="ADK76" s="74"/>
    </row>
    <row r="77" customFormat="false" ht="12.8" hidden="false" customHeight="false" outlineLevel="0" collapsed="false">
      <c r="A77" s="77" t="s">
        <v>119</v>
      </c>
      <c r="B77" s="1" t="s">
        <v>55</v>
      </c>
      <c r="C77" s="1" t="s">
        <v>120</v>
      </c>
      <c r="ADJ77" s="73"/>
      <c r="ADK77" s="74"/>
    </row>
    <row r="78" customFormat="false" ht="12.8" hidden="false" customHeight="false" outlineLevel="0" collapsed="false">
      <c r="A78" s="77"/>
      <c r="B78" s="1" t="s">
        <v>57</v>
      </c>
      <c r="C78" s="6" t="s">
        <v>121</v>
      </c>
      <c r="ADJ78" s="73"/>
      <c r="ADK78" s="74"/>
    </row>
    <row r="79" customFormat="false" ht="12.8" hidden="false" customHeight="false" outlineLevel="0" collapsed="false">
      <c r="A79" s="77" t="s">
        <v>122</v>
      </c>
      <c r="B79" s="1" t="s">
        <v>55</v>
      </c>
      <c r="C79" s="1" t="s">
        <v>123</v>
      </c>
      <c r="ADJ79" s="73"/>
      <c r="ADK79" s="74"/>
    </row>
    <row r="80" customFormat="false" ht="12.8" hidden="false" customHeight="false" outlineLevel="0" collapsed="false">
      <c r="A80" s="77"/>
      <c r="B80" s="1" t="s">
        <v>57</v>
      </c>
      <c r="C80" s="78" t="s">
        <v>124</v>
      </c>
      <c r="ADJ80" s="73"/>
      <c r="ADK80" s="74"/>
    </row>
    <row r="81" customFormat="false" ht="12.8" hidden="false" customHeight="false" outlineLevel="0" collapsed="false">
      <c r="A81" s="77" t="s">
        <v>125</v>
      </c>
      <c r="B81" s="1" t="s">
        <v>55</v>
      </c>
      <c r="C81" s="1" t="s">
        <v>126</v>
      </c>
      <c r="ADJ81" s="73"/>
      <c r="ADK81" s="74"/>
    </row>
    <row r="82" customFormat="false" ht="12.8" hidden="false" customHeight="false" outlineLevel="0" collapsed="false">
      <c r="A82" s="77"/>
      <c r="B82" s="1" t="s">
        <v>57</v>
      </c>
      <c r="C82" s="78" t="s">
        <v>127</v>
      </c>
      <c r="ADJ82" s="73"/>
      <c r="ADK82" s="74"/>
    </row>
    <row r="83" customFormat="false" ht="12.8" hidden="false" customHeight="false" outlineLevel="0" collapsed="false">
      <c r="A83" s="77" t="s">
        <v>128</v>
      </c>
      <c r="B83" s="1" t="s">
        <v>55</v>
      </c>
      <c r="C83" s="1" t="s">
        <v>129</v>
      </c>
      <c r="ADJ83" s="73"/>
      <c r="ADK83" s="74"/>
    </row>
    <row r="84" customFormat="false" ht="12.8" hidden="false" customHeight="false" outlineLevel="0" collapsed="false">
      <c r="A84" s="77"/>
      <c r="B84" s="1" t="s">
        <v>57</v>
      </c>
      <c r="C84" s="6" t="s">
        <v>130</v>
      </c>
      <c r="ADJ84" s="73"/>
      <c r="ADK84" s="74"/>
    </row>
    <row r="85" customFormat="false" ht="12.8" hidden="false" customHeight="false" outlineLevel="0" collapsed="false">
      <c r="A85" s="77" t="s">
        <v>131</v>
      </c>
      <c r="B85" s="1" t="s">
        <v>55</v>
      </c>
      <c r="C85" s="1" t="s">
        <v>132</v>
      </c>
      <c r="ADJ85" s="73"/>
      <c r="ADK85" s="74"/>
    </row>
    <row r="86" customFormat="false" ht="12.8" hidden="false" customHeight="false" outlineLevel="0" collapsed="false">
      <c r="A86" s="77"/>
      <c r="B86" s="1" t="s">
        <v>57</v>
      </c>
      <c r="C86" s="78" t="s">
        <v>133</v>
      </c>
      <c r="ADJ86" s="73"/>
      <c r="ADK86" s="74"/>
    </row>
    <row r="87" customFormat="false" ht="12.8" hidden="false" customHeight="false" outlineLevel="0" collapsed="false">
      <c r="A87" s="77" t="s">
        <v>134</v>
      </c>
      <c r="B87" s="1" t="s">
        <v>55</v>
      </c>
      <c r="C87" s="1" t="s">
        <v>135</v>
      </c>
      <c r="ADJ87" s="73"/>
      <c r="ADK87" s="74"/>
    </row>
    <row r="88" customFormat="false" ht="12.8" hidden="false" customHeight="false" outlineLevel="0" collapsed="false">
      <c r="A88" s="77"/>
      <c r="B88" s="1" t="s">
        <v>57</v>
      </c>
      <c r="C88" s="78" t="s">
        <v>136</v>
      </c>
      <c r="ADJ88" s="73"/>
      <c r="ADK88" s="74"/>
    </row>
    <row r="89" customFormat="false" ht="12.8" hidden="false" customHeight="false" outlineLevel="0" collapsed="false">
      <c r="A89" s="77" t="s">
        <v>137</v>
      </c>
      <c r="B89" s="1" t="s">
        <v>55</v>
      </c>
      <c r="C89" s="1" t="s">
        <v>138</v>
      </c>
      <c r="ADJ89" s="73"/>
      <c r="ADK89" s="74"/>
    </row>
    <row r="90" customFormat="false" ht="12.8" hidden="false" customHeight="false" outlineLevel="0" collapsed="false">
      <c r="A90" s="77"/>
      <c r="B90" s="1" t="s">
        <v>57</v>
      </c>
      <c r="C90" s="78" t="s">
        <v>139</v>
      </c>
      <c r="ADJ90" s="73"/>
      <c r="ADK90" s="74"/>
    </row>
    <row r="91" customFormat="false" ht="12.8" hidden="false" customHeight="false" outlineLevel="0" collapsed="false">
      <c r="A91" s="77" t="s">
        <v>140</v>
      </c>
      <c r="B91" s="1" t="s">
        <v>55</v>
      </c>
      <c r="C91" s="1" t="s">
        <v>141</v>
      </c>
      <c r="ADJ91" s="73"/>
      <c r="ADK91" s="74"/>
    </row>
    <row r="92" customFormat="false" ht="12.8" hidden="false" customHeight="false" outlineLevel="0" collapsed="false">
      <c r="A92" s="77"/>
      <c r="B92" s="1" t="s">
        <v>57</v>
      </c>
      <c r="C92" s="78" t="s">
        <v>142</v>
      </c>
      <c r="ADJ92" s="73"/>
      <c r="ADK92" s="74"/>
    </row>
    <row r="93" customFormat="false" ht="12.8" hidden="false" customHeight="false" outlineLevel="0" collapsed="false">
      <c r="A93" s="77" t="s">
        <v>143</v>
      </c>
      <c r="B93" s="1" t="s">
        <v>55</v>
      </c>
      <c r="C93" s="1" t="s">
        <v>144</v>
      </c>
      <c r="ADJ93" s="73"/>
      <c r="ADK93" s="74"/>
    </row>
    <row r="94" customFormat="false" ht="12.8" hidden="false" customHeight="false" outlineLevel="0" collapsed="false">
      <c r="A94" s="77"/>
      <c r="B94" s="1" t="s">
        <v>57</v>
      </c>
      <c r="C94" s="78" t="s">
        <v>145</v>
      </c>
      <c r="ADJ94" s="73"/>
      <c r="ADK94" s="74"/>
    </row>
    <row r="95" customFormat="false" ht="12.8" hidden="false" customHeight="false" outlineLevel="0" collapsed="false">
      <c r="A95" s="77" t="s">
        <v>146</v>
      </c>
      <c r="B95" s="1" t="s">
        <v>55</v>
      </c>
      <c r="C95" s="1" t="s">
        <v>147</v>
      </c>
      <c r="ADJ95" s="73"/>
      <c r="ADK95" s="74"/>
    </row>
    <row r="96" customFormat="false" ht="12.8" hidden="false" customHeight="false" outlineLevel="0" collapsed="false">
      <c r="A96" s="77"/>
      <c r="B96" s="1" t="s">
        <v>57</v>
      </c>
      <c r="C96" s="78" t="s">
        <v>148</v>
      </c>
      <c r="ADJ96" s="73"/>
      <c r="ADK96" s="74"/>
    </row>
    <row r="97" customFormat="false" ht="12.8" hidden="false" customHeight="false" outlineLevel="0" collapsed="false">
      <c r="A97" s="77" t="s">
        <v>149</v>
      </c>
      <c r="B97" s="1" t="s">
        <v>55</v>
      </c>
      <c r="C97" s="1" t="s">
        <v>150</v>
      </c>
      <c r="ADJ97" s="73"/>
      <c r="ADK97" s="74"/>
    </row>
    <row r="98" customFormat="false" ht="12.8" hidden="false" customHeight="false" outlineLevel="0" collapsed="false">
      <c r="A98" s="77"/>
      <c r="B98" s="1" t="s">
        <v>57</v>
      </c>
      <c r="C98" s="78" t="s">
        <v>151</v>
      </c>
      <c r="ADJ98" s="73"/>
      <c r="ADK98" s="74"/>
    </row>
    <row r="99" customFormat="false" ht="12.8" hidden="false" customHeight="false" outlineLevel="0" collapsed="false">
      <c r="A99" s="77" t="s">
        <v>152</v>
      </c>
      <c r="B99" s="1" t="s">
        <v>55</v>
      </c>
      <c r="C99" s="1" t="s">
        <v>153</v>
      </c>
      <c r="ADJ99" s="73"/>
      <c r="ADK99" s="74"/>
    </row>
    <row r="100" customFormat="false" ht="12.8" hidden="false" customHeight="false" outlineLevel="0" collapsed="false">
      <c r="A100" s="77"/>
      <c r="B100" s="1" t="s">
        <v>57</v>
      </c>
      <c r="C100" s="78" t="s">
        <v>154</v>
      </c>
      <c r="ADJ100" s="73"/>
      <c r="ADK100" s="74"/>
    </row>
    <row r="101" customFormat="false" ht="12.8" hidden="false" customHeight="false" outlineLevel="0" collapsed="false">
      <c r="A101" s="77" t="s">
        <v>155</v>
      </c>
      <c r="B101" s="1" t="s">
        <v>55</v>
      </c>
      <c r="C101" s="1" t="s">
        <v>156</v>
      </c>
      <c r="ADJ101" s="73"/>
      <c r="ADK101" s="74"/>
    </row>
    <row r="102" customFormat="false" ht="12.8" hidden="false" customHeight="false" outlineLevel="0" collapsed="false">
      <c r="A102" s="77"/>
      <c r="B102" s="1" t="s">
        <v>57</v>
      </c>
      <c r="C102" s="78" t="s">
        <v>157</v>
      </c>
      <c r="ADJ102" s="73"/>
      <c r="ADK102" s="74"/>
    </row>
    <row r="103" customFormat="false" ht="12.8" hidden="false" customHeight="false" outlineLevel="0" collapsed="false">
      <c r="A103" s="77" t="s">
        <v>158</v>
      </c>
      <c r="B103" s="1" t="s">
        <v>55</v>
      </c>
      <c r="C103" s="1" t="s">
        <v>159</v>
      </c>
      <c r="ADJ103" s="73"/>
      <c r="ADK103" s="74"/>
    </row>
    <row r="104" customFormat="false" ht="12.8" hidden="false" customHeight="false" outlineLevel="0" collapsed="false">
      <c r="A104" s="77"/>
      <c r="B104" s="1" t="s">
        <v>57</v>
      </c>
      <c r="C104" s="78" t="s">
        <v>160</v>
      </c>
      <c r="ADJ104" s="73"/>
      <c r="ADK104" s="74"/>
    </row>
    <row r="105" customFormat="false" ht="12.8" hidden="false" customHeight="false" outlineLevel="0" collapsed="false">
      <c r="A105" s="77" t="s">
        <v>161</v>
      </c>
      <c r="B105" s="1" t="s">
        <v>55</v>
      </c>
      <c r="C105" s="1" t="s">
        <v>162</v>
      </c>
      <c r="ADJ105" s="73"/>
      <c r="ADK105" s="74"/>
    </row>
    <row r="106" customFormat="false" ht="12.8" hidden="false" customHeight="false" outlineLevel="0" collapsed="false">
      <c r="A106" s="77"/>
      <c r="B106" s="1" t="s">
        <v>57</v>
      </c>
      <c r="C106" s="78" t="s">
        <v>163</v>
      </c>
      <c r="ADJ106" s="73"/>
      <c r="ADK106" s="74"/>
    </row>
    <row r="107" customFormat="false" ht="12.8" hidden="false" customHeight="false" outlineLevel="0" collapsed="false">
      <c r="A107" s="77" t="s">
        <v>164</v>
      </c>
      <c r="B107" s="1" t="s">
        <v>55</v>
      </c>
      <c r="C107" s="1" t="s">
        <v>165</v>
      </c>
      <c r="ADJ107" s="73"/>
      <c r="ADK107" s="74"/>
    </row>
    <row r="108" customFormat="false" ht="12.8" hidden="false" customHeight="false" outlineLevel="0" collapsed="false">
      <c r="A108" s="77"/>
      <c r="B108" s="1" t="s">
        <v>57</v>
      </c>
      <c r="C108" s="78" t="s">
        <v>166</v>
      </c>
      <c r="ADJ108" s="73"/>
      <c r="ADK108" s="74"/>
    </row>
    <row r="109" customFormat="false" ht="12.8" hidden="false" customHeight="false" outlineLevel="0" collapsed="false">
      <c r="A109" s="77" t="s">
        <v>167</v>
      </c>
      <c r="B109" s="1" t="s">
        <v>55</v>
      </c>
      <c r="C109" s="1" t="s">
        <v>168</v>
      </c>
    </row>
    <row r="110" customFormat="false" ht="12.8" hidden="false" customHeight="false" outlineLevel="0" collapsed="false">
      <c r="A110" s="77"/>
      <c r="B110" s="1" t="s">
        <v>57</v>
      </c>
      <c r="C110" s="78" t="s">
        <v>169</v>
      </c>
    </row>
    <row r="111" customFormat="false" ht="13" hidden="false" customHeight="true" outlineLevel="0" collapsed="false">
      <c r="A111" s="79" t="s">
        <v>170</v>
      </c>
      <c r="B111" s="1" t="s">
        <v>55</v>
      </c>
      <c r="C111" s="1" t="s">
        <v>171</v>
      </c>
      <c r="XI111" s="80"/>
      <c r="ADJ111" s="73"/>
      <c r="ADK111" s="74"/>
    </row>
    <row r="112" customFormat="false" ht="12.8" hidden="false" customHeight="false" outlineLevel="0" collapsed="false">
      <c r="A112" s="79"/>
      <c r="B112" s="1" t="s">
        <v>57</v>
      </c>
      <c r="C112" s="78" t="s">
        <v>172</v>
      </c>
      <c r="XI112" s="80"/>
      <c r="ADJ112" s="73"/>
      <c r="ADK112" s="74"/>
    </row>
    <row r="113" s="77" customFormat="true" ht="12.8" hidden="false" customHeight="false" outlineLevel="0" collapsed="false">
      <c r="A113" s="77" t="s">
        <v>173</v>
      </c>
      <c r="B113" s="1" t="s">
        <v>55</v>
      </c>
      <c r="C113" s="1" t="s">
        <v>174</v>
      </c>
      <c r="D113" s="1"/>
      <c r="E113" s="1"/>
      <c r="F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73"/>
      <c r="ADK113" s="74"/>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c r="AMI113" s="1"/>
      <c r="AMJ113" s="1"/>
    </row>
    <row r="114" s="81" customFormat="true" ht="12.8" hidden="false" customHeight="false" outlineLevel="0" collapsed="false">
      <c r="A114" s="77"/>
      <c r="B114" s="1" t="s">
        <v>57</v>
      </c>
      <c r="C114" s="78" t="s">
        <v>175</v>
      </c>
      <c r="D114" s="1"/>
      <c r="E114" s="78"/>
      <c r="F114" s="78"/>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73"/>
      <c r="ADK114" s="74"/>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c r="AMI114" s="1"/>
      <c r="AMJ114" s="1"/>
    </row>
    <row r="115" s="77" customFormat="true" ht="12.8" hidden="false" customHeight="false" outlineLevel="0" collapsed="false">
      <c r="A115" s="77" t="s">
        <v>176</v>
      </c>
      <c r="B115" s="1" t="s">
        <v>55</v>
      </c>
      <c r="C115" s="1" t="s">
        <v>177</v>
      </c>
      <c r="D115" s="1"/>
      <c r="E115" s="80"/>
      <c r="F115" s="80"/>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73"/>
      <c r="ADK115" s="74"/>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c r="AMI115" s="1"/>
      <c r="AMJ115" s="1"/>
    </row>
    <row r="116" s="81" customFormat="true" ht="12.8" hidden="false" customHeight="false" outlineLevel="0" collapsed="false">
      <c r="A116" s="77"/>
      <c r="B116" s="1" t="s">
        <v>57</v>
      </c>
      <c r="C116" s="78" t="s">
        <v>178</v>
      </c>
      <c r="D116" s="1"/>
      <c r="E116" s="82"/>
      <c r="F116" s="82"/>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1"/>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73"/>
      <c r="ADK116" s="83"/>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1"/>
      <c r="AFJ116" s="1"/>
      <c r="AFK116" s="1"/>
      <c r="AFL116" s="1"/>
      <c r="AFM116" s="1"/>
      <c r="AFN116" s="1"/>
      <c r="AFO116" s="1"/>
      <c r="AFP116" s="1"/>
      <c r="AFQ116" s="1"/>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1"/>
      <c r="AHA116" s="1"/>
      <c r="AHB116" s="1"/>
      <c r="AHC116" s="1"/>
      <c r="AHD116" s="1"/>
      <c r="AHE116" s="1"/>
      <c r="AHF116" s="1"/>
      <c r="AHG116" s="1"/>
      <c r="AHH116" s="1"/>
      <c r="AHI116" s="1"/>
      <c r="AHJ116" s="1"/>
      <c r="AHK116" s="1"/>
      <c r="AHL116" s="1"/>
      <c r="AHM116" s="1"/>
      <c r="AHN116" s="1"/>
      <c r="AHO116" s="1"/>
      <c r="AHP116" s="1"/>
      <c r="AHQ116" s="1"/>
      <c r="AHR116" s="1"/>
      <c r="AHS116" s="1"/>
      <c r="AHT116" s="1"/>
      <c r="AHU116" s="1"/>
      <c r="AHV116" s="1"/>
      <c r="AHW116" s="1"/>
      <c r="AHX116" s="1"/>
      <c r="AHY116" s="1"/>
      <c r="AHZ116" s="1"/>
      <c r="AIA116" s="1"/>
      <c r="AIB116" s="1"/>
      <c r="AIC116" s="1"/>
      <c r="AID116" s="1"/>
      <c r="AIE116" s="1"/>
      <c r="AIF116" s="1"/>
      <c r="AIG116" s="1"/>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1"/>
      <c r="AJE116" s="1"/>
      <c r="AJF116" s="1"/>
      <c r="AJG116" s="1"/>
      <c r="AJH116" s="1"/>
      <c r="AJI116" s="1"/>
      <c r="AJJ116" s="1"/>
      <c r="AJK116" s="1"/>
      <c r="AJL116" s="1"/>
      <c r="AJM116" s="1"/>
      <c r="AJN116" s="1"/>
      <c r="AJO116" s="1"/>
      <c r="AJP116" s="1"/>
      <c r="AJQ116" s="1"/>
      <c r="AJR116" s="1"/>
      <c r="AJS116" s="1"/>
      <c r="AJT116" s="1"/>
      <c r="AJU116" s="1"/>
      <c r="AJV116" s="1"/>
      <c r="AJW116" s="1"/>
      <c r="AJX116" s="1"/>
      <c r="AJY116" s="1"/>
      <c r="AJZ116" s="1"/>
      <c r="AKA116" s="1"/>
      <c r="AKB116" s="1"/>
      <c r="AKC116" s="1"/>
      <c r="AKD116" s="1"/>
      <c r="AKE116" s="1"/>
      <c r="AKF116" s="1"/>
      <c r="AKG116" s="1"/>
      <c r="AKH116" s="1"/>
      <c r="AKI116" s="1"/>
      <c r="AKJ116" s="1"/>
      <c r="AKK116" s="1"/>
      <c r="AKL116" s="1"/>
      <c r="AKM116" s="1"/>
      <c r="AKN116" s="1"/>
      <c r="AKO116" s="1"/>
      <c r="AKP116" s="1"/>
      <c r="AKQ116" s="1"/>
      <c r="AKR116" s="1"/>
      <c r="AKS116" s="1"/>
      <c r="AKT116" s="1"/>
      <c r="AKU116" s="1"/>
      <c r="AKV116" s="1"/>
      <c r="AKW116" s="1"/>
      <c r="AKX116" s="1"/>
      <c r="AKY116" s="1"/>
      <c r="AKZ116" s="1"/>
      <c r="ALA116" s="1"/>
      <c r="ALB116" s="1"/>
      <c r="ALC116" s="1"/>
      <c r="ALD116" s="1"/>
      <c r="ALE116" s="1"/>
      <c r="ALF116" s="1"/>
      <c r="ALG116" s="1"/>
      <c r="ALH116" s="1"/>
      <c r="ALI116" s="1"/>
      <c r="ALJ116" s="1"/>
      <c r="ALK116" s="1"/>
      <c r="ALL116" s="1"/>
      <c r="ALM116" s="1"/>
      <c r="ALN116" s="1"/>
      <c r="ALO116" s="1"/>
      <c r="ALP116" s="1"/>
      <c r="ALQ116" s="1"/>
      <c r="ALR116" s="1"/>
      <c r="ALS116" s="1"/>
      <c r="ALT116" s="1"/>
      <c r="ALU116" s="1"/>
      <c r="ALV116" s="1"/>
      <c r="ALW116" s="1"/>
      <c r="ALX116" s="1"/>
      <c r="ALY116" s="1"/>
      <c r="ALZ116" s="1"/>
      <c r="AMA116" s="1"/>
      <c r="AMB116" s="1"/>
      <c r="AMC116" s="1"/>
      <c r="AMD116" s="1"/>
      <c r="AME116" s="1"/>
      <c r="AMF116" s="1"/>
      <c r="AMG116" s="1"/>
      <c r="AMH116" s="1"/>
      <c r="AMI116" s="1"/>
      <c r="AMJ116" s="1"/>
    </row>
    <row r="117" s="77" customFormat="true" ht="12.8" hidden="false" customHeight="false" outlineLevel="0" collapsed="false">
      <c r="A117" s="77" t="s">
        <v>179</v>
      </c>
      <c r="B117" s="1" t="s">
        <v>55</v>
      </c>
      <c r="C117" s="1" t="s">
        <v>180</v>
      </c>
      <c r="D117" s="1"/>
      <c r="E117" s="80"/>
      <c r="F117" s="80"/>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1"/>
      <c r="YX117" s="1"/>
      <c r="YY117" s="1"/>
      <c r="YZ117" s="1"/>
      <c r="ZA117" s="1"/>
      <c r="ZB117" s="1"/>
      <c r="ZC117" s="1"/>
      <c r="ZD117" s="1"/>
      <c r="ZE117" s="1"/>
      <c r="ZF117" s="1"/>
      <c r="ZG117" s="1"/>
      <c r="ZH117" s="1"/>
      <c r="ZI117" s="1"/>
      <c r="ZJ117" s="1"/>
      <c r="ZK117" s="1"/>
      <c r="ZL117" s="1"/>
      <c r="ZM117" s="1"/>
      <c r="ZN117" s="1"/>
      <c r="ZO117" s="1"/>
      <c r="ZP117" s="1"/>
      <c r="ZQ117" s="1"/>
      <c r="ZR117" s="1"/>
      <c r="ZS117" s="1"/>
      <c r="ZT117" s="1"/>
      <c r="ZU117" s="1"/>
      <c r="ZV117" s="1"/>
      <c r="ZW117" s="1"/>
      <c r="ZX117" s="1"/>
      <c r="ZY117" s="1"/>
      <c r="ZZ117" s="1"/>
      <c r="AAA117" s="1"/>
      <c r="AAB117" s="1"/>
      <c r="AAC117" s="1"/>
      <c r="AAD117" s="1"/>
      <c r="AAE117" s="1"/>
      <c r="AAF117" s="1"/>
      <c r="AAG117" s="1"/>
      <c r="AAH117" s="1"/>
      <c r="AAI117" s="1"/>
      <c r="AAJ117" s="1"/>
      <c r="AAK117" s="1"/>
      <c r="AAL117" s="1"/>
      <c r="AAM117" s="1"/>
      <c r="AAN117" s="1"/>
      <c r="AAO117" s="1"/>
      <c r="AAP117" s="1"/>
      <c r="AAQ117" s="1"/>
      <c r="AAR117" s="1"/>
      <c r="AAS117" s="1"/>
      <c r="AAT117" s="1"/>
      <c r="AAU117" s="1"/>
      <c r="AAV117" s="1"/>
      <c r="AAW117" s="1"/>
      <c r="AAX117" s="1"/>
      <c r="AAY117" s="1"/>
      <c r="AAZ117" s="1"/>
      <c r="ABA117" s="1"/>
      <c r="ABB117" s="1"/>
      <c r="ABC117" s="1"/>
      <c r="ABD117" s="1"/>
      <c r="ABE117" s="1"/>
      <c r="ABF117" s="1"/>
      <c r="ABG117" s="1"/>
      <c r="ABH117" s="1"/>
      <c r="ABI117" s="1"/>
      <c r="ABJ117" s="1"/>
      <c r="ABK117" s="1"/>
      <c r="ABL117" s="1"/>
      <c r="ABM117" s="1"/>
      <c r="ABN117" s="1"/>
      <c r="ABO117" s="1"/>
      <c r="ABP117" s="1"/>
      <c r="ABQ117" s="1"/>
      <c r="ABR117" s="1"/>
      <c r="ABS117" s="1"/>
      <c r="ABT117" s="1"/>
      <c r="ABU117" s="1"/>
      <c r="ABV117" s="1"/>
      <c r="ABW117" s="1"/>
      <c r="ABX117" s="1"/>
      <c r="ABY117" s="1"/>
      <c r="ABZ117" s="1"/>
      <c r="ACA117" s="1"/>
      <c r="ACB117" s="1"/>
      <c r="ACC117" s="1"/>
      <c r="ACD117" s="1"/>
      <c r="ACE117" s="1"/>
      <c r="ACF117" s="1"/>
      <c r="ACG117" s="1"/>
      <c r="ACH117" s="1"/>
      <c r="ACI117" s="1"/>
      <c r="ACJ117" s="1"/>
      <c r="ACK117" s="1"/>
      <c r="ACL117" s="1"/>
      <c r="ACM117" s="1"/>
      <c r="ACN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84"/>
      <c r="ADK117" s="74"/>
      <c r="ADL117" s="1"/>
      <c r="ADM117" s="1"/>
      <c r="ADN117" s="1"/>
      <c r="ADO117" s="1"/>
      <c r="ADP117" s="1"/>
      <c r="ADQ117" s="1"/>
      <c r="ADR117" s="1"/>
      <c r="ADS117" s="1"/>
      <c r="ADT117" s="1"/>
      <c r="ADU117" s="1"/>
      <c r="ADV117" s="1"/>
      <c r="ADW117" s="1"/>
      <c r="ADX117" s="1"/>
      <c r="ADY117" s="1"/>
      <c r="ADZ117" s="1"/>
      <c r="AEA117" s="1"/>
      <c r="AEB117" s="1"/>
      <c r="AEC117" s="1"/>
      <c r="AED117" s="1"/>
      <c r="AEE117" s="1"/>
      <c r="AEF117" s="1"/>
      <c r="AEG117" s="1"/>
      <c r="AEH117" s="1"/>
      <c r="AEI117" s="1"/>
      <c r="AEJ117" s="1"/>
      <c r="AEK117" s="1"/>
      <c r="AEL117" s="1"/>
      <c r="AEM117" s="1"/>
      <c r="AEN117" s="1"/>
      <c r="AEO117" s="1"/>
      <c r="AEP117" s="1"/>
      <c r="AEQ117" s="1"/>
      <c r="AER117" s="1"/>
      <c r="AES117" s="1"/>
      <c r="AET117" s="1"/>
      <c r="AEU117" s="1"/>
      <c r="AEV117" s="1"/>
      <c r="AEW117" s="1"/>
      <c r="AEX117" s="1"/>
      <c r="AEY117" s="1"/>
      <c r="AEZ117" s="1"/>
      <c r="AFA117" s="1"/>
      <c r="AFB117" s="1"/>
      <c r="AFC117" s="1"/>
      <c r="AFD117" s="1"/>
      <c r="AFE117" s="1"/>
      <c r="AFF117" s="1"/>
      <c r="AFG117" s="1"/>
      <c r="AFH117" s="1"/>
      <c r="AFI117" s="1"/>
      <c r="AFJ117" s="1"/>
      <c r="AFK117" s="1"/>
      <c r="AFL117" s="1"/>
      <c r="AFM117" s="1"/>
      <c r="AFN117" s="1"/>
      <c r="AFO117" s="1"/>
      <c r="AFP117" s="1"/>
      <c r="AFQ117" s="1"/>
      <c r="AFR117" s="1"/>
      <c r="AFS117" s="1"/>
      <c r="AFT117" s="1"/>
      <c r="AFU117" s="1"/>
      <c r="AFV117" s="1"/>
      <c r="AFW117" s="1"/>
      <c r="AFX117" s="1"/>
      <c r="AFY117" s="1"/>
      <c r="AFZ117" s="1"/>
      <c r="AGA117" s="1"/>
      <c r="AGB117" s="1"/>
      <c r="AGC117" s="1"/>
      <c r="AGD117" s="1"/>
      <c r="AGE117" s="1"/>
      <c r="AGF117" s="1"/>
      <c r="AGG117" s="1"/>
      <c r="AGH117" s="1"/>
      <c r="AGI117" s="1"/>
      <c r="AGJ117" s="1"/>
      <c r="AGK117" s="1"/>
      <c r="AGL117" s="1"/>
      <c r="AGM117" s="1"/>
      <c r="AGN117" s="1"/>
      <c r="AGO117" s="1"/>
      <c r="AGP117" s="1"/>
      <c r="AGQ117" s="1"/>
      <c r="AGR117" s="1"/>
      <c r="AGS117" s="1"/>
      <c r="AGT117" s="1"/>
      <c r="AGU117" s="1"/>
      <c r="AGV117" s="1"/>
      <c r="AGW117" s="1"/>
      <c r="AGX117" s="1"/>
      <c r="AGY117" s="1"/>
      <c r="AGZ117" s="1"/>
      <c r="AHA117" s="1"/>
      <c r="AHB117" s="1"/>
      <c r="AHC117" s="1"/>
      <c r="AHD117" s="1"/>
      <c r="AHE117" s="1"/>
      <c r="AHF117" s="1"/>
      <c r="AHG117" s="1"/>
      <c r="AHH117" s="1"/>
      <c r="AHI117" s="1"/>
      <c r="AHJ117" s="1"/>
      <c r="AHK117" s="1"/>
      <c r="AHL117" s="1"/>
      <c r="AHM117" s="1"/>
      <c r="AHN117" s="1"/>
      <c r="AHO117" s="1"/>
      <c r="AHP117" s="1"/>
      <c r="AHQ117" s="1"/>
      <c r="AHR117" s="1"/>
      <c r="AHS117" s="1"/>
      <c r="AHT117" s="1"/>
      <c r="AHU117" s="1"/>
      <c r="AHV117" s="1"/>
      <c r="AHW117" s="1"/>
      <c r="AHX117" s="1"/>
      <c r="AHY117" s="1"/>
      <c r="AHZ117" s="1"/>
      <c r="AIA117" s="1"/>
      <c r="AIB117" s="1"/>
      <c r="AIC117" s="1"/>
      <c r="AID117" s="1"/>
      <c r="AIE117" s="1"/>
      <c r="AIF117" s="1"/>
      <c r="AIG117" s="1"/>
      <c r="AIH117" s="1"/>
      <c r="AII117" s="1"/>
      <c r="AIJ117" s="1"/>
      <c r="AIK117" s="1"/>
      <c r="AIL117" s="1"/>
      <c r="AIM117" s="1"/>
      <c r="AIN117" s="1"/>
      <c r="AIO117" s="1"/>
      <c r="AIP117" s="1"/>
      <c r="AIQ117" s="1"/>
      <c r="AIR117" s="1"/>
      <c r="AIS117" s="1"/>
      <c r="AIT117" s="1"/>
      <c r="AIU117" s="1"/>
      <c r="AIV117" s="1"/>
      <c r="AIW117" s="1"/>
      <c r="AIX117" s="1"/>
      <c r="AIY117" s="1"/>
      <c r="AIZ117" s="1"/>
      <c r="AJA117" s="1"/>
      <c r="AJB117" s="1"/>
      <c r="AJC117" s="1"/>
      <c r="AJD117" s="1"/>
      <c r="AJE117" s="1"/>
      <c r="AJF117" s="1"/>
      <c r="AJG117" s="1"/>
      <c r="AJH117" s="1"/>
      <c r="AJI117" s="1"/>
      <c r="AJJ117" s="1"/>
      <c r="AJK117" s="1"/>
      <c r="AJL117" s="1"/>
      <c r="AJM117" s="1"/>
      <c r="AJN117" s="1"/>
      <c r="AJO117" s="1"/>
      <c r="AJP117" s="1"/>
      <c r="AJQ117" s="1"/>
      <c r="AJR117" s="1"/>
      <c r="AJS117" s="1"/>
      <c r="AJT117" s="1"/>
      <c r="AJU117" s="1"/>
      <c r="AJV117" s="1"/>
      <c r="AJW117" s="1"/>
      <c r="AJX117" s="1"/>
      <c r="AJY117" s="1"/>
      <c r="AJZ117" s="1"/>
      <c r="AKA117" s="1"/>
      <c r="AKB117" s="1"/>
      <c r="AKC117" s="1"/>
      <c r="AKD117" s="1"/>
      <c r="AKE117" s="1"/>
      <c r="AKF117" s="1"/>
      <c r="AKG117" s="1"/>
      <c r="AKH117" s="1"/>
      <c r="AKI117" s="1"/>
      <c r="AKJ117" s="1"/>
      <c r="AKK117" s="1"/>
      <c r="AKL117" s="1"/>
      <c r="AKM117" s="1"/>
      <c r="AKN117" s="1"/>
      <c r="AKO117" s="1"/>
      <c r="AKP117" s="1"/>
      <c r="AKQ117" s="1"/>
      <c r="AKR117" s="1"/>
      <c r="AKS117" s="1"/>
      <c r="AKT117" s="1"/>
      <c r="AKU117" s="1"/>
      <c r="AKV117" s="1"/>
      <c r="AKW117" s="1"/>
      <c r="AKX117" s="1"/>
      <c r="AKY117" s="1"/>
      <c r="AKZ117" s="1"/>
      <c r="ALA117" s="1"/>
      <c r="ALB117" s="1"/>
      <c r="ALC117" s="1"/>
      <c r="ALD117" s="1"/>
      <c r="ALE117" s="1"/>
      <c r="ALF117" s="1"/>
      <c r="ALG117" s="1"/>
      <c r="ALH117" s="1"/>
      <c r="ALI117" s="1"/>
      <c r="ALJ117" s="1"/>
      <c r="ALK117" s="1"/>
      <c r="ALL117" s="1"/>
      <c r="ALM117" s="1"/>
      <c r="ALN117" s="1"/>
      <c r="ALO117" s="1"/>
      <c r="ALP117" s="1"/>
      <c r="ALQ117" s="1"/>
      <c r="ALR117" s="1"/>
      <c r="ALS117" s="1"/>
      <c r="ALT117" s="1"/>
      <c r="ALU117" s="1"/>
      <c r="ALV117" s="1"/>
      <c r="ALW117" s="1"/>
      <c r="ALX117" s="1"/>
      <c r="ALY117" s="1"/>
      <c r="ALZ117" s="1"/>
      <c r="AMA117" s="1"/>
      <c r="AMB117" s="1"/>
      <c r="AMC117" s="1"/>
      <c r="AMD117" s="1"/>
      <c r="AME117" s="1"/>
      <c r="AMF117" s="1"/>
      <c r="AMG117" s="1"/>
      <c r="AMH117" s="1"/>
      <c r="AMI117" s="1"/>
      <c r="AMJ117" s="1"/>
    </row>
    <row r="118" s="81" customFormat="true" ht="12.8" hidden="false" customHeight="false" outlineLevel="0" collapsed="false">
      <c r="A118" s="77"/>
      <c r="B118" s="1" t="s">
        <v>57</v>
      </c>
      <c r="C118" s="78" t="s">
        <v>181</v>
      </c>
      <c r="D118" s="1"/>
      <c r="E118" s="80"/>
      <c r="F118" s="80"/>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1"/>
      <c r="YX118" s="1"/>
      <c r="YY118" s="1"/>
      <c r="YZ118" s="1"/>
      <c r="ZA118" s="1"/>
      <c r="ZB118" s="1"/>
      <c r="ZC118" s="1"/>
      <c r="ZD118" s="1"/>
      <c r="ZE118" s="1"/>
      <c r="ZF118" s="1"/>
      <c r="ZG118" s="1"/>
      <c r="ZH118" s="1"/>
      <c r="ZI118" s="1"/>
      <c r="ZJ118" s="1"/>
      <c r="ZK118" s="1"/>
      <c r="ZL118" s="1"/>
      <c r="ZM118" s="1"/>
      <c r="ZN118" s="1"/>
      <c r="ZO118" s="1"/>
      <c r="ZP118" s="1"/>
      <c r="ZQ118" s="1"/>
      <c r="ZR118" s="1"/>
      <c r="ZS118" s="1"/>
      <c r="ZT118" s="1"/>
      <c r="ZU118" s="1"/>
      <c r="ZV118" s="1"/>
      <c r="ZW118" s="1"/>
      <c r="ZX118" s="1"/>
      <c r="ZY118" s="1"/>
      <c r="ZZ118" s="1"/>
      <c r="AAA118" s="1"/>
      <c r="AAB118" s="1"/>
      <c r="AAC118" s="1"/>
      <c r="AAD118" s="1"/>
      <c r="AAE118" s="1"/>
      <c r="AAF118" s="1"/>
      <c r="AAG118" s="1"/>
      <c r="AAH118" s="1"/>
      <c r="AAI118" s="1"/>
      <c r="AAJ118" s="1"/>
      <c r="AAK118" s="1"/>
      <c r="AAL118" s="1"/>
      <c r="AAM118" s="1"/>
      <c r="AAN118" s="1"/>
      <c r="AAO118" s="1"/>
      <c r="AAP118" s="1"/>
      <c r="AAQ118" s="1"/>
      <c r="AAR118" s="1"/>
      <c r="AAS118" s="1"/>
      <c r="AAT118" s="1"/>
      <c r="AAU118" s="1"/>
      <c r="AAV118" s="1"/>
      <c r="AAW118" s="1"/>
      <c r="AAX118" s="1"/>
      <c r="AAY118" s="1"/>
      <c r="AAZ118" s="1"/>
      <c r="ABA118" s="1"/>
      <c r="ABB118" s="1"/>
      <c r="ABC118" s="1"/>
      <c r="ABD118" s="1"/>
      <c r="ABE118" s="1"/>
      <c r="ABF118" s="1"/>
      <c r="ABG118" s="1"/>
      <c r="ABH118" s="1"/>
      <c r="ABI118" s="1"/>
      <c r="ABJ118" s="1"/>
      <c r="ABK118" s="1"/>
      <c r="ABL118" s="1"/>
      <c r="ABM118" s="1"/>
      <c r="ABN118" s="1"/>
      <c r="ABO118" s="1"/>
      <c r="ABP118" s="1"/>
      <c r="ABQ118" s="1"/>
      <c r="ABR118" s="1"/>
      <c r="ABS118" s="1"/>
      <c r="ABT118" s="1"/>
      <c r="ABU118" s="1"/>
      <c r="ABV118" s="1"/>
      <c r="ABW118" s="1"/>
      <c r="ABX118" s="1"/>
      <c r="ABY118" s="1"/>
      <c r="ABZ118" s="1"/>
      <c r="ACA118" s="1"/>
      <c r="ACB118" s="1"/>
      <c r="ACC118" s="1"/>
      <c r="ACD118" s="1"/>
      <c r="ACE118" s="1"/>
      <c r="ACF118" s="1"/>
      <c r="ACG118" s="1"/>
      <c r="ACH118" s="1"/>
      <c r="ACI118" s="1"/>
      <c r="ACJ118" s="1"/>
      <c r="ACK118" s="1"/>
      <c r="ACL118" s="1"/>
      <c r="ACM118" s="1"/>
      <c r="ACN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84"/>
      <c r="ADK118" s="74"/>
      <c r="ADL118" s="1"/>
      <c r="ADM118" s="1"/>
      <c r="ADN118" s="1"/>
      <c r="ADO118" s="1"/>
      <c r="ADP118" s="1"/>
      <c r="ADQ118" s="1"/>
      <c r="ADR118" s="1"/>
      <c r="ADS118" s="1"/>
      <c r="ADT118" s="1"/>
      <c r="ADU118" s="1"/>
      <c r="ADV118" s="1"/>
      <c r="ADW118" s="1"/>
      <c r="ADX118" s="1"/>
      <c r="ADY118" s="1"/>
      <c r="ADZ118" s="1"/>
      <c r="AEA118" s="1"/>
      <c r="AEB118" s="1"/>
      <c r="AEC118" s="1"/>
      <c r="AED118" s="1"/>
      <c r="AEE118" s="1"/>
      <c r="AEF118" s="1"/>
      <c r="AEG118" s="1"/>
      <c r="AEH118" s="1"/>
      <c r="AEI118" s="1"/>
      <c r="AEJ118" s="1"/>
      <c r="AEK118" s="1"/>
      <c r="AEL118" s="1"/>
      <c r="AEM118" s="1"/>
      <c r="AEN118" s="1"/>
      <c r="AEO118" s="1"/>
      <c r="AEP118" s="1"/>
      <c r="AEQ118" s="1"/>
      <c r="AER118" s="1"/>
      <c r="AES118" s="1"/>
      <c r="AET118" s="1"/>
      <c r="AEU118" s="1"/>
      <c r="AEV118" s="1"/>
      <c r="AEW118" s="1"/>
      <c r="AEX118" s="1"/>
      <c r="AEY118" s="1"/>
      <c r="AEZ118" s="1"/>
      <c r="AFA118" s="1"/>
      <c r="AFB118" s="1"/>
      <c r="AFC118" s="1"/>
      <c r="AFD118" s="1"/>
      <c r="AFE118" s="1"/>
      <c r="AFF118" s="1"/>
      <c r="AFG118" s="1"/>
      <c r="AFH118" s="1"/>
      <c r="AFI118" s="1"/>
      <c r="AFJ118" s="1"/>
      <c r="AFK118" s="1"/>
      <c r="AFL118" s="1"/>
      <c r="AFM118" s="1"/>
      <c r="AFN118" s="1"/>
      <c r="AFO118" s="1"/>
      <c r="AFP118" s="1"/>
      <c r="AFQ118" s="1"/>
      <c r="AFR118" s="1"/>
      <c r="AFS118" s="1"/>
      <c r="AFT118" s="1"/>
      <c r="AFU118" s="1"/>
      <c r="AFV118" s="1"/>
      <c r="AFW118" s="1"/>
      <c r="AFX118" s="1"/>
      <c r="AFY118" s="1"/>
      <c r="AFZ118" s="1"/>
      <c r="AGA118" s="1"/>
      <c r="AGB118" s="1"/>
      <c r="AGC118" s="1"/>
      <c r="AGD118" s="1"/>
      <c r="AGE118" s="1"/>
      <c r="AGF118" s="1"/>
      <c r="AGG118" s="1"/>
      <c r="AGH118" s="1"/>
      <c r="AGI118" s="1"/>
      <c r="AGJ118" s="1"/>
      <c r="AGK118" s="1"/>
      <c r="AGL118" s="1"/>
      <c r="AGM118" s="1"/>
      <c r="AGN118" s="1"/>
      <c r="AGO118" s="1"/>
      <c r="AGP118" s="1"/>
      <c r="AGQ118" s="1"/>
      <c r="AGR118" s="1"/>
      <c r="AGS118" s="1"/>
      <c r="AGT118" s="1"/>
      <c r="AGU118" s="1"/>
      <c r="AGV118" s="1"/>
      <c r="AGW118" s="1"/>
      <c r="AGX118" s="1"/>
      <c r="AGY118" s="1"/>
      <c r="AGZ118" s="1"/>
      <c r="AHA118" s="1"/>
      <c r="AHB118" s="1"/>
      <c r="AHC118" s="1"/>
      <c r="AHD118" s="1"/>
      <c r="AHE118" s="1"/>
      <c r="AHF118" s="1"/>
      <c r="AHG118" s="1"/>
      <c r="AHH118" s="1"/>
      <c r="AHI118" s="1"/>
      <c r="AHJ118" s="1"/>
      <c r="AHK118" s="1"/>
      <c r="AHL118" s="1"/>
      <c r="AHM118" s="1"/>
      <c r="AHN118" s="1"/>
      <c r="AHO118" s="1"/>
      <c r="AHP118" s="1"/>
      <c r="AHQ118" s="1"/>
      <c r="AHR118" s="1"/>
      <c r="AHS118" s="1"/>
      <c r="AHT118" s="1"/>
      <c r="AHU118" s="1"/>
      <c r="AHV118" s="1"/>
      <c r="AHW118" s="1"/>
      <c r="AHX118" s="1"/>
      <c r="AHY118" s="1"/>
      <c r="AHZ118" s="1"/>
      <c r="AIA118" s="1"/>
      <c r="AIB118" s="1"/>
      <c r="AIC118" s="1"/>
      <c r="AID118" s="1"/>
      <c r="AIE118" s="1"/>
      <c r="AIF118" s="1"/>
      <c r="AIG118" s="1"/>
      <c r="AIH118" s="1"/>
      <c r="AII118" s="1"/>
      <c r="AIJ118" s="1"/>
      <c r="AIK118" s="1"/>
      <c r="AIL118" s="1"/>
      <c r="AIM118" s="1"/>
      <c r="AIN118" s="1"/>
      <c r="AIO118" s="1"/>
      <c r="AIP118" s="1"/>
      <c r="AIQ118" s="1"/>
      <c r="AIR118" s="1"/>
      <c r="AIS118" s="1"/>
      <c r="AIT118" s="1"/>
      <c r="AIU118" s="1"/>
      <c r="AIV118" s="1"/>
      <c r="AIW118" s="1"/>
      <c r="AIX118" s="1"/>
      <c r="AIY118" s="1"/>
      <c r="AIZ118" s="1"/>
      <c r="AJA118" s="1"/>
      <c r="AJB118" s="1"/>
      <c r="AJC118" s="1"/>
      <c r="AJD118" s="1"/>
      <c r="AJE118" s="1"/>
      <c r="AJF118" s="1"/>
      <c r="AJG118" s="1"/>
      <c r="AJH118" s="1"/>
      <c r="AJI118" s="1"/>
      <c r="AJJ118" s="1"/>
      <c r="AJK118" s="1"/>
      <c r="AJL118" s="1"/>
      <c r="AJM118" s="1"/>
      <c r="AJN118" s="1"/>
      <c r="AJO118" s="1"/>
      <c r="AJP118" s="1"/>
      <c r="AJQ118" s="1"/>
      <c r="AJR118" s="1"/>
      <c r="AJS118" s="1"/>
      <c r="AJT118" s="1"/>
      <c r="AJU118" s="1"/>
      <c r="AJV118" s="1"/>
      <c r="AJW118" s="1"/>
      <c r="AJX118" s="1"/>
      <c r="AJY118" s="1"/>
      <c r="AJZ118" s="1"/>
      <c r="AKA118" s="1"/>
      <c r="AKB118" s="1"/>
      <c r="AKC118" s="1"/>
      <c r="AKD118" s="1"/>
      <c r="AKE118" s="1"/>
      <c r="AKF118" s="1"/>
      <c r="AKG118" s="1"/>
      <c r="AKH118" s="1"/>
      <c r="AKI118" s="1"/>
      <c r="AKJ118" s="1"/>
      <c r="AKK118" s="1"/>
      <c r="AKL118" s="1"/>
      <c r="AKM118" s="1"/>
      <c r="AKN118" s="1"/>
      <c r="AKO118" s="1"/>
      <c r="AKP118" s="1"/>
      <c r="AKQ118" s="1"/>
      <c r="AKR118" s="1"/>
      <c r="AKS118" s="1"/>
      <c r="AKT118" s="1"/>
      <c r="AKU118" s="1"/>
      <c r="AKV118" s="1"/>
      <c r="AKW118" s="1"/>
      <c r="AKX118" s="1"/>
      <c r="AKY118" s="1"/>
      <c r="AKZ118" s="1"/>
      <c r="ALA118" s="1"/>
      <c r="ALB118" s="1"/>
      <c r="ALC118" s="1"/>
      <c r="ALD118" s="1"/>
      <c r="ALE118" s="1"/>
      <c r="ALF118" s="1"/>
      <c r="ALG118" s="1"/>
      <c r="ALH118" s="1"/>
      <c r="ALI118" s="1"/>
      <c r="ALJ118" s="1"/>
      <c r="ALK118" s="1"/>
      <c r="ALL118" s="1"/>
      <c r="ALM118" s="1"/>
      <c r="ALN118" s="1"/>
      <c r="ALO118" s="1"/>
      <c r="ALP118" s="1"/>
      <c r="ALQ118" s="1"/>
      <c r="ALR118" s="1"/>
      <c r="ALS118" s="1"/>
      <c r="ALT118" s="1"/>
      <c r="ALU118" s="1"/>
      <c r="ALV118" s="1"/>
      <c r="ALW118" s="1"/>
      <c r="ALX118" s="1"/>
      <c r="ALY118" s="1"/>
      <c r="ALZ118" s="1"/>
      <c r="AMA118" s="1"/>
      <c r="AMB118" s="1"/>
      <c r="AMC118" s="1"/>
      <c r="AMD118" s="1"/>
      <c r="AME118" s="1"/>
      <c r="AMF118" s="1"/>
      <c r="AMG118" s="1"/>
      <c r="AMH118" s="1"/>
      <c r="AMI118" s="1"/>
      <c r="AMJ118" s="1"/>
    </row>
    <row r="119" s="77" customFormat="true" ht="12.8" hidden="false" customHeight="false" outlineLevel="0" collapsed="false">
      <c r="A119" s="77" t="s">
        <v>182</v>
      </c>
      <c r="B119" s="1" t="s">
        <v>55</v>
      </c>
      <c r="C119" s="1" t="s">
        <v>183</v>
      </c>
      <c r="D119" s="1"/>
      <c r="E119" s="80"/>
      <c r="F119" s="80"/>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1"/>
      <c r="YX119" s="1"/>
      <c r="YY119" s="1"/>
      <c r="YZ119" s="1"/>
      <c r="ZA119" s="1"/>
      <c r="ZB119" s="1"/>
      <c r="ZC119" s="1"/>
      <c r="ZD119" s="1"/>
      <c r="ZE119" s="1"/>
      <c r="ZF119" s="1"/>
      <c r="ZG119" s="1"/>
      <c r="ZH119" s="1"/>
      <c r="ZI119" s="1"/>
      <c r="ZJ119" s="1"/>
      <c r="ZK119" s="1"/>
      <c r="ZL119" s="1"/>
      <c r="ZM119" s="1"/>
      <c r="ZN119" s="1"/>
      <c r="ZO119" s="1"/>
      <c r="ZP119" s="1"/>
      <c r="ZQ119" s="1"/>
      <c r="ZR119" s="1"/>
      <c r="ZS119" s="1"/>
      <c r="ZT119" s="1"/>
      <c r="ZU119" s="1"/>
      <c r="ZV119" s="1"/>
      <c r="ZW119" s="1"/>
      <c r="ZX119" s="1"/>
      <c r="ZY119" s="1"/>
      <c r="ZZ119" s="1"/>
      <c r="AAA119" s="1"/>
      <c r="AAB119" s="1"/>
      <c r="AAC119" s="1"/>
      <c r="AAD119" s="1"/>
      <c r="AAE119" s="1"/>
      <c r="AAF119" s="1"/>
      <c r="AAG119" s="1"/>
      <c r="AAH119" s="1"/>
      <c r="AAI119" s="1"/>
      <c r="AAJ119" s="1"/>
      <c r="AAK119" s="1"/>
      <c r="AAL119" s="1"/>
      <c r="AAM119" s="1"/>
      <c r="AAN119" s="1"/>
      <c r="AAO119" s="1"/>
      <c r="AAP119" s="1"/>
      <c r="AAQ119" s="1"/>
      <c r="AAR119" s="1"/>
      <c r="AAS119" s="1"/>
      <c r="AAT119" s="1"/>
      <c r="AAU119" s="1"/>
      <c r="AAV119" s="1"/>
      <c r="AAW119" s="1"/>
      <c r="AAX119" s="1"/>
      <c r="AAY119" s="1"/>
      <c r="AAZ119" s="1"/>
      <c r="ABA119" s="1"/>
      <c r="ABB119" s="1"/>
      <c r="ABC119" s="1"/>
      <c r="ABD119" s="1"/>
      <c r="ABE119" s="1"/>
      <c r="ABF119" s="1"/>
      <c r="ABG119" s="1"/>
      <c r="ABH119" s="1"/>
      <c r="ABI119" s="1"/>
      <c r="ABJ119" s="1"/>
      <c r="ABK119" s="1"/>
      <c r="ABL119" s="1"/>
      <c r="ABM119" s="1"/>
      <c r="ABN119" s="1"/>
      <c r="ABO119" s="1"/>
      <c r="ABP119" s="1"/>
      <c r="ABQ119" s="1"/>
      <c r="ABR119" s="1"/>
      <c r="ABS119" s="1"/>
      <c r="ABT119" s="1"/>
      <c r="ABU119" s="1"/>
      <c r="ABV119" s="1"/>
      <c r="ABW119" s="1"/>
      <c r="ABX119" s="1"/>
      <c r="ABY119" s="1"/>
      <c r="ABZ119" s="1"/>
      <c r="ACA119" s="1"/>
      <c r="ACB119" s="1"/>
      <c r="ACC119" s="1"/>
      <c r="ACD119" s="1"/>
      <c r="ACE119" s="1"/>
      <c r="ACF119" s="1"/>
      <c r="ACG119" s="1"/>
      <c r="ACH119" s="1"/>
      <c r="ACI119" s="1"/>
      <c r="ACJ119" s="1"/>
      <c r="ACK119" s="1"/>
      <c r="ACL119" s="1"/>
      <c r="ACM119" s="1"/>
      <c r="ACN119" s="1"/>
      <c r="ACO119" s="1"/>
      <c r="ACP119" s="1"/>
      <c r="ACQ119" s="1"/>
      <c r="ACR119" s="1"/>
      <c r="ACS119" s="1"/>
      <c r="ACT119" s="1"/>
      <c r="ACU119" s="1"/>
      <c r="ACV119" s="1"/>
      <c r="ACW119" s="1"/>
      <c r="ACX119" s="1"/>
      <c r="ACY119" s="1"/>
      <c r="ACZ119" s="1"/>
      <c r="ADA119" s="1"/>
      <c r="ADB119" s="1"/>
      <c r="ADC119" s="1"/>
      <c r="ADD119" s="1"/>
      <c r="ADE119" s="1"/>
      <c r="ADF119" s="1"/>
      <c r="ADG119" s="1"/>
      <c r="ADH119" s="1"/>
      <c r="ADI119" s="1"/>
      <c r="ADJ119" s="84"/>
      <c r="ADK119" s="74"/>
      <c r="ADL119" s="1"/>
      <c r="ADM119" s="1"/>
      <c r="ADN119" s="1"/>
      <c r="ADO119" s="1"/>
      <c r="ADP119" s="1"/>
      <c r="ADQ119" s="1"/>
      <c r="ADR119" s="1"/>
      <c r="ADS119" s="1"/>
      <c r="ADT119" s="1"/>
      <c r="ADU119" s="1"/>
      <c r="ADV119" s="1"/>
      <c r="ADW119" s="1"/>
      <c r="ADX119" s="1"/>
      <c r="ADY119" s="1"/>
      <c r="ADZ119" s="1"/>
      <c r="AEA119" s="1"/>
      <c r="AEB119" s="1"/>
      <c r="AEC119" s="1"/>
      <c r="AED119" s="1"/>
      <c r="AEE119" s="1"/>
      <c r="AEF119" s="1"/>
      <c r="AEG119" s="1"/>
      <c r="AEH119" s="1"/>
      <c r="AEI119" s="1"/>
      <c r="AEJ119" s="1"/>
      <c r="AEK119" s="1"/>
      <c r="AEL119" s="1"/>
      <c r="AEM119" s="1"/>
      <c r="AEN119" s="1"/>
      <c r="AEO119" s="1"/>
      <c r="AEP119" s="1"/>
      <c r="AEQ119" s="1"/>
      <c r="AER119" s="1"/>
      <c r="AES119" s="1"/>
      <c r="AET119" s="1"/>
      <c r="AEU119" s="1"/>
      <c r="AEV119" s="1"/>
      <c r="AEW119" s="1"/>
      <c r="AEX119" s="1"/>
      <c r="AEY119" s="1"/>
      <c r="AEZ119" s="1"/>
      <c r="AFA119" s="1"/>
      <c r="AFB119" s="1"/>
      <c r="AFC119" s="1"/>
      <c r="AFD119" s="1"/>
      <c r="AFE119" s="1"/>
      <c r="AFF119" s="1"/>
      <c r="AFG119" s="1"/>
      <c r="AFH119" s="1"/>
      <c r="AFI119" s="1"/>
      <c r="AFJ119" s="1"/>
      <c r="AFK119" s="1"/>
      <c r="AFL119" s="1"/>
      <c r="AFM119" s="1"/>
      <c r="AFN119" s="1"/>
      <c r="AFO119" s="1"/>
      <c r="AFP119" s="1"/>
      <c r="AFQ119" s="1"/>
      <c r="AFR119" s="1"/>
      <c r="AFS119" s="1"/>
      <c r="AFT119" s="1"/>
      <c r="AFU119" s="1"/>
      <c r="AFV119" s="1"/>
      <c r="AFW119" s="1"/>
      <c r="AFX119" s="1"/>
      <c r="AFY119" s="1"/>
      <c r="AFZ119" s="1"/>
      <c r="AGA119" s="1"/>
      <c r="AGB119" s="1"/>
      <c r="AGC119" s="1"/>
      <c r="AGD119" s="1"/>
      <c r="AGE119" s="1"/>
      <c r="AGF119" s="1"/>
      <c r="AGG119" s="1"/>
      <c r="AGH119" s="1"/>
      <c r="AGI119" s="1"/>
      <c r="AGJ119" s="1"/>
      <c r="AGK119" s="1"/>
      <c r="AGL119" s="1"/>
      <c r="AGM119" s="1"/>
      <c r="AGN119" s="1"/>
      <c r="AGO119" s="1"/>
      <c r="AGP119" s="1"/>
      <c r="AGQ119" s="1"/>
      <c r="AGR119" s="1"/>
      <c r="AGS119" s="1"/>
      <c r="AGT119" s="1"/>
      <c r="AGU119" s="1"/>
      <c r="AGV119" s="1"/>
      <c r="AGW119" s="1"/>
      <c r="AGX119" s="1"/>
      <c r="AGY119" s="1"/>
      <c r="AGZ119" s="1"/>
      <c r="AHA119" s="1"/>
      <c r="AHB119" s="1"/>
      <c r="AHC119" s="1"/>
      <c r="AHD119" s="1"/>
      <c r="AHE119" s="1"/>
      <c r="AHF119" s="1"/>
      <c r="AHG119" s="1"/>
      <c r="AHH119" s="1"/>
      <c r="AHI119" s="1"/>
      <c r="AHJ119" s="1"/>
      <c r="AHK119" s="1"/>
      <c r="AHL119" s="1"/>
      <c r="AHM119" s="1"/>
      <c r="AHN119" s="1"/>
      <c r="AHO119" s="1"/>
      <c r="AHP119" s="1"/>
      <c r="AHQ119" s="1"/>
      <c r="AHR119" s="1"/>
      <c r="AHS119" s="1"/>
      <c r="AHT119" s="1"/>
      <c r="AHU119" s="1"/>
      <c r="AHV119" s="1"/>
      <c r="AHW119" s="1"/>
      <c r="AHX119" s="1"/>
      <c r="AHY119" s="1"/>
      <c r="AHZ119" s="1"/>
      <c r="AIA119" s="1"/>
      <c r="AIB119" s="1"/>
      <c r="AIC119" s="1"/>
      <c r="AID119" s="1"/>
      <c r="AIE119" s="1"/>
      <c r="AIF119" s="1"/>
      <c r="AIG119" s="1"/>
      <c r="AIH119" s="1"/>
      <c r="AII119" s="1"/>
      <c r="AIJ119" s="1"/>
      <c r="AIK119" s="1"/>
      <c r="AIL119" s="1"/>
      <c r="AIM119" s="1"/>
      <c r="AIN119" s="1"/>
      <c r="AIO119" s="1"/>
      <c r="AIP119" s="1"/>
      <c r="AIQ119" s="1"/>
      <c r="AIR119" s="1"/>
      <c r="AIS119" s="1"/>
      <c r="AIT119" s="1"/>
      <c r="AIU119" s="1"/>
      <c r="AIV119" s="1"/>
      <c r="AIW119" s="1"/>
      <c r="AIX119" s="1"/>
      <c r="AIY119" s="1"/>
      <c r="AIZ119" s="1"/>
      <c r="AJA119" s="1"/>
      <c r="AJB119" s="1"/>
      <c r="AJC119" s="1"/>
      <c r="AJD119" s="1"/>
      <c r="AJE119" s="1"/>
      <c r="AJF119" s="1"/>
      <c r="AJG119" s="1"/>
      <c r="AJH119" s="1"/>
      <c r="AJI119" s="1"/>
      <c r="AJJ119" s="1"/>
      <c r="AJK119" s="1"/>
      <c r="AJL119" s="1"/>
      <c r="AJM119" s="1"/>
      <c r="AJN119" s="1"/>
      <c r="AJO119" s="1"/>
      <c r="AJP119" s="1"/>
      <c r="AJQ119" s="1"/>
      <c r="AJR119" s="1"/>
      <c r="AJS119" s="1"/>
      <c r="AJT119" s="1"/>
      <c r="AJU119" s="1"/>
      <c r="AJV119" s="1"/>
      <c r="AJW119" s="1"/>
      <c r="AJX119" s="1"/>
      <c r="AJY119" s="1"/>
      <c r="AJZ119" s="1"/>
      <c r="AKA119" s="1"/>
      <c r="AKB119" s="1"/>
      <c r="AKC119" s="1"/>
      <c r="AKD119" s="1"/>
      <c r="AKE119" s="1"/>
      <c r="AKF119" s="1"/>
      <c r="AKG119" s="1"/>
      <c r="AKH119" s="1"/>
      <c r="AKI119" s="1"/>
      <c r="AKJ119" s="1"/>
      <c r="AKK119" s="1"/>
      <c r="AKL119" s="1"/>
      <c r="AKM119" s="1"/>
      <c r="AKN119" s="1"/>
      <c r="AKO119" s="1"/>
      <c r="AKP119" s="1"/>
      <c r="AKQ119" s="1"/>
      <c r="AKR119" s="1"/>
      <c r="AKS119" s="1"/>
      <c r="AKT119" s="1"/>
      <c r="AKU119" s="1"/>
      <c r="AKV119" s="1"/>
      <c r="AKW119" s="1"/>
      <c r="AKX119" s="1"/>
      <c r="AKY119" s="1"/>
      <c r="AKZ119" s="1"/>
      <c r="ALA119" s="1"/>
      <c r="ALB119" s="1"/>
      <c r="ALC119" s="1"/>
      <c r="ALD119" s="1"/>
      <c r="ALE119" s="1"/>
      <c r="ALF119" s="1"/>
      <c r="ALG119" s="1"/>
      <c r="ALH119" s="1"/>
      <c r="ALI119" s="1"/>
      <c r="ALJ119" s="1"/>
      <c r="ALK119" s="1"/>
      <c r="ALL119" s="1"/>
      <c r="ALM119" s="1"/>
      <c r="ALN119" s="1"/>
      <c r="ALO119" s="1"/>
      <c r="ALP119" s="1"/>
      <c r="ALQ119" s="1"/>
      <c r="ALR119" s="1"/>
      <c r="ALS119" s="1"/>
      <c r="ALT119" s="1"/>
      <c r="ALU119" s="1"/>
      <c r="ALV119" s="1"/>
      <c r="ALW119" s="1"/>
      <c r="ALX119" s="1"/>
      <c r="ALY119" s="1"/>
      <c r="ALZ119" s="1"/>
      <c r="AMA119" s="1"/>
      <c r="AMB119" s="1"/>
      <c r="AMC119" s="1"/>
      <c r="AMD119" s="1"/>
      <c r="AME119" s="1"/>
      <c r="AMF119" s="1"/>
      <c r="AMG119" s="1"/>
      <c r="AMH119" s="1"/>
      <c r="AMI119" s="1"/>
      <c r="AMJ119" s="1"/>
    </row>
    <row r="120" s="81" customFormat="true" ht="12.8" hidden="false" customHeight="false" outlineLevel="0" collapsed="false">
      <c r="A120" s="77"/>
      <c r="B120" s="1" t="s">
        <v>57</v>
      </c>
      <c r="C120" s="78" t="s">
        <v>184</v>
      </c>
      <c r="D120" s="1"/>
      <c r="E120" s="82"/>
      <c r="F120" s="82"/>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1"/>
      <c r="YX120" s="1"/>
      <c r="YY120" s="1"/>
      <c r="YZ120" s="1"/>
      <c r="ZA120" s="1"/>
      <c r="ZB120" s="1"/>
      <c r="ZC120" s="1"/>
      <c r="ZD120" s="1"/>
      <c r="ZE120" s="1"/>
      <c r="ZF120" s="1"/>
      <c r="ZG120" s="1"/>
      <c r="ZH120" s="1"/>
      <c r="ZI120" s="1"/>
      <c r="ZJ120" s="1"/>
      <c r="ZK120" s="1"/>
      <c r="ZL120" s="1"/>
      <c r="ZM120" s="1"/>
      <c r="ZN120" s="1"/>
      <c r="ZO120" s="1"/>
      <c r="ZP120" s="1"/>
      <c r="ZQ120" s="1"/>
      <c r="ZR120" s="1"/>
      <c r="ZS120" s="1"/>
      <c r="ZT120" s="1"/>
      <c r="ZU120" s="1"/>
      <c r="ZV120" s="1"/>
      <c r="ZW120" s="1"/>
      <c r="ZX120" s="1"/>
      <c r="ZY120" s="1"/>
      <c r="ZZ120" s="1"/>
      <c r="AAA120" s="1"/>
      <c r="AAB120" s="1"/>
      <c r="AAC120" s="1"/>
      <c r="AAD120" s="1"/>
      <c r="AAE120" s="1"/>
      <c r="AAF120" s="1"/>
      <c r="AAG120" s="1"/>
      <c r="AAH120" s="1"/>
      <c r="AAI120" s="1"/>
      <c r="AAJ120" s="1"/>
      <c r="AAK120" s="1"/>
      <c r="AAL120" s="1"/>
      <c r="AAM120" s="1"/>
      <c r="AAN120" s="1"/>
      <c r="AAO120" s="1"/>
      <c r="AAP120" s="1"/>
      <c r="AAQ120" s="1"/>
      <c r="AAR120" s="1"/>
      <c r="AAS120" s="1"/>
      <c r="AAT120" s="1"/>
      <c r="AAU120" s="1"/>
      <c r="AAV120" s="1"/>
      <c r="AAW120" s="1"/>
      <c r="AAX120" s="1"/>
      <c r="AAY120" s="1"/>
      <c r="AAZ120" s="1"/>
      <c r="ABA120" s="1"/>
      <c r="ABB120" s="1"/>
      <c r="ABC120" s="1"/>
      <c r="ABD120" s="1"/>
      <c r="ABE120" s="1"/>
      <c r="ABF120" s="1"/>
      <c r="ABG120" s="1"/>
      <c r="ABH120" s="1"/>
      <c r="ABI120" s="1"/>
      <c r="ABJ120" s="1"/>
      <c r="ABK120" s="1"/>
      <c r="ABL120" s="1"/>
      <c r="ABM120" s="1"/>
      <c r="ABN120" s="1"/>
      <c r="ABO120" s="1"/>
      <c r="ABP120" s="1"/>
      <c r="ABQ120" s="1"/>
      <c r="ABR120" s="1"/>
      <c r="ABS120" s="1"/>
      <c r="ABT120" s="1"/>
      <c r="ABU120" s="1"/>
      <c r="ABV120" s="1"/>
      <c r="ABW120" s="1"/>
      <c r="ABX120" s="1"/>
      <c r="ABY120" s="1"/>
      <c r="ABZ120" s="1"/>
      <c r="ACA120" s="1"/>
      <c r="ACB120" s="1"/>
      <c r="ACC120" s="1"/>
      <c r="ACD120" s="1"/>
      <c r="ACE120" s="1"/>
      <c r="ACF120" s="1"/>
      <c r="ACG120" s="1"/>
      <c r="ACH120" s="1"/>
      <c r="ACI120" s="1"/>
      <c r="ACJ120" s="1"/>
      <c r="ACK120" s="1"/>
      <c r="ACL120" s="1"/>
      <c r="ACM120" s="1"/>
      <c r="ACN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L120" s="1"/>
      <c r="ADM120" s="1"/>
      <c r="ADN120" s="1"/>
      <c r="ADO120" s="1"/>
      <c r="ADP120" s="1"/>
      <c r="ADQ120" s="1"/>
      <c r="ADR120" s="1"/>
      <c r="ADS120" s="1"/>
      <c r="ADT120" s="1"/>
      <c r="ADU120" s="1"/>
      <c r="ADV120" s="1"/>
      <c r="ADW120" s="1"/>
      <c r="ADX120" s="1"/>
      <c r="ADY120" s="1"/>
      <c r="ADZ120" s="1"/>
      <c r="AEA120" s="1"/>
      <c r="AEB120" s="1"/>
      <c r="AEC120" s="1"/>
      <c r="AED120" s="1"/>
      <c r="AEE120" s="1"/>
      <c r="AEF120" s="1"/>
      <c r="AEG120" s="1"/>
      <c r="AEH120" s="1"/>
      <c r="AEI120" s="1"/>
      <c r="AEJ120" s="1"/>
      <c r="AEK120" s="1"/>
      <c r="AEL120" s="1"/>
      <c r="AEM120" s="1"/>
      <c r="AEN120" s="1"/>
      <c r="AEO120" s="1"/>
      <c r="AEP120" s="1"/>
      <c r="AEQ120" s="1"/>
      <c r="AER120" s="1"/>
      <c r="AES120" s="1"/>
      <c r="AET120" s="1"/>
      <c r="AEU120" s="1"/>
      <c r="AEV120" s="1"/>
      <c r="AEW120" s="1"/>
      <c r="AEX120" s="1"/>
      <c r="AEY120" s="1"/>
      <c r="AEZ120" s="1"/>
      <c r="AFA120" s="1"/>
      <c r="AFB120" s="1"/>
      <c r="AFC120" s="1"/>
      <c r="AFD120" s="1"/>
      <c r="AFE120" s="1"/>
      <c r="AFF120" s="1"/>
      <c r="AFG120" s="1"/>
      <c r="AFH120" s="1"/>
      <c r="AFI120" s="1"/>
      <c r="AFJ120" s="1"/>
      <c r="AFK120" s="1"/>
      <c r="AFL120" s="1"/>
      <c r="AFM120" s="1"/>
      <c r="AFN120" s="1"/>
      <c r="AFO120" s="1"/>
      <c r="AFP120" s="1"/>
      <c r="AFQ120" s="1"/>
      <c r="AFR120" s="1"/>
      <c r="AFS120" s="1"/>
      <c r="AFT120" s="1"/>
      <c r="AFU120" s="1"/>
      <c r="AFV120" s="1"/>
      <c r="AFW120" s="1"/>
      <c r="AFX120" s="1"/>
      <c r="AFY120" s="1"/>
      <c r="AFZ120" s="1"/>
      <c r="AGA120" s="1"/>
      <c r="AGB120" s="1"/>
      <c r="AGC120" s="1"/>
      <c r="AGD120" s="1"/>
      <c r="AGE120" s="1"/>
      <c r="AGF120" s="1"/>
      <c r="AGG120" s="1"/>
      <c r="AGH120" s="1"/>
      <c r="AGI120" s="1"/>
      <c r="AGJ120" s="1"/>
      <c r="AGK120" s="1"/>
      <c r="AGL120" s="1"/>
      <c r="AGM120" s="1"/>
      <c r="AGN120" s="1"/>
      <c r="AGO120" s="1"/>
      <c r="AGP120" s="1"/>
      <c r="AGQ120" s="1"/>
      <c r="AGR120" s="1"/>
      <c r="AGS120" s="1"/>
      <c r="AGT120" s="1"/>
      <c r="AGU120" s="1"/>
      <c r="AGV120" s="1"/>
      <c r="AGW120" s="1"/>
      <c r="AGX120" s="1"/>
      <c r="AGY120" s="1"/>
      <c r="AGZ120" s="1"/>
      <c r="AHA120" s="1"/>
      <c r="AHB120" s="1"/>
      <c r="AHC120" s="1"/>
      <c r="AHD120" s="1"/>
      <c r="AHE120" s="1"/>
      <c r="AHF120" s="1"/>
      <c r="AHG120" s="1"/>
      <c r="AHH120" s="1"/>
      <c r="AHI120" s="1"/>
      <c r="AHJ120" s="1"/>
      <c r="AHK120" s="1"/>
      <c r="AHL120" s="1"/>
      <c r="AHM120" s="1"/>
      <c r="AHN120" s="1"/>
      <c r="AHO120" s="1"/>
      <c r="AHP120" s="1"/>
      <c r="AHQ120" s="1"/>
      <c r="AHR120" s="1"/>
      <c r="AHS120" s="1"/>
      <c r="AHT120" s="1"/>
      <c r="AHU120" s="1"/>
      <c r="AHV120" s="1"/>
      <c r="AHW120" s="1"/>
      <c r="AHX120" s="1"/>
      <c r="AHY120" s="1"/>
      <c r="AHZ120" s="1"/>
      <c r="AIA120" s="1"/>
      <c r="AIB120" s="1"/>
      <c r="AIC120" s="1"/>
      <c r="AID120" s="1"/>
      <c r="AIE120" s="1"/>
      <c r="AIF120" s="1"/>
      <c r="AIG120" s="1"/>
      <c r="AIH120" s="1"/>
      <c r="AII120" s="1"/>
      <c r="AIJ120" s="1"/>
      <c r="AIK120" s="1"/>
      <c r="AIL120" s="1"/>
      <c r="AIM120" s="1"/>
      <c r="AIN120" s="1"/>
      <c r="AIO120" s="1"/>
      <c r="AIP120" s="1"/>
      <c r="AIQ120" s="1"/>
      <c r="AIR120" s="1"/>
      <c r="AIS120" s="1"/>
      <c r="AIT120" s="1"/>
      <c r="AIU120" s="1"/>
      <c r="AIV120" s="1"/>
      <c r="AIW120" s="1"/>
      <c r="AIX120" s="1"/>
      <c r="AIY120" s="1"/>
      <c r="AIZ120" s="1"/>
      <c r="AJA120" s="1"/>
      <c r="AJB120" s="1"/>
      <c r="AJC120" s="1"/>
      <c r="AJD120" s="1"/>
      <c r="AJE120" s="1"/>
      <c r="AJF120" s="1"/>
      <c r="AJG120" s="1"/>
      <c r="AJH120" s="1"/>
      <c r="AJI120" s="1"/>
      <c r="AJJ120" s="1"/>
      <c r="AJK120" s="1"/>
      <c r="AJL120" s="1"/>
      <c r="AJM120" s="1"/>
      <c r="AJN120" s="1"/>
      <c r="AJO120" s="1"/>
      <c r="AJP120" s="1"/>
      <c r="AJQ120" s="1"/>
      <c r="AJR120" s="1"/>
      <c r="AJS120" s="1"/>
      <c r="AJT120" s="1"/>
      <c r="AJU120" s="1"/>
      <c r="AJV120" s="1"/>
      <c r="AJW120" s="1"/>
      <c r="AJX120" s="1"/>
      <c r="AJY120" s="1"/>
      <c r="AJZ120" s="1"/>
      <c r="AKA120" s="1"/>
      <c r="AKB120" s="1"/>
      <c r="AKC120" s="1"/>
      <c r="AKD120" s="1"/>
      <c r="AKE120" s="1"/>
      <c r="AKF120" s="1"/>
      <c r="AKG120" s="1"/>
      <c r="AKH120" s="1"/>
      <c r="AKI120" s="1"/>
      <c r="AKJ120" s="1"/>
      <c r="AKK120" s="1"/>
      <c r="AKL120" s="1"/>
      <c r="AKM120" s="1"/>
      <c r="AKN120" s="1"/>
      <c r="AKO120" s="1"/>
      <c r="AKP120" s="1"/>
      <c r="AKQ120" s="1"/>
      <c r="AKR120" s="1"/>
      <c r="AKS120" s="1"/>
      <c r="AKT120" s="1"/>
      <c r="AKU120" s="1"/>
      <c r="AKV120" s="1"/>
      <c r="AKW120" s="1"/>
      <c r="AKX120" s="1"/>
      <c r="AKY120" s="1"/>
      <c r="AKZ120" s="1"/>
      <c r="ALA120" s="1"/>
      <c r="ALB120" s="1"/>
      <c r="ALC120" s="1"/>
      <c r="ALD120" s="1"/>
      <c r="ALE120" s="1"/>
      <c r="ALF120" s="1"/>
      <c r="ALG120" s="1"/>
      <c r="ALH120" s="1"/>
      <c r="ALI120" s="1"/>
      <c r="ALJ120" s="1"/>
      <c r="ALK120" s="1"/>
      <c r="ALL120" s="1"/>
      <c r="ALM120" s="1"/>
      <c r="ALN120" s="1"/>
      <c r="ALO120" s="1"/>
      <c r="ALP120" s="1"/>
      <c r="ALQ120" s="1"/>
      <c r="ALR120" s="1"/>
      <c r="ALS120" s="1"/>
      <c r="ALT120" s="1"/>
      <c r="ALU120" s="1"/>
      <c r="ALV120" s="1"/>
      <c r="ALW120" s="1"/>
      <c r="ALX120" s="1"/>
      <c r="ALY120" s="1"/>
      <c r="ALZ120" s="1"/>
      <c r="AMA120" s="1"/>
      <c r="AMB120" s="1"/>
      <c r="AMC120" s="1"/>
      <c r="AMD120" s="1"/>
      <c r="AME120" s="1"/>
      <c r="AMF120" s="1"/>
      <c r="AMG120" s="1"/>
      <c r="AMH120" s="1"/>
      <c r="AMI120" s="1"/>
      <c r="AMJ120" s="1"/>
    </row>
    <row r="121" s="77" customFormat="true" ht="12.8" hidden="false" customHeight="false" outlineLevel="0" collapsed="false">
      <c r="A121" s="77" t="s">
        <v>185</v>
      </c>
      <c r="B121" s="1" t="s">
        <v>55</v>
      </c>
      <c r="C121" s="1" t="s">
        <v>186</v>
      </c>
      <c r="D121" s="1"/>
      <c r="E121" s="80"/>
      <c r="F121" s="80"/>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1"/>
      <c r="YX121" s="1"/>
      <c r="YY121" s="1"/>
      <c r="YZ121" s="1"/>
      <c r="ZA121" s="1"/>
      <c r="ZB121" s="1"/>
      <c r="ZC121" s="1"/>
      <c r="ZD121" s="1"/>
      <c r="ZE121" s="1"/>
      <c r="ZF121" s="1"/>
      <c r="ZG121" s="1"/>
      <c r="ZH121" s="1"/>
      <c r="ZI121" s="1"/>
      <c r="ZJ121" s="1"/>
      <c r="ZK121" s="1"/>
      <c r="ZL121" s="1"/>
      <c r="ZM121" s="1"/>
      <c r="ZN121" s="1"/>
      <c r="ZO121" s="1"/>
      <c r="ZP121" s="1"/>
      <c r="ZQ121" s="1"/>
      <c r="ZR121" s="1"/>
      <c r="ZS121" s="1"/>
      <c r="ZT121" s="1"/>
      <c r="ZU121" s="1"/>
      <c r="ZV121" s="1"/>
      <c r="ZW121" s="1"/>
      <c r="ZX121" s="1"/>
      <c r="ZY121" s="1"/>
      <c r="ZZ121" s="1"/>
      <c r="AAA121" s="1"/>
      <c r="AAB121" s="1"/>
      <c r="AAC121" s="1"/>
      <c r="AAD121" s="1"/>
      <c r="AAE121" s="1"/>
      <c r="AAF121" s="1"/>
      <c r="AAG121" s="1"/>
      <c r="AAH121" s="1"/>
      <c r="AAI121" s="1"/>
      <c r="AAJ121" s="1"/>
      <c r="AAK121" s="1"/>
      <c r="AAL121" s="1"/>
      <c r="AAM121" s="1"/>
      <c r="AAN121" s="1"/>
      <c r="AAO121" s="1"/>
      <c r="AAP121" s="1"/>
      <c r="AAQ121" s="1"/>
      <c r="AAR121" s="1"/>
      <c r="AAS121" s="1"/>
      <c r="AAT121" s="1"/>
      <c r="AAU121" s="1"/>
      <c r="AAV121" s="1"/>
      <c r="AAW121" s="1"/>
      <c r="AAX121" s="1"/>
      <c r="AAY121" s="1"/>
      <c r="AAZ121" s="1"/>
      <c r="ABA121" s="1"/>
      <c r="ABB121" s="1"/>
      <c r="ABC121" s="1"/>
      <c r="ABD121" s="1"/>
      <c r="ABE121" s="1"/>
      <c r="ABF121" s="1"/>
      <c r="ABG121" s="1"/>
      <c r="ABH121" s="1"/>
      <c r="ABI121" s="1"/>
      <c r="ABJ121" s="1"/>
      <c r="ABK121" s="1"/>
      <c r="ABL121" s="1"/>
      <c r="ABM121" s="1"/>
      <c r="ABN121" s="1"/>
      <c r="ABO121" s="1"/>
      <c r="ABP121" s="1"/>
      <c r="ABQ121" s="1"/>
      <c r="ABR121" s="1"/>
      <c r="ABS121" s="1"/>
      <c r="ABT121" s="1"/>
      <c r="ABU121" s="1"/>
      <c r="ABV121" s="1"/>
      <c r="ABW121" s="1"/>
      <c r="ABX121" s="1"/>
      <c r="ABY121" s="1"/>
      <c r="ABZ121" s="1"/>
      <c r="ACA121" s="1"/>
      <c r="ACB121" s="1"/>
      <c r="ACC121" s="1"/>
      <c r="ACD121" s="1"/>
      <c r="ACE121" s="1"/>
      <c r="ACF121" s="1"/>
      <c r="ACG121" s="1"/>
      <c r="ACH121" s="1"/>
      <c r="ACI121" s="1"/>
      <c r="ACJ121" s="1"/>
      <c r="ACK121" s="1"/>
      <c r="ACL121" s="1"/>
      <c r="ACM121" s="1"/>
      <c r="ACN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L121" s="1"/>
      <c r="ADM121" s="1"/>
      <c r="ADN121" s="1"/>
      <c r="ADO121" s="1"/>
      <c r="ADP121" s="1"/>
      <c r="ADQ121" s="1"/>
      <c r="ADR121" s="1"/>
      <c r="ADS121" s="1"/>
      <c r="ADT121" s="1"/>
      <c r="ADU121" s="1"/>
      <c r="ADV121" s="1"/>
      <c r="ADW121" s="1"/>
      <c r="ADX121" s="1"/>
      <c r="ADY121" s="1"/>
      <c r="ADZ121" s="1"/>
      <c r="AEA121" s="1"/>
      <c r="AEB121" s="1"/>
      <c r="AEC121" s="1"/>
      <c r="AED121" s="1"/>
      <c r="AEE121" s="1"/>
      <c r="AEF121" s="1"/>
      <c r="AEG121" s="1"/>
      <c r="AEH121" s="1"/>
      <c r="AEI121" s="1"/>
      <c r="AEJ121" s="1"/>
      <c r="AEK121" s="1"/>
      <c r="AEL121" s="1"/>
      <c r="AEM121" s="1"/>
      <c r="AEN121" s="1"/>
      <c r="AEO121" s="1"/>
      <c r="AEP121" s="1"/>
      <c r="AEQ121" s="1"/>
      <c r="AER121" s="1"/>
      <c r="AES121" s="1"/>
      <c r="AET121" s="1"/>
      <c r="AEU121" s="1"/>
      <c r="AEV121" s="1"/>
      <c r="AEW121" s="1"/>
      <c r="AEX121" s="1"/>
      <c r="AEY121" s="1"/>
      <c r="AEZ121" s="1"/>
      <c r="AFA121" s="1"/>
      <c r="AFB121" s="1"/>
      <c r="AFC121" s="1"/>
      <c r="AFD121" s="1"/>
      <c r="AFE121" s="1"/>
      <c r="AFF121" s="1"/>
      <c r="AFG121" s="1"/>
      <c r="AFH121" s="1"/>
      <c r="AFI121" s="1"/>
      <c r="AFJ121" s="1"/>
      <c r="AFK121" s="1"/>
      <c r="AFL121" s="1"/>
      <c r="AFM121" s="1"/>
      <c r="AFN121" s="1"/>
      <c r="AFO121" s="1"/>
      <c r="AFP121" s="1"/>
      <c r="AFQ121" s="1"/>
      <c r="AFR121" s="1"/>
      <c r="AFS121" s="1"/>
      <c r="AFT121" s="1"/>
      <c r="AFU121" s="1"/>
      <c r="AFV121" s="1"/>
      <c r="AFW121" s="1"/>
      <c r="AFX121" s="1"/>
      <c r="AFY121" s="1"/>
      <c r="AFZ121" s="1"/>
      <c r="AGA121" s="1"/>
      <c r="AGB121" s="1"/>
      <c r="AGC121" s="1"/>
      <c r="AGD121" s="1"/>
      <c r="AGE121" s="1"/>
      <c r="AGF121" s="1"/>
      <c r="AGG121" s="1"/>
      <c r="AGH121" s="1"/>
      <c r="AGI121" s="1"/>
      <c r="AGJ121" s="1"/>
      <c r="AGK121" s="1"/>
      <c r="AGL121" s="1"/>
      <c r="AGM121" s="1"/>
      <c r="AGN121" s="1"/>
      <c r="AGO121" s="1"/>
      <c r="AGP121" s="1"/>
      <c r="AGQ121" s="1"/>
      <c r="AGR121" s="1"/>
      <c r="AGS121" s="1"/>
      <c r="AGT121" s="1"/>
      <c r="AGU121" s="1"/>
      <c r="AGV121" s="1"/>
      <c r="AGW121" s="1"/>
      <c r="AGX121" s="1"/>
      <c r="AGY121" s="1"/>
      <c r="AGZ121" s="1"/>
      <c r="AHA121" s="1"/>
      <c r="AHB121" s="1"/>
      <c r="AHC121" s="1"/>
      <c r="AHD121" s="1"/>
      <c r="AHE121" s="1"/>
      <c r="AHF121" s="1"/>
      <c r="AHG121" s="1"/>
      <c r="AHH121" s="1"/>
      <c r="AHI121" s="1"/>
      <c r="AHJ121" s="1"/>
      <c r="AHK121" s="1"/>
      <c r="AHL121" s="1"/>
      <c r="AHM121" s="1"/>
      <c r="AHN121" s="1"/>
      <c r="AHO121" s="1"/>
      <c r="AHP121" s="1"/>
      <c r="AHQ121" s="1"/>
      <c r="AHR121" s="1"/>
      <c r="AHS121" s="1"/>
      <c r="AHT121" s="1"/>
      <c r="AHU121" s="1"/>
      <c r="AHV121" s="1"/>
      <c r="AHW121" s="1"/>
      <c r="AHX121" s="1"/>
      <c r="AHY121" s="1"/>
      <c r="AHZ121" s="1"/>
      <c r="AIA121" s="1"/>
      <c r="AIB121" s="1"/>
      <c r="AIC121" s="1"/>
      <c r="AID121" s="1"/>
      <c r="AIE121" s="1"/>
      <c r="AIF121" s="1"/>
      <c r="AIG121" s="1"/>
      <c r="AIH121" s="1"/>
      <c r="AII121" s="1"/>
      <c r="AIJ121" s="1"/>
      <c r="AIK121" s="1"/>
      <c r="AIL121" s="1"/>
      <c r="AIM121" s="1"/>
      <c r="AIN121" s="1"/>
      <c r="AIO121" s="1"/>
      <c r="AIP121" s="1"/>
      <c r="AIQ121" s="1"/>
      <c r="AIR121" s="1"/>
      <c r="AIS121" s="1"/>
      <c r="AIT121" s="1"/>
      <c r="AIU121" s="1"/>
      <c r="AIV121" s="1"/>
      <c r="AIW121" s="1"/>
      <c r="AIX121" s="1"/>
      <c r="AIY121" s="1"/>
      <c r="AIZ121" s="1"/>
      <c r="AJA121" s="1"/>
      <c r="AJB121" s="1"/>
      <c r="AJC121" s="1"/>
      <c r="AJD121" s="1"/>
      <c r="AJE121" s="1"/>
      <c r="AJF121" s="1"/>
      <c r="AJG121" s="1"/>
      <c r="AJH121" s="1"/>
      <c r="AJI121" s="1"/>
      <c r="AJJ121" s="1"/>
      <c r="AJK121" s="1"/>
      <c r="AJL121" s="1"/>
      <c r="AJM121" s="1"/>
      <c r="AJN121" s="1"/>
      <c r="AJO121" s="1"/>
      <c r="AJP121" s="1"/>
      <c r="AJQ121" s="1"/>
      <c r="AJR121" s="1"/>
      <c r="AJS121" s="1"/>
      <c r="AJT121" s="1"/>
      <c r="AJU121" s="1"/>
      <c r="AJV121" s="1"/>
      <c r="AJW121" s="1"/>
      <c r="AJX121" s="1"/>
      <c r="AJY121" s="1"/>
      <c r="AJZ121" s="1"/>
      <c r="AKA121" s="1"/>
      <c r="AKB121" s="1"/>
      <c r="AKC121" s="1"/>
      <c r="AKD121" s="1"/>
      <c r="AKE121" s="1"/>
      <c r="AKF121" s="1"/>
      <c r="AKG121" s="1"/>
      <c r="AKH121" s="1"/>
      <c r="AKI121" s="1"/>
      <c r="AKJ121" s="1"/>
      <c r="AKK121" s="1"/>
      <c r="AKL121" s="1"/>
      <c r="AKM121" s="1"/>
      <c r="AKN121" s="1"/>
      <c r="AKO121" s="1"/>
      <c r="AKP121" s="1"/>
      <c r="AKQ121" s="1"/>
      <c r="AKR121" s="1"/>
      <c r="AKS121" s="1"/>
      <c r="AKT121" s="1"/>
      <c r="AKU121" s="1"/>
      <c r="AKV121" s="1"/>
      <c r="AKW121" s="1"/>
      <c r="AKX121" s="1"/>
      <c r="AKY121" s="1"/>
      <c r="AKZ121" s="1"/>
      <c r="ALA121" s="1"/>
      <c r="ALB121" s="1"/>
      <c r="ALC121" s="1"/>
      <c r="ALD121" s="1"/>
      <c r="ALE121" s="1"/>
      <c r="ALF121" s="1"/>
      <c r="ALG121" s="1"/>
      <c r="ALH121" s="1"/>
      <c r="ALI121" s="1"/>
      <c r="ALJ121" s="1"/>
      <c r="ALK121" s="1"/>
      <c r="ALL121" s="1"/>
      <c r="ALM121" s="1"/>
      <c r="ALN121" s="1"/>
      <c r="ALO121" s="1"/>
      <c r="ALP121" s="1"/>
      <c r="ALQ121" s="1"/>
      <c r="ALR121" s="1"/>
      <c r="ALS121" s="1"/>
      <c r="ALT121" s="1"/>
      <c r="ALU121" s="1"/>
      <c r="ALV121" s="1"/>
      <c r="ALW121" s="1"/>
      <c r="ALX121" s="1"/>
      <c r="ALY121" s="1"/>
      <c r="ALZ121" s="1"/>
      <c r="AMA121" s="1"/>
      <c r="AMB121" s="1"/>
      <c r="AMC121" s="1"/>
      <c r="AMD121" s="1"/>
      <c r="AME121" s="1"/>
      <c r="AMF121" s="1"/>
      <c r="AMG121" s="1"/>
      <c r="AMH121" s="1"/>
      <c r="AMI121" s="1"/>
      <c r="AMJ121" s="1"/>
    </row>
    <row r="122" s="81" customFormat="true" ht="12.8" hidden="false" customHeight="false" outlineLevel="0" collapsed="false">
      <c r="A122" s="77"/>
      <c r="B122" s="1" t="s">
        <v>57</v>
      </c>
      <c r="C122" s="78" t="s">
        <v>187</v>
      </c>
      <c r="D122" s="1"/>
      <c r="E122" s="80"/>
      <c r="F122" s="80"/>
      <c r="XI122" s="1"/>
      <c r="XJ122" s="1"/>
      <c r="XK122" s="1"/>
      <c r="XL122" s="1"/>
      <c r="XM122" s="1"/>
      <c r="XN122" s="1"/>
      <c r="XO122" s="1"/>
      <c r="XP122" s="1"/>
      <c r="XQ122" s="1"/>
      <c r="XR122" s="1"/>
      <c r="XS122" s="1"/>
      <c r="XT122" s="1"/>
      <c r="XU122" s="1"/>
      <c r="XV122" s="1"/>
      <c r="XW122" s="1"/>
      <c r="XX122" s="1"/>
      <c r="XY122" s="1"/>
      <c r="XZ122" s="1"/>
      <c r="YA122" s="1"/>
      <c r="YB122" s="1"/>
      <c r="YC122" s="1"/>
      <c r="YD122" s="1"/>
      <c r="YE122" s="1"/>
      <c r="YF122" s="1"/>
      <c r="YG122" s="1"/>
      <c r="YH122" s="1"/>
      <c r="YI122" s="1"/>
      <c r="YJ122" s="1"/>
      <c r="YK122" s="1"/>
      <c r="YL122" s="1"/>
      <c r="YM122" s="1"/>
      <c r="YN122" s="1"/>
      <c r="YO122" s="1"/>
      <c r="YP122" s="1"/>
      <c r="YQ122" s="1"/>
      <c r="YR122" s="1"/>
      <c r="YS122" s="1"/>
      <c r="YT122" s="1"/>
      <c r="YU122" s="1"/>
      <c r="YV122" s="1"/>
      <c r="YW122" s="1"/>
      <c r="YX122" s="1"/>
      <c r="YY122" s="1"/>
      <c r="YZ122" s="1"/>
      <c r="ZA122" s="1"/>
      <c r="ZB122" s="1"/>
      <c r="ZC122" s="1"/>
      <c r="ZD122" s="1"/>
      <c r="ZE122" s="1"/>
      <c r="ZF122" s="1"/>
      <c r="ZG122" s="1"/>
      <c r="ZH122" s="1"/>
      <c r="ZI122" s="1"/>
      <c r="ZJ122" s="1"/>
      <c r="ZK122" s="1"/>
      <c r="ZL122" s="1"/>
      <c r="ZM122" s="1"/>
      <c r="ZN122" s="1"/>
      <c r="ZO122" s="1"/>
      <c r="ZP122" s="1"/>
      <c r="ZQ122" s="1"/>
      <c r="ZR122" s="1"/>
      <c r="ZS122" s="1"/>
      <c r="ZT122" s="1"/>
      <c r="ZU122" s="1"/>
      <c r="ZV122" s="1"/>
      <c r="ZW122" s="1"/>
      <c r="ZX122" s="1"/>
      <c r="ZY122" s="1"/>
      <c r="ZZ122" s="1"/>
      <c r="AAA122" s="1"/>
      <c r="AAB122" s="1"/>
      <c r="AAC122" s="1"/>
      <c r="AAD122" s="1"/>
      <c r="AAE122" s="1"/>
      <c r="AAF122" s="1"/>
      <c r="AAG122" s="1"/>
      <c r="AAH122" s="1"/>
      <c r="AAI122" s="1"/>
      <c r="AAJ122" s="1"/>
      <c r="AAK122" s="1"/>
      <c r="AAL122" s="1"/>
      <c r="AAM122" s="1"/>
      <c r="AAN122" s="1"/>
      <c r="AAO122" s="1"/>
      <c r="AAP122" s="1"/>
      <c r="AAQ122" s="1"/>
      <c r="AAR122" s="1"/>
      <c r="AAS122" s="1"/>
      <c r="AAT122" s="1"/>
      <c r="AAU122" s="1"/>
      <c r="AAV122" s="1"/>
      <c r="AAW122" s="1"/>
      <c r="AAX122" s="1"/>
      <c r="AAY122" s="1"/>
      <c r="AAZ122" s="1"/>
      <c r="ABA122" s="1"/>
      <c r="ABB122" s="1"/>
      <c r="ABC122" s="1"/>
      <c r="ABD122" s="1"/>
      <c r="ABE122" s="1"/>
      <c r="ABF122" s="1"/>
      <c r="ABG122" s="1"/>
      <c r="ABH122" s="1"/>
      <c r="ABI122" s="1"/>
      <c r="ABJ122" s="1"/>
      <c r="ABK122" s="1"/>
      <c r="ABL122" s="1"/>
      <c r="ABM122" s="1"/>
      <c r="ABN122" s="1"/>
      <c r="ABO122" s="1"/>
      <c r="ABP122" s="1"/>
      <c r="ABQ122" s="1"/>
      <c r="ABR122" s="1"/>
      <c r="ABS122" s="1"/>
      <c r="ABT122" s="1"/>
      <c r="ABU122" s="1"/>
      <c r="ABV122" s="1"/>
      <c r="ABW122" s="1"/>
      <c r="ABX122" s="1"/>
      <c r="ABY122" s="1"/>
      <c r="ABZ122" s="1"/>
      <c r="ACA122" s="1"/>
      <c r="ACB122" s="1"/>
      <c r="ACC122" s="1"/>
      <c r="ACD122" s="1"/>
      <c r="ACE122" s="1"/>
      <c r="ACF122" s="1"/>
      <c r="ACG122" s="1"/>
      <c r="ACH122" s="1"/>
      <c r="ACI122" s="1"/>
      <c r="ACJ122" s="1"/>
      <c r="ACK122" s="1"/>
      <c r="ACL122" s="1"/>
      <c r="ACM122" s="1"/>
      <c r="ACN122" s="1"/>
      <c r="ACO122" s="1"/>
      <c r="ACP122" s="1"/>
      <c r="ACQ122" s="1"/>
      <c r="ACR122" s="1"/>
      <c r="ACS122" s="1"/>
      <c r="ACT122" s="1"/>
      <c r="ACU122" s="1"/>
      <c r="ACV122" s="1"/>
      <c r="ACW122" s="1"/>
      <c r="ACX122" s="1"/>
      <c r="ACY122" s="1"/>
      <c r="ACZ122" s="1"/>
      <c r="ADA122" s="1"/>
      <c r="ADB122" s="1"/>
      <c r="ADC122" s="1"/>
      <c r="ADD122" s="1"/>
      <c r="ADE122" s="1"/>
      <c r="ADF122" s="1"/>
      <c r="ADG122" s="1"/>
      <c r="ADH122" s="1"/>
      <c r="ADI122" s="1"/>
      <c r="ADJ122" s="1"/>
      <c r="ADK122" s="1"/>
      <c r="ADL122" s="1"/>
      <c r="ADM122" s="1"/>
      <c r="ADN122" s="1"/>
      <c r="ADO122" s="1"/>
      <c r="ADP122" s="1"/>
      <c r="ADQ122" s="1"/>
      <c r="ADR122" s="1"/>
      <c r="ADS122" s="1"/>
      <c r="ADT122" s="1"/>
      <c r="ADU122" s="1"/>
      <c r="ADV122" s="1"/>
      <c r="ADW122" s="1"/>
      <c r="ADX122" s="1"/>
      <c r="ADY122" s="1"/>
      <c r="ADZ122" s="1"/>
      <c r="AEA122" s="1"/>
      <c r="AEB122" s="1"/>
      <c r="AEC122" s="1"/>
      <c r="AED122" s="1"/>
      <c r="AEE122" s="1"/>
      <c r="AEF122" s="1"/>
      <c r="AEG122" s="1"/>
      <c r="AEH122" s="1"/>
      <c r="AEI122" s="1"/>
      <c r="AEJ122" s="1"/>
      <c r="AEK122" s="1"/>
      <c r="AEL122" s="1"/>
      <c r="AEM122" s="1"/>
      <c r="AEN122" s="1"/>
      <c r="AEO122" s="1"/>
      <c r="AEP122" s="1"/>
      <c r="AEQ122" s="1"/>
      <c r="AER122" s="1"/>
      <c r="AES122" s="1"/>
      <c r="AET122" s="1"/>
      <c r="AEU122" s="1"/>
      <c r="AEV122" s="1"/>
      <c r="AEW122" s="1"/>
      <c r="AEX122" s="1"/>
      <c r="AEY122" s="1"/>
      <c r="AEZ122" s="1"/>
      <c r="AFA122" s="1"/>
      <c r="AFB122" s="1"/>
      <c r="AFC122" s="1"/>
      <c r="AFD122" s="1"/>
      <c r="AFE122" s="1"/>
      <c r="AFF122" s="1"/>
      <c r="AFG122" s="1"/>
      <c r="AFH122" s="1"/>
      <c r="AFI122" s="1"/>
      <c r="AFJ122" s="1"/>
      <c r="AFK122" s="1"/>
      <c r="AFL122" s="1"/>
      <c r="AFM122" s="1"/>
      <c r="AFN122" s="1"/>
      <c r="AFO122" s="1"/>
      <c r="AFP122" s="1"/>
      <c r="AFQ122" s="1"/>
      <c r="AFR122" s="1"/>
      <c r="AFS122" s="1"/>
      <c r="AFT122" s="1"/>
      <c r="AFU122" s="1"/>
      <c r="AFV122" s="1"/>
      <c r="AFW122" s="1"/>
      <c r="AFX122" s="1"/>
      <c r="AFY122" s="1"/>
      <c r="AFZ122" s="1"/>
      <c r="AGA122" s="1"/>
      <c r="AGB122" s="1"/>
      <c r="AGC122" s="1"/>
      <c r="AGD122" s="1"/>
      <c r="AGE122" s="1"/>
      <c r="AGF122" s="1"/>
      <c r="AGG122" s="1"/>
      <c r="AGH122" s="1"/>
      <c r="AGI122" s="1"/>
      <c r="AGJ122" s="1"/>
      <c r="AGK122" s="1"/>
      <c r="AGL122" s="1"/>
      <c r="AGM122" s="1"/>
      <c r="AGN122" s="1"/>
      <c r="AGO122" s="1"/>
      <c r="AGP122" s="1"/>
      <c r="AGQ122" s="1"/>
      <c r="AGR122" s="1"/>
      <c r="AGS122" s="1"/>
      <c r="AGT122" s="1"/>
      <c r="AGU122" s="1"/>
      <c r="AGV122" s="1"/>
      <c r="AGW122" s="1"/>
      <c r="AGX122" s="1"/>
      <c r="AGY122" s="1"/>
      <c r="AGZ122" s="1"/>
      <c r="AHA122" s="1"/>
      <c r="AHB122" s="1"/>
      <c r="AHC122" s="1"/>
      <c r="AHD122" s="1"/>
      <c r="AHE122" s="1"/>
      <c r="AHF122" s="1"/>
      <c r="AHG122" s="1"/>
      <c r="AHH122" s="1"/>
      <c r="AHI122" s="1"/>
      <c r="AHJ122" s="1"/>
      <c r="AHK122" s="1"/>
      <c r="AHL122" s="1"/>
      <c r="AHM122" s="1"/>
      <c r="AHN122" s="1"/>
      <c r="AHO122" s="1"/>
      <c r="AHP122" s="1"/>
      <c r="AHQ122" s="1"/>
      <c r="AHR122" s="1"/>
      <c r="AHS122" s="1"/>
      <c r="AHT122" s="1"/>
      <c r="AHU122" s="1"/>
      <c r="AHV122" s="1"/>
      <c r="AHW122" s="1"/>
      <c r="AHX122" s="1"/>
      <c r="AHY122" s="1"/>
      <c r="AHZ122" s="1"/>
      <c r="AIA122" s="1"/>
      <c r="AIB122" s="1"/>
      <c r="AIC122" s="1"/>
      <c r="AID122" s="1"/>
      <c r="AIE122" s="1"/>
      <c r="AIF122" s="1"/>
      <c r="AIG122" s="1"/>
      <c r="AIH122" s="1"/>
      <c r="AII122" s="1"/>
      <c r="AIJ122" s="1"/>
      <c r="AIK122" s="1"/>
      <c r="AIL122" s="1"/>
      <c r="AIM122" s="1"/>
      <c r="AIN122" s="1"/>
      <c r="AIO122" s="1"/>
      <c r="AIP122" s="1"/>
      <c r="AIQ122" s="1"/>
      <c r="AIR122" s="1"/>
      <c r="AIS122" s="1"/>
      <c r="AIT122" s="1"/>
      <c r="AIU122" s="1"/>
      <c r="AIV122" s="1"/>
      <c r="AIW122" s="1"/>
      <c r="AIX122" s="1"/>
      <c r="AIY122" s="1"/>
      <c r="AIZ122" s="1"/>
      <c r="AJA122" s="1"/>
      <c r="AJB122" s="1"/>
      <c r="AJC122" s="1"/>
      <c r="AJD122" s="1"/>
      <c r="AJE122" s="1"/>
      <c r="AJF122" s="1"/>
      <c r="AJG122" s="1"/>
      <c r="AJH122" s="1"/>
      <c r="AJI122" s="1"/>
      <c r="AJJ122" s="1"/>
      <c r="AJK122" s="1"/>
      <c r="AJL122" s="1"/>
      <c r="AJM122" s="1"/>
      <c r="AJN122" s="1"/>
      <c r="AJO122" s="1"/>
      <c r="AJP122" s="1"/>
      <c r="AJQ122" s="1"/>
      <c r="AJR122" s="1"/>
      <c r="AJS122" s="1"/>
      <c r="AJT122" s="1"/>
      <c r="AJU122" s="1"/>
      <c r="AJV122" s="1"/>
      <c r="AJW122" s="1"/>
      <c r="AJX122" s="1"/>
      <c r="AJY122" s="1"/>
      <c r="AJZ122" s="1"/>
      <c r="AKA122" s="1"/>
      <c r="AKB122" s="1"/>
      <c r="AKC122" s="1"/>
      <c r="AKD122" s="1"/>
      <c r="AKE122" s="1"/>
      <c r="AKF122" s="1"/>
      <c r="AKG122" s="1"/>
      <c r="AKH122" s="1"/>
      <c r="AKI122" s="1"/>
      <c r="AKJ122" s="1"/>
      <c r="AKK122" s="1"/>
      <c r="AKL122" s="1"/>
      <c r="AKM122" s="1"/>
      <c r="AKN122" s="1"/>
      <c r="AKO122" s="1"/>
      <c r="AKP122" s="1"/>
      <c r="AKQ122" s="1"/>
      <c r="AKR122" s="1"/>
      <c r="AKS122" s="1"/>
      <c r="AKT122" s="1"/>
      <c r="AKU122" s="1"/>
      <c r="AKV122" s="1"/>
      <c r="AKW122" s="1"/>
      <c r="AKX122" s="1"/>
      <c r="AKY122" s="1"/>
      <c r="AKZ122" s="1"/>
      <c r="ALA122" s="1"/>
      <c r="ALB122" s="1"/>
      <c r="ALC122" s="1"/>
      <c r="ALD122" s="1"/>
      <c r="ALE122" s="1"/>
      <c r="ALF122" s="1"/>
      <c r="ALG122" s="1"/>
      <c r="ALH122" s="1"/>
      <c r="ALI122" s="1"/>
      <c r="ALJ122" s="1"/>
      <c r="ALK122" s="1"/>
      <c r="ALL122" s="1"/>
      <c r="ALM122" s="1"/>
      <c r="ALN122" s="1"/>
      <c r="ALO122" s="1"/>
      <c r="ALP122" s="1"/>
      <c r="ALQ122" s="1"/>
      <c r="ALR122" s="1"/>
      <c r="ALS122" s="1"/>
      <c r="ALT122" s="1"/>
      <c r="ALU122" s="1"/>
      <c r="ALV122" s="1"/>
      <c r="ALW122" s="1"/>
      <c r="ALX122" s="1"/>
      <c r="ALY122" s="1"/>
      <c r="ALZ122" s="1"/>
      <c r="AMA122" s="1"/>
      <c r="AMB122" s="1"/>
      <c r="AMC122" s="1"/>
      <c r="AMD122" s="1"/>
      <c r="AME122" s="1"/>
      <c r="AMF122" s="1"/>
      <c r="AMG122" s="1"/>
      <c r="AMH122" s="1"/>
      <c r="AMI122" s="1"/>
      <c r="AMJ122" s="1"/>
    </row>
    <row r="123" s="77" customFormat="true" ht="12.8" hidden="false" customHeight="false" outlineLevel="0" collapsed="false">
      <c r="A123" s="77" t="s">
        <v>188</v>
      </c>
      <c r="B123" s="1" t="s">
        <v>55</v>
      </c>
      <c r="C123" s="1" t="s">
        <v>189</v>
      </c>
      <c r="D123" s="1"/>
      <c r="E123" s="80"/>
      <c r="F123" s="80"/>
      <c r="XI123" s="1"/>
      <c r="XJ123" s="1"/>
      <c r="XK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1"/>
      <c r="YX123" s="1"/>
      <c r="YY123" s="1"/>
      <c r="YZ123" s="1"/>
      <c r="ZA123" s="1"/>
      <c r="ZB123" s="1"/>
      <c r="ZC123" s="1"/>
      <c r="ZD123" s="1"/>
      <c r="ZE123" s="1"/>
      <c r="ZF123" s="1"/>
      <c r="ZG123" s="1"/>
      <c r="ZH123" s="1"/>
      <c r="ZI123" s="1"/>
      <c r="ZJ123" s="1"/>
      <c r="ZK123" s="1"/>
      <c r="ZL123" s="1"/>
      <c r="ZM123" s="1"/>
      <c r="ZN123" s="1"/>
      <c r="ZO123" s="1"/>
      <c r="ZP123" s="1"/>
      <c r="ZQ123" s="1"/>
      <c r="ZR123" s="1"/>
      <c r="ZS123" s="1"/>
      <c r="ZT123" s="1"/>
      <c r="ZU123" s="1"/>
      <c r="ZV123" s="1"/>
      <c r="ZW123" s="1"/>
      <c r="ZX123" s="1"/>
      <c r="ZY123" s="1"/>
      <c r="ZZ123" s="1"/>
      <c r="AAA123" s="1"/>
      <c r="AAB123" s="1"/>
      <c r="AAC123" s="1"/>
      <c r="AAD123" s="1"/>
      <c r="AAE123" s="1"/>
      <c r="AAF123" s="1"/>
      <c r="AAG123" s="1"/>
      <c r="AAH123" s="1"/>
      <c r="AAI123" s="1"/>
      <c r="AAJ123" s="1"/>
      <c r="AAK123" s="1"/>
      <c r="AAL123" s="1"/>
      <c r="AAM123" s="1"/>
      <c r="AAN123" s="1"/>
      <c r="AAO123" s="1"/>
      <c r="AAP123" s="1"/>
      <c r="AAQ123" s="1"/>
      <c r="AAR123" s="1"/>
      <c r="AAS123" s="1"/>
      <c r="AAT123" s="1"/>
      <c r="AAU123" s="1"/>
      <c r="AAV123" s="1"/>
      <c r="AAW123" s="1"/>
      <c r="AAX123" s="1"/>
      <c r="AAY123" s="1"/>
      <c r="AAZ123" s="1"/>
      <c r="ABA123" s="1"/>
      <c r="ABB123" s="1"/>
      <c r="ABC123" s="1"/>
      <c r="ABD123" s="1"/>
      <c r="ABE123" s="1"/>
      <c r="ABF123" s="1"/>
      <c r="ABG123" s="1"/>
      <c r="ABH123" s="1"/>
      <c r="ABI123" s="1"/>
      <c r="ABJ123" s="1"/>
      <c r="ABK123" s="1"/>
      <c r="ABL123" s="1"/>
      <c r="ABM123" s="1"/>
      <c r="ABN123" s="1"/>
      <c r="ABO123" s="1"/>
      <c r="ABP123" s="1"/>
      <c r="ABQ123" s="1"/>
      <c r="ABR123" s="1"/>
      <c r="ABS123" s="1"/>
      <c r="ABT123" s="1"/>
      <c r="ABU123" s="1"/>
      <c r="ABV123" s="1"/>
      <c r="ABW123" s="1"/>
      <c r="ABX123" s="1"/>
      <c r="ABY123" s="1"/>
      <c r="ABZ123" s="1"/>
      <c r="ACA123" s="1"/>
      <c r="ACB123" s="1"/>
      <c r="ACC123" s="1"/>
      <c r="ACD123" s="1"/>
      <c r="ACE123" s="1"/>
      <c r="ACF123" s="1"/>
      <c r="ACG123" s="1"/>
      <c r="ACH123" s="1"/>
      <c r="ACI123" s="1"/>
      <c r="ACJ123" s="1"/>
      <c r="ACK123" s="1"/>
      <c r="ACL123" s="1"/>
      <c r="ACM123" s="1"/>
      <c r="ACN123" s="1"/>
      <c r="ACO123" s="1"/>
      <c r="ACP123" s="1"/>
      <c r="ACQ123" s="1"/>
      <c r="ACR123" s="1"/>
      <c r="ACS123" s="1"/>
      <c r="ACT123" s="1"/>
      <c r="ACU123" s="1"/>
      <c r="ACV123" s="1"/>
      <c r="ACW123" s="1"/>
      <c r="ACX123" s="1"/>
      <c r="ACY123" s="1"/>
      <c r="ACZ123" s="1"/>
      <c r="ADA123" s="1"/>
      <c r="ADB123" s="1"/>
      <c r="ADC123" s="1"/>
      <c r="ADD123" s="1"/>
      <c r="ADE123" s="1"/>
      <c r="ADF123" s="1"/>
      <c r="ADG123" s="1"/>
      <c r="ADH123" s="1"/>
      <c r="ADI123" s="1"/>
      <c r="ADJ123" s="1"/>
      <c r="ADK123" s="1"/>
      <c r="ADL123" s="1"/>
      <c r="ADM123" s="1"/>
      <c r="ADN123" s="1"/>
      <c r="ADO123" s="1"/>
      <c r="ADP123" s="1"/>
      <c r="ADQ123" s="1"/>
      <c r="ADR123" s="1"/>
      <c r="ADS123" s="1"/>
      <c r="ADT123" s="1"/>
      <c r="ADU123" s="1"/>
      <c r="ADV123" s="1"/>
      <c r="ADW123" s="1"/>
      <c r="ADX123" s="1"/>
      <c r="ADY123" s="1"/>
      <c r="ADZ123" s="1"/>
      <c r="AEA123" s="1"/>
      <c r="AEB123" s="1"/>
      <c r="AEC123" s="1"/>
      <c r="AED123" s="1"/>
      <c r="AEE123" s="1"/>
      <c r="AEF123" s="1"/>
      <c r="AEG123" s="1"/>
      <c r="AEH123" s="1"/>
      <c r="AEI123" s="1"/>
      <c r="AEJ123" s="1"/>
      <c r="AEK123" s="1"/>
      <c r="AEL123" s="1"/>
      <c r="AEM123" s="1"/>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D123" s="1"/>
      <c r="AHE123" s="1"/>
      <c r="AHF123" s="1"/>
      <c r="AHG123" s="1"/>
      <c r="AHH123" s="1"/>
      <c r="AHI123" s="1"/>
      <c r="AHJ123" s="1"/>
      <c r="AHK123" s="1"/>
      <c r="AHL123" s="1"/>
      <c r="AHM123" s="1"/>
      <c r="AHN123" s="1"/>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O123" s="1"/>
      <c r="AJP123" s="1"/>
      <c r="AJQ123" s="1"/>
      <c r="AJR123" s="1"/>
      <c r="AJS123" s="1"/>
      <c r="AJT123" s="1"/>
      <c r="AJU123" s="1"/>
      <c r="AJV123" s="1"/>
      <c r="AJW123" s="1"/>
      <c r="AJX123" s="1"/>
      <c r="AJY123" s="1"/>
      <c r="AJZ123" s="1"/>
      <c r="AKA123" s="1"/>
      <c r="AKB123" s="1"/>
      <c r="AKC123" s="1"/>
      <c r="AKD123" s="1"/>
      <c r="AKE123" s="1"/>
      <c r="AKF123" s="1"/>
      <c r="AKG123" s="1"/>
      <c r="AKH123" s="1"/>
      <c r="AKI123" s="1"/>
      <c r="AKJ123" s="1"/>
      <c r="AKK123" s="1"/>
      <c r="AKL123" s="1"/>
      <c r="AKM123" s="1"/>
      <c r="AKN123" s="1"/>
      <c r="AKO123" s="1"/>
      <c r="AKP123" s="1"/>
      <c r="AKQ123" s="1"/>
      <c r="AKR123" s="1"/>
      <c r="AKS123" s="1"/>
      <c r="AKT123" s="1"/>
      <c r="AKU123" s="1"/>
      <c r="AKV123" s="1"/>
      <c r="AKW123" s="1"/>
      <c r="AKX123" s="1"/>
      <c r="AKY123" s="1"/>
      <c r="AKZ123" s="1"/>
      <c r="ALA123" s="1"/>
      <c r="ALB123" s="1"/>
      <c r="ALC123" s="1"/>
      <c r="ALD123" s="1"/>
      <c r="ALE123" s="1"/>
      <c r="ALF123" s="1"/>
      <c r="ALG123" s="1"/>
      <c r="ALH123" s="1"/>
      <c r="ALI123" s="1"/>
      <c r="ALJ123" s="1"/>
      <c r="ALK123" s="1"/>
      <c r="ALL123" s="1"/>
      <c r="ALM123" s="1"/>
      <c r="ALN123" s="1"/>
      <c r="ALO123" s="1"/>
      <c r="ALP123" s="1"/>
      <c r="ALQ123" s="1"/>
      <c r="ALR123" s="1"/>
      <c r="ALS123" s="1"/>
      <c r="ALT123" s="1"/>
      <c r="ALU123" s="1"/>
      <c r="ALV123" s="1"/>
      <c r="ALW123" s="1"/>
      <c r="ALX123" s="1"/>
      <c r="ALY123" s="1"/>
      <c r="ALZ123" s="1"/>
      <c r="AMA123" s="1"/>
      <c r="AMB123" s="1"/>
      <c r="AMC123" s="1"/>
      <c r="AMD123" s="1"/>
      <c r="AME123" s="1"/>
      <c r="AMF123" s="1"/>
      <c r="AMG123" s="1"/>
      <c r="AMH123" s="1"/>
      <c r="AMI123" s="1"/>
      <c r="AMJ123" s="1"/>
    </row>
    <row r="124" s="81" customFormat="true" ht="12.8" hidden="false" customHeight="false" outlineLevel="0" collapsed="false">
      <c r="A124" s="77"/>
      <c r="B124" s="1" t="s">
        <v>57</v>
      </c>
      <c r="C124" s="78" t="s">
        <v>190</v>
      </c>
      <c r="D124" s="1"/>
      <c r="E124" s="82"/>
      <c r="F124" s="82"/>
      <c r="XI124" s="1"/>
      <c r="XJ124" s="1"/>
      <c r="XK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1"/>
      <c r="YX124" s="1"/>
      <c r="YY124" s="1"/>
      <c r="YZ124" s="1"/>
      <c r="ZA124" s="1"/>
      <c r="ZB124" s="1"/>
      <c r="ZC124" s="1"/>
      <c r="ZD124" s="1"/>
      <c r="ZE124" s="1"/>
      <c r="ZF124" s="1"/>
      <c r="ZG124" s="1"/>
      <c r="ZH124" s="1"/>
      <c r="ZI124" s="1"/>
      <c r="ZJ124" s="1"/>
      <c r="ZK124" s="1"/>
      <c r="ZL124" s="1"/>
      <c r="ZM124" s="1"/>
      <c r="ZN124" s="1"/>
      <c r="ZO124" s="1"/>
      <c r="ZP124" s="1"/>
      <c r="ZQ124" s="1"/>
      <c r="ZR124" s="1"/>
      <c r="ZS124" s="1"/>
      <c r="ZT124" s="1"/>
      <c r="ZU124" s="1"/>
      <c r="ZV124" s="1"/>
      <c r="ZW124" s="1"/>
      <c r="ZX124" s="1"/>
      <c r="ZY124" s="1"/>
      <c r="ZZ124" s="1"/>
      <c r="AAA124" s="1"/>
      <c r="AAB124" s="1"/>
      <c r="AAC124" s="1"/>
      <c r="AAD124" s="1"/>
      <c r="AAE124" s="1"/>
      <c r="AAF124" s="1"/>
      <c r="AAG124" s="1"/>
      <c r="AAH124" s="1"/>
      <c r="AAI124" s="1"/>
      <c r="AAJ124" s="1"/>
      <c r="AAK124" s="1"/>
      <c r="AAL124" s="1"/>
      <c r="AAM124" s="1"/>
      <c r="AAN124" s="1"/>
      <c r="AAO124" s="1"/>
      <c r="AAP124" s="1"/>
      <c r="AAQ124" s="1"/>
      <c r="AAR124" s="1"/>
      <c r="AAS124" s="1"/>
      <c r="AAT124" s="1"/>
      <c r="AAU124" s="1"/>
      <c r="AAV124" s="1"/>
      <c r="AAW124" s="1"/>
      <c r="AAX124" s="1"/>
      <c r="AAY124" s="1"/>
      <c r="AAZ124" s="1"/>
      <c r="ABA124" s="1"/>
      <c r="ABB124" s="1"/>
      <c r="ABC124" s="1"/>
      <c r="ABD124" s="1"/>
      <c r="ABE124" s="1"/>
      <c r="ABF124" s="1"/>
      <c r="ABG124" s="1"/>
      <c r="ABH124" s="1"/>
      <c r="ABI124" s="1"/>
      <c r="ABJ124" s="1"/>
      <c r="ABK124" s="1"/>
      <c r="ABL124" s="1"/>
      <c r="ABM124" s="1"/>
      <c r="ABN124" s="1"/>
      <c r="ABO124" s="1"/>
      <c r="ABP124" s="1"/>
      <c r="ABQ124" s="1"/>
      <c r="ABR124" s="1"/>
      <c r="ABS124" s="1"/>
      <c r="ABT124" s="1"/>
      <c r="ABU124" s="1"/>
      <c r="ABV124" s="1"/>
      <c r="ABW124" s="1"/>
      <c r="ABX124" s="1"/>
      <c r="ABY124" s="1"/>
      <c r="ABZ124" s="1"/>
      <c r="ACA124" s="1"/>
      <c r="ACB124" s="1"/>
      <c r="ACC124" s="1"/>
      <c r="ACD124" s="1"/>
      <c r="ACE124" s="1"/>
      <c r="ACF124" s="1"/>
      <c r="ACG124" s="1"/>
      <c r="ACH124" s="1"/>
      <c r="ACI124" s="1"/>
      <c r="ACJ124" s="1"/>
      <c r="ACK124" s="1"/>
      <c r="ACL124" s="1"/>
      <c r="ACM124" s="1"/>
      <c r="ACN124" s="1"/>
      <c r="ACO124" s="1"/>
      <c r="ACP124" s="1"/>
      <c r="ACQ124" s="1"/>
      <c r="ACR124" s="1"/>
      <c r="ACS124" s="1"/>
      <c r="ACT124" s="1"/>
      <c r="ACU124" s="1"/>
      <c r="ACV124" s="1"/>
      <c r="ACW124" s="1"/>
      <c r="ACX124" s="1"/>
      <c r="ACY124" s="1"/>
      <c r="ACZ124" s="1"/>
      <c r="ADA124" s="1"/>
      <c r="ADB124" s="1"/>
      <c r="ADC124" s="1"/>
      <c r="ADD124" s="1"/>
      <c r="ADE124" s="1"/>
      <c r="ADF124" s="1"/>
      <c r="ADG124" s="1"/>
      <c r="ADH124" s="1"/>
      <c r="ADI124" s="1"/>
      <c r="ADJ124" s="1"/>
      <c r="ADK124" s="1"/>
      <c r="ADL124" s="1"/>
      <c r="ADM124" s="1"/>
      <c r="ADN124" s="1"/>
      <c r="ADO124" s="1"/>
      <c r="ADP124" s="1"/>
      <c r="ADQ124" s="1"/>
      <c r="ADR124" s="1"/>
      <c r="ADS124" s="1"/>
      <c r="ADT124" s="1"/>
      <c r="ADU124" s="1"/>
      <c r="ADV124" s="1"/>
      <c r="ADW124" s="1"/>
      <c r="ADX124" s="1"/>
      <c r="ADY124" s="1"/>
      <c r="ADZ124" s="1"/>
      <c r="AEA124" s="1"/>
      <c r="AEB124" s="1"/>
      <c r="AEC124" s="1"/>
      <c r="AED124" s="1"/>
      <c r="AEE124" s="1"/>
      <c r="AEF124" s="1"/>
      <c r="AEG124" s="1"/>
      <c r="AEH124" s="1"/>
      <c r="AEI124" s="1"/>
      <c r="AEJ124" s="1"/>
      <c r="AEK124" s="1"/>
      <c r="AEL124" s="1"/>
      <c r="AEM124" s="1"/>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D124" s="1"/>
      <c r="AHE124" s="1"/>
      <c r="AHF124" s="1"/>
      <c r="AHG124" s="1"/>
      <c r="AHH124" s="1"/>
      <c r="AHI124" s="1"/>
      <c r="AHJ124" s="1"/>
      <c r="AHK124" s="1"/>
      <c r="AHL124" s="1"/>
      <c r="AHM124" s="1"/>
      <c r="AHN124" s="1"/>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O124" s="1"/>
      <c r="AJP124" s="1"/>
      <c r="AJQ124" s="1"/>
      <c r="AJR124" s="1"/>
      <c r="AJS124" s="1"/>
      <c r="AJT124" s="1"/>
      <c r="AJU124" s="1"/>
      <c r="AJV124" s="1"/>
      <c r="AJW124" s="1"/>
      <c r="AJX124" s="1"/>
      <c r="AJY124" s="1"/>
      <c r="AJZ124" s="1"/>
      <c r="AKA124" s="1"/>
      <c r="AKB124" s="1"/>
      <c r="AKC124" s="1"/>
      <c r="AKD124" s="1"/>
      <c r="AKE124" s="1"/>
      <c r="AKF124" s="1"/>
      <c r="AKG124" s="1"/>
      <c r="AKH124" s="1"/>
      <c r="AKI124" s="1"/>
      <c r="AKJ124" s="1"/>
      <c r="AKK124" s="1"/>
      <c r="AKL124" s="1"/>
      <c r="AKM124" s="1"/>
      <c r="AKN124" s="1"/>
      <c r="AKO124" s="1"/>
      <c r="AKP124" s="1"/>
      <c r="AKQ124" s="1"/>
      <c r="AKR124" s="1"/>
      <c r="AKS124" s="1"/>
      <c r="AKT124" s="1"/>
      <c r="AKU124" s="1"/>
      <c r="AKV124" s="1"/>
      <c r="AKW124" s="1"/>
      <c r="AKX124" s="1"/>
      <c r="AKY124" s="1"/>
      <c r="AKZ124" s="1"/>
      <c r="ALA124" s="1"/>
      <c r="ALB124" s="1"/>
      <c r="ALC124" s="1"/>
      <c r="ALD124" s="1"/>
      <c r="ALE124" s="1"/>
      <c r="ALF124" s="1"/>
      <c r="ALG124" s="1"/>
      <c r="ALH124" s="1"/>
      <c r="ALI124" s="1"/>
      <c r="ALJ124" s="1"/>
      <c r="ALK124" s="1"/>
      <c r="ALL124" s="1"/>
      <c r="ALM124" s="1"/>
      <c r="ALN124" s="1"/>
      <c r="ALO124" s="1"/>
      <c r="ALP124" s="1"/>
      <c r="ALQ124" s="1"/>
      <c r="ALR124" s="1"/>
      <c r="ALS124" s="1"/>
      <c r="ALT124" s="1"/>
      <c r="ALU124" s="1"/>
      <c r="ALV124" s="1"/>
      <c r="ALW124" s="1"/>
      <c r="ALX124" s="1"/>
      <c r="ALY124" s="1"/>
      <c r="ALZ124" s="1"/>
      <c r="AMA124" s="1"/>
      <c r="AMB124" s="1"/>
      <c r="AMC124" s="1"/>
      <c r="AMD124" s="1"/>
      <c r="AME124" s="1"/>
      <c r="AMF124" s="1"/>
      <c r="AMG124" s="1"/>
      <c r="AMH124" s="1"/>
      <c r="AMI124" s="1"/>
      <c r="AMJ124" s="1"/>
    </row>
    <row r="125" s="77" customFormat="true" ht="12.8" hidden="false" customHeight="false" outlineLevel="0" collapsed="false">
      <c r="A125" s="77" t="s">
        <v>191</v>
      </c>
      <c r="B125" s="1" t="s">
        <v>55</v>
      </c>
      <c r="C125" s="1" t="s">
        <v>192</v>
      </c>
      <c r="D125" s="1"/>
      <c r="E125" s="80"/>
      <c r="F125" s="80"/>
      <c r="XI125" s="1"/>
      <c r="XJ125" s="1"/>
      <c r="XK125" s="1"/>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1"/>
      <c r="YX125" s="1"/>
      <c r="YY125" s="1"/>
      <c r="YZ125" s="1"/>
      <c r="ZA125" s="1"/>
      <c r="ZB125" s="1"/>
      <c r="ZC125" s="1"/>
      <c r="ZD125" s="1"/>
      <c r="ZE125" s="1"/>
      <c r="ZF125" s="1"/>
      <c r="ZG125" s="1"/>
      <c r="ZH125" s="1"/>
      <c r="ZI125" s="1"/>
      <c r="ZJ125" s="1"/>
      <c r="ZK125" s="1"/>
      <c r="ZL125" s="1"/>
      <c r="ZM125" s="1"/>
      <c r="ZN125" s="1"/>
      <c r="ZO125" s="1"/>
      <c r="ZP125" s="1"/>
      <c r="ZQ125" s="1"/>
      <c r="ZR125" s="1"/>
      <c r="ZS125" s="1"/>
      <c r="ZT125" s="1"/>
      <c r="ZU125" s="1"/>
      <c r="ZV125" s="1"/>
      <c r="ZW125" s="1"/>
      <c r="ZX125" s="1"/>
      <c r="ZY125" s="1"/>
      <c r="ZZ125" s="1"/>
      <c r="AAA125" s="1"/>
      <c r="AAB125" s="1"/>
      <c r="AAC125" s="1"/>
      <c r="AAD125" s="1"/>
      <c r="AAE125" s="1"/>
      <c r="AAF125" s="1"/>
      <c r="AAG125" s="1"/>
      <c r="AAH125" s="1"/>
      <c r="AAI125" s="1"/>
      <c r="AAJ125" s="1"/>
      <c r="AAK125" s="1"/>
      <c r="AAL125" s="1"/>
      <c r="AAM125" s="1"/>
      <c r="AAN125" s="1"/>
      <c r="AAO125" s="1"/>
      <c r="AAP125" s="1"/>
      <c r="AAQ125" s="1"/>
      <c r="AAR125" s="1"/>
      <c r="AAS125" s="1"/>
      <c r="AAT125" s="1"/>
      <c r="AAU125" s="1"/>
      <c r="AAV125" s="1"/>
      <c r="AAW125" s="1"/>
      <c r="AAX125" s="1"/>
      <c r="AAY125" s="1"/>
      <c r="AAZ125" s="1"/>
      <c r="ABA125" s="1"/>
      <c r="ABB125" s="1"/>
      <c r="ABC125" s="1"/>
      <c r="ABD125" s="1"/>
      <c r="ABE125" s="1"/>
      <c r="ABF125" s="1"/>
      <c r="ABG125" s="1"/>
      <c r="ABH125" s="1"/>
      <c r="ABI125" s="1"/>
      <c r="ABJ125" s="1"/>
      <c r="ABK125" s="1"/>
      <c r="ABL125" s="1"/>
      <c r="ABM125" s="1"/>
      <c r="ABN125" s="1"/>
      <c r="ABO125" s="1"/>
      <c r="ABP125" s="1"/>
      <c r="ABQ125" s="1"/>
      <c r="ABR125" s="1"/>
      <c r="ABS125" s="1"/>
      <c r="ABT125" s="1"/>
      <c r="ABU125" s="1"/>
      <c r="ABV125" s="1"/>
      <c r="ABW125" s="1"/>
      <c r="ABX125" s="1"/>
      <c r="ABY125" s="1"/>
      <c r="ABZ125" s="1"/>
      <c r="ACA125" s="1"/>
      <c r="ACB125" s="1"/>
      <c r="ACC125" s="1"/>
      <c r="ACD125" s="1"/>
      <c r="ACE125" s="1"/>
      <c r="ACF125" s="1"/>
      <c r="ACG125" s="1"/>
      <c r="ACH125" s="1"/>
      <c r="ACI125" s="1"/>
      <c r="ACJ125" s="1"/>
      <c r="ACK125" s="1"/>
      <c r="ACL125" s="1"/>
      <c r="ACM125" s="1"/>
      <c r="ACN125" s="1"/>
      <c r="ACO125" s="1"/>
      <c r="ACP125" s="1"/>
      <c r="ACQ125" s="1"/>
      <c r="ACR125" s="1"/>
      <c r="ACS125" s="1"/>
      <c r="ACT125" s="1"/>
      <c r="ACU125" s="1"/>
      <c r="ACV125" s="1"/>
      <c r="ACW125" s="1"/>
      <c r="ACX125" s="1"/>
      <c r="ACY125" s="1"/>
      <c r="ACZ125" s="1"/>
      <c r="ADA125" s="1"/>
      <c r="ADB125" s="1"/>
      <c r="ADC125" s="1"/>
      <c r="ADD125" s="1"/>
      <c r="ADE125" s="1"/>
      <c r="ADF125" s="1"/>
      <c r="ADG125" s="1"/>
      <c r="ADH125" s="1"/>
      <c r="ADI125" s="1"/>
      <c r="ADJ125" s="1"/>
      <c r="ADK125" s="1"/>
      <c r="ADL125" s="1"/>
      <c r="ADM125" s="1"/>
      <c r="ADN125" s="1"/>
      <c r="ADO125" s="1"/>
      <c r="ADP125" s="1"/>
      <c r="ADQ125" s="1"/>
      <c r="ADR125" s="1"/>
      <c r="ADS125" s="1"/>
      <c r="ADT125" s="1"/>
      <c r="ADU125" s="1"/>
      <c r="ADV125" s="1"/>
      <c r="ADW125" s="1"/>
      <c r="ADX125" s="1"/>
      <c r="ADY125" s="1"/>
      <c r="ADZ125" s="1"/>
      <c r="AEA125" s="1"/>
      <c r="AEB125" s="1"/>
      <c r="AEC125" s="1"/>
      <c r="AED125" s="1"/>
      <c r="AEE125" s="1"/>
      <c r="AEF125" s="1"/>
      <c r="AEG125" s="1"/>
      <c r="AEH125" s="1"/>
      <c r="AEI125" s="1"/>
      <c r="AEJ125" s="1"/>
      <c r="AEK125" s="1"/>
      <c r="AEL125" s="1"/>
      <c r="AEM125" s="1"/>
      <c r="AEN125" s="1"/>
      <c r="AEO125" s="1"/>
      <c r="AEP125" s="1"/>
      <c r="AEQ125" s="1"/>
      <c r="AER125" s="1"/>
      <c r="AES125" s="1"/>
      <c r="AET125" s="1"/>
      <c r="AEU125" s="1"/>
      <c r="AEV125" s="1"/>
      <c r="AEW125" s="1"/>
      <c r="AEX125" s="1"/>
      <c r="AEY125" s="1"/>
      <c r="AEZ125" s="1"/>
      <c r="AFA125" s="1"/>
      <c r="AFB125" s="1"/>
      <c r="AFC125" s="1"/>
      <c r="AFD125" s="1"/>
      <c r="AFE125" s="1"/>
      <c r="AFF125" s="1"/>
      <c r="AFG125" s="1"/>
      <c r="AFH125" s="1"/>
      <c r="AFI125" s="1"/>
      <c r="AFJ125" s="1"/>
      <c r="AFK125" s="1"/>
      <c r="AFL125" s="1"/>
      <c r="AFM125" s="1"/>
      <c r="AFN125" s="1"/>
      <c r="AFO125" s="1"/>
      <c r="AFP125" s="1"/>
      <c r="AFQ125" s="1"/>
      <c r="AFR125" s="1"/>
      <c r="AFS125" s="1"/>
      <c r="AFT125" s="1"/>
      <c r="AFU125" s="1"/>
      <c r="AFV125" s="1"/>
      <c r="AFW125" s="1"/>
      <c r="AFX125" s="1"/>
      <c r="AFY125" s="1"/>
      <c r="AFZ125" s="1"/>
      <c r="AGA125" s="1"/>
      <c r="AGB125" s="1"/>
      <c r="AGC125" s="1"/>
      <c r="AGD125" s="1"/>
      <c r="AGE125" s="1"/>
      <c r="AGF125" s="1"/>
      <c r="AGG125" s="1"/>
      <c r="AGH125" s="1"/>
      <c r="AGI125" s="1"/>
      <c r="AGJ125" s="1"/>
      <c r="AGK125" s="1"/>
      <c r="AGL125" s="1"/>
      <c r="AGM125" s="1"/>
      <c r="AGN125" s="1"/>
      <c r="AGO125" s="1"/>
      <c r="AGP125" s="1"/>
      <c r="AGQ125" s="1"/>
      <c r="AGR125" s="1"/>
      <c r="AGS125" s="1"/>
      <c r="AGT125" s="1"/>
      <c r="AGU125" s="1"/>
      <c r="AGV125" s="1"/>
      <c r="AGW125" s="1"/>
      <c r="AGX125" s="1"/>
      <c r="AGY125" s="1"/>
      <c r="AGZ125" s="1"/>
      <c r="AHA125" s="1"/>
      <c r="AHB125" s="1"/>
      <c r="AHC125" s="1"/>
      <c r="AHD125" s="1"/>
      <c r="AHE125" s="1"/>
      <c r="AHF125" s="1"/>
      <c r="AHG125" s="1"/>
      <c r="AHH125" s="1"/>
      <c r="AHI125" s="1"/>
      <c r="AHJ125" s="1"/>
      <c r="AHK125" s="1"/>
      <c r="AHL125" s="1"/>
      <c r="AHM125" s="1"/>
      <c r="AHN125" s="1"/>
      <c r="AHO125" s="1"/>
      <c r="AHP125" s="1"/>
      <c r="AHQ125" s="1"/>
      <c r="AHR125" s="1"/>
      <c r="AHS125" s="1"/>
      <c r="AHT125" s="1"/>
      <c r="AHU125" s="1"/>
      <c r="AHV125" s="1"/>
      <c r="AHW125" s="1"/>
      <c r="AHX125" s="1"/>
      <c r="AHY125" s="1"/>
      <c r="AHZ125" s="1"/>
      <c r="AIA125" s="1"/>
      <c r="AIB125" s="1"/>
      <c r="AIC125" s="1"/>
      <c r="AID125" s="1"/>
      <c r="AIE125" s="1"/>
      <c r="AIF125" s="1"/>
      <c r="AIG125" s="1"/>
      <c r="AIH125" s="1"/>
      <c r="AII125" s="1"/>
      <c r="AIJ125" s="1"/>
      <c r="AIK125" s="1"/>
      <c r="AIL125" s="1"/>
      <c r="AIM125" s="1"/>
      <c r="AIN125" s="1"/>
      <c r="AIO125" s="1"/>
      <c r="AIP125" s="1"/>
      <c r="AIQ125" s="1"/>
      <c r="AIR125" s="1"/>
      <c r="AIS125" s="1"/>
      <c r="AIT125" s="1"/>
      <c r="AIU125" s="1"/>
      <c r="AIV125" s="1"/>
      <c r="AIW125" s="1"/>
      <c r="AIX125" s="1"/>
      <c r="AIY125" s="1"/>
      <c r="AIZ125" s="1"/>
      <c r="AJA125" s="1"/>
      <c r="AJB125" s="1"/>
      <c r="AJC125" s="1"/>
      <c r="AJD125" s="1"/>
      <c r="AJE125" s="1"/>
      <c r="AJF125" s="1"/>
      <c r="AJG125" s="1"/>
      <c r="AJH125" s="1"/>
      <c r="AJI125" s="1"/>
      <c r="AJJ125" s="1"/>
      <c r="AJK125" s="1"/>
      <c r="AJL125" s="1"/>
      <c r="AJM125" s="1"/>
      <c r="AJN125" s="1"/>
      <c r="AJO125" s="1"/>
      <c r="AJP125" s="1"/>
      <c r="AJQ125" s="1"/>
      <c r="AJR125" s="1"/>
      <c r="AJS125" s="1"/>
      <c r="AJT125" s="1"/>
      <c r="AJU125" s="1"/>
      <c r="AJV125" s="1"/>
      <c r="AJW125" s="1"/>
      <c r="AJX125" s="1"/>
      <c r="AJY125" s="1"/>
      <c r="AJZ125" s="1"/>
      <c r="AKA125" s="1"/>
      <c r="AKB125" s="1"/>
      <c r="AKC125" s="1"/>
      <c r="AKD125" s="1"/>
      <c r="AKE125" s="1"/>
      <c r="AKF125" s="1"/>
      <c r="AKG125" s="1"/>
      <c r="AKH125" s="1"/>
      <c r="AKI125" s="1"/>
      <c r="AKJ125" s="1"/>
      <c r="AKK125" s="1"/>
      <c r="AKL125" s="1"/>
      <c r="AKM125" s="1"/>
      <c r="AKN125" s="1"/>
      <c r="AKO125" s="1"/>
      <c r="AKP125" s="1"/>
      <c r="AKQ125" s="1"/>
      <c r="AKR125" s="1"/>
      <c r="AKS125" s="1"/>
      <c r="AKT125" s="1"/>
      <c r="AKU125" s="1"/>
      <c r="AKV125" s="1"/>
      <c r="AKW125" s="1"/>
      <c r="AKX125" s="1"/>
      <c r="AKY125" s="1"/>
      <c r="AKZ125" s="1"/>
      <c r="ALA125" s="1"/>
      <c r="ALB125" s="1"/>
      <c r="ALC125" s="1"/>
      <c r="ALD125" s="1"/>
      <c r="ALE125" s="1"/>
      <c r="ALF125" s="1"/>
      <c r="ALG125" s="1"/>
      <c r="ALH125" s="1"/>
      <c r="ALI125" s="1"/>
      <c r="ALJ125" s="1"/>
      <c r="ALK125" s="1"/>
      <c r="ALL125" s="1"/>
      <c r="ALM125" s="1"/>
      <c r="ALN125" s="1"/>
      <c r="ALO125" s="1"/>
      <c r="ALP125" s="1"/>
      <c r="ALQ125" s="1"/>
      <c r="ALR125" s="1"/>
      <c r="ALS125" s="1"/>
      <c r="ALT125" s="1"/>
      <c r="ALU125" s="1"/>
      <c r="ALV125" s="1"/>
      <c r="ALW125" s="1"/>
      <c r="ALX125" s="1"/>
      <c r="ALY125" s="1"/>
      <c r="ALZ125" s="1"/>
      <c r="AMA125" s="1"/>
      <c r="AMB125" s="1"/>
      <c r="AMC125" s="1"/>
      <c r="AMD125" s="1"/>
      <c r="AME125" s="1"/>
      <c r="AMF125" s="1"/>
      <c r="AMG125" s="1"/>
      <c r="AMH125" s="1"/>
      <c r="AMI125" s="1"/>
      <c r="AMJ125" s="1"/>
    </row>
    <row r="126" s="81" customFormat="true" ht="12.8" hidden="false" customHeight="false" outlineLevel="0" collapsed="false">
      <c r="A126" s="77"/>
      <c r="B126" s="1" t="s">
        <v>57</v>
      </c>
      <c r="C126" s="78" t="s">
        <v>193</v>
      </c>
      <c r="D126" s="1"/>
      <c r="E126" s="82"/>
      <c r="F126" s="82"/>
      <c r="XI126" s="1"/>
      <c r="XJ126" s="1"/>
      <c r="XK126" s="1"/>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1"/>
      <c r="YX126" s="1"/>
      <c r="YY126" s="1"/>
      <c r="YZ126" s="1"/>
      <c r="ZA126" s="1"/>
      <c r="ZB126" s="1"/>
      <c r="ZC126" s="1"/>
      <c r="ZD126" s="1"/>
      <c r="ZE126" s="1"/>
      <c r="ZF126" s="1"/>
      <c r="ZG126" s="1"/>
      <c r="ZH126" s="1"/>
      <c r="ZI126" s="1"/>
      <c r="ZJ126" s="1"/>
      <c r="ZK126" s="1"/>
      <c r="ZL126" s="1"/>
      <c r="ZM126" s="1"/>
      <c r="ZN126" s="1"/>
      <c r="ZO126" s="1"/>
      <c r="ZP126" s="1"/>
      <c r="ZQ126" s="1"/>
      <c r="ZR126" s="1"/>
      <c r="ZS126" s="1"/>
      <c r="ZT126" s="1"/>
      <c r="ZU126" s="1"/>
      <c r="ZV126" s="1"/>
      <c r="ZW126" s="1"/>
      <c r="ZX126" s="1"/>
      <c r="ZY126" s="1"/>
      <c r="ZZ126" s="1"/>
      <c r="AAA126" s="1"/>
      <c r="AAB126" s="1"/>
      <c r="AAC126" s="1"/>
      <c r="AAD126" s="1"/>
      <c r="AAE126" s="1"/>
      <c r="AAF126" s="1"/>
      <c r="AAG126" s="1"/>
      <c r="AAH126" s="1"/>
      <c r="AAI126" s="1"/>
      <c r="AAJ126" s="1"/>
      <c r="AAK126" s="1"/>
      <c r="AAL126" s="1"/>
      <c r="AAM126" s="1"/>
      <c r="AAN126" s="1"/>
      <c r="AAO126" s="1"/>
      <c r="AAP126" s="1"/>
      <c r="AAQ126" s="1"/>
      <c r="AAR126" s="1"/>
      <c r="AAS126" s="1"/>
      <c r="AAT126" s="1"/>
      <c r="AAU126" s="1"/>
      <c r="AAV126" s="1"/>
      <c r="AAW126" s="1"/>
      <c r="AAX126" s="1"/>
      <c r="AAY126" s="1"/>
      <c r="AAZ126" s="1"/>
      <c r="ABA126" s="1"/>
      <c r="ABB126" s="1"/>
      <c r="ABC126" s="1"/>
      <c r="ABD126" s="1"/>
      <c r="ABE126" s="1"/>
      <c r="ABF126" s="1"/>
      <c r="ABG126" s="1"/>
      <c r="ABH126" s="1"/>
      <c r="ABI126" s="1"/>
      <c r="ABJ126" s="1"/>
      <c r="ABK126" s="1"/>
      <c r="ABL126" s="1"/>
      <c r="ABM126" s="1"/>
      <c r="ABN126" s="1"/>
      <c r="ABO126" s="1"/>
      <c r="ABP126" s="1"/>
      <c r="ABQ126" s="1"/>
      <c r="ABR126" s="1"/>
      <c r="ABS126" s="1"/>
      <c r="ABT126" s="1"/>
      <c r="ABU126" s="1"/>
      <c r="ABV126" s="1"/>
      <c r="ABW126" s="1"/>
      <c r="ABX126" s="1"/>
      <c r="ABY126" s="1"/>
      <c r="ABZ126" s="1"/>
      <c r="ACA126" s="1"/>
      <c r="ACB126" s="1"/>
      <c r="ACC126" s="1"/>
      <c r="ACD126" s="1"/>
      <c r="ACE126" s="1"/>
      <c r="ACF126" s="1"/>
      <c r="ACG126" s="1"/>
      <c r="ACH126" s="1"/>
      <c r="ACI126" s="1"/>
      <c r="ACJ126" s="1"/>
      <c r="ACK126" s="1"/>
      <c r="ACL126" s="1"/>
      <c r="ACM126" s="1"/>
      <c r="ACN126" s="1"/>
      <c r="ACO126" s="1"/>
      <c r="ACP126" s="1"/>
      <c r="ACQ126" s="1"/>
      <c r="ACR126" s="1"/>
      <c r="ACS126" s="1"/>
      <c r="ACT126" s="1"/>
      <c r="ACU126" s="1"/>
      <c r="ACV126" s="1"/>
      <c r="ACW126" s="1"/>
      <c r="ACX126" s="1"/>
      <c r="ACY126" s="1"/>
      <c r="ACZ126" s="1"/>
      <c r="ADA126" s="1"/>
      <c r="ADB126" s="1"/>
      <c r="ADC126" s="1"/>
      <c r="ADD126" s="1"/>
      <c r="ADE126" s="1"/>
      <c r="ADF126" s="1"/>
      <c r="ADG126" s="1"/>
      <c r="ADH126" s="1"/>
      <c r="ADI126" s="1"/>
      <c r="ADJ126" s="1"/>
      <c r="ADK126" s="1"/>
      <c r="ADL126" s="1"/>
      <c r="ADM126" s="1"/>
      <c r="ADN126" s="1"/>
      <c r="ADO126" s="1"/>
      <c r="ADP126" s="1"/>
      <c r="ADQ126" s="1"/>
      <c r="ADR126" s="1"/>
      <c r="ADS126" s="1"/>
      <c r="ADT126" s="1"/>
      <c r="ADU126" s="1"/>
      <c r="ADV126" s="1"/>
      <c r="ADW126" s="1"/>
      <c r="ADX126" s="1"/>
      <c r="ADY126" s="1"/>
      <c r="ADZ126" s="1"/>
      <c r="AEA126" s="1"/>
      <c r="AEB126" s="1"/>
      <c r="AEC126" s="1"/>
      <c r="AED126" s="1"/>
      <c r="AEE126" s="1"/>
      <c r="AEF126" s="1"/>
      <c r="AEG126" s="1"/>
      <c r="AEH126" s="1"/>
      <c r="AEI126" s="1"/>
      <c r="AEJ126" s="1"/>
      <c r="AEK126" s="1"/>
      <c r="AEL126" s="1"/>
      <c r="AEM126" s="1"/>
      <c r="AEN126" s="1"/>
      <c r="AEO126" s="1"/>
      <c r="AEP126" s="1"/>
      <c r="AEQ126" s="1"/>
      <c r="AER126" s="1"/>
      <c r="AES126" s="1"/>
      <c r="AET126" s="1"/>
      <c r="AEU126" s="1"/>
      <c r="AEV126" s="1"/>
      <c r="AEW126" s="1"/>
      <c r="AEX126" s="1"/>
      <c r="AEY126" s="1"/>
      <c r="AEZ126" s="1"/>
      <c r="AFA126" s="1"/>
      <c r="AFB126" s="1"/>
      <c r="AFC126" s="1"/>
      <c r="AFD126" s="1"/>
      <c r="AFE126" s="1"/>
      <c r="AFF126" s="1"/>
      <c r="AFG126" s="1"/>
      <c r="AFH126" s="1"/>
      <c r="AFI126" s="1"/>
      <c r="AFJ126" s="1"/>
      <c r="AFK126" s="1"/>
      <c r="AFL126" s="1"/>
      <c r="AFM126" s="1"/>
      <c r="AFN126" s="1"/>
      <c r="AFO126" s="1"/>
      <c r="AFP126" s="1"/>
      <c r="AFQ126" s="1"/>
      <c r="AFR126" s="1"/>
      <c r="AFS126" s="1"/>
      <c r="AFT126" s="1"/>
      <c r="AFU126" s="1"/>
      <c r="AFV126" s="1"/>
      <c r="AFW126" s="1"/>
      <c r="AFX126" s="1"/>
      <c r="AFY126" s="1"/>
      <c r="AFZ126" s="1"/>
      <c r="AGA126" s="1"/>
      <c r="AGB126" s="1"/>
      <c r="AGC126" s="1"/>
      <c r="AGD126" s="1"/>
      <c r="AGE126" s="1"/>
      <c r="AGF126" s="1"/>
      <c r="AGG126" s="1"/>
      <c r="AGH126" s="1"/>
      <c r="AGI126" s="1"/>
      <c r="AGJ126" s="1"/>
      <c r="AGK126" s="1"/>
      <c r="AGL126" s="1"/>
      <c r="AGM126" s="1"/>
      <c r="AGN126" s="1"/>
      <c r="AGO126" s="1"/>
      <c r="AGP126" s="1"/>
      <c r="AGQ126" s="1"/>
      <c r="AGR126" s="1"/>
      <c r="AGS126" s="1"/>
      <c r="AGT126" s="1"/>
      <c r="AGU126" s="1"/>
      <c r="AGV126" s="1"/>
      <c r="AGW126" s="1"/>
      <c r="AGX126" s="1"/>
      <c r="AGY126" s="1"/>
      <c r="AGZ126" s="1"/>
      <c r="AHA126" s="1"/>
      <c r="AHB126" s="1"/>
      <c r="AHC126" s="1"/>
      <c r="AHD126" s="1"/>
      <c r="AHE126" s="1"/>
      <c r="AHF126" s="1"/>
      <c r="AHG126" s="1"/>
      <c r="AHH126" s="1"/>
      <c r="AHI126" s="1"/>
      <c r="AHJ126" s="1"/>
      <c r="AHK126" s="1"/>
      <c r="AHL126" s="1"/>
      <c r="AHM126" s="1"/>
      <c r="AHN126" s="1"/>
      <c r="AHO126" s="1"/>
      <c r="AHP126" s="1"/>
      <c r="AHQ126" s="1"/>
      <c r="AHR126" s="1"/>
      <c r="AHS126" s="1"/>
      <c r="AHT126" s="1"/>
      <c r="AHU126" s="1"/>
      <c r="AHV126" s="1"/>
      <c r="AHW126" s="1"/>
      <c r="AHX126" s="1"/>
      <c r="AHY126" s="1"/>
      <c r="AHZ126" s="1"/>
      <c r="AIA126" s="1"/>
      <c r="AIB126" s="1"/>
      <c r="AIC126" s="1"/>
      <c r="AID126" s="1"/>
      <c r="AIE126" s="1"/>
      <c r="AIF126" s="1"/>
      <c r="AIG126" s="1"/>
      <c r="AIH126" s="1"/>
      <c r="AII126" s="1"/>
      <c r="AIJ126" s="1"/>
      <c r="AIK126" s="1"/>
      <c r="AIL126" s="1"/>
      <c r="AIM126" s="1"/>
      <c r="AIN126" s="1"/>
      <c r="AIO126" s="1"/>
      <c r="AIP126" s="1"/>
      <c r="AIQ126" s="1"/>
      <c r="AIR126" s="1"/>
      <c r="AIS126" s="1"/>
      <c r="AIT126" s="1"/>
      <c r="AIU126" s="1"/>
      <c r="AIV126" s="1"/>
      <c r="AIW126" s="1"/>
      <c r="AIX126" s="1"/>
      <c r="AIY126" s="1"/>
      <c r="AIZ126" s="1"/>
      <c r="AJA126" s="1"/>
      <c r="AJB126" s="1"/>
      <c r="AJC126" s="1"/>
      <c r="AJD126" s="1"/>
      <c r="AJE126" s="1"/>
      <c r="AJF126" s="1"/>
      <c r="AJG126" s="1"/>
      <c r="AJH126" s="1"/>
      <c r="AJI126" s="1"/>
      <c r="AJJ126" s="1"/>
      <c r="AJK126" s="1"/>
      <c r="AJL126" s="1"/>
      <c r="AJM126" s="1"/>
      <c r="AJN126" s="1"/>
      <c r="AJO126" s="1"/>
      <c r="AJP126" s="1"/>
      <c r="AJQ126" s="1"/>
      <c r="AJR126" s="1"/>
      <c r="AJS126" s="1"/>
      <c r="AJT126" s="1"/>
      <c r="AJU126" s="1"/>
      <c r="AJV126" s="1"/>
      <c r="AJW126" s="1"/>
      <c r="AJX126" s="1"/>
      <c r="AJY126" s="1"/>
      <c r="AJZ126" s="1"/>
      <c r="AKA126" s="1"/>
      <c r="AKB126" s="1"/>
      <c r="AKC126" s="1"/>
      <c r="AKD126" s="1"/>
      <c r="AKE126" s="1"/>
      <c r="AKF126" s="1"/>
      <c r="AKG126" s="1"/>
      <c r="AKH126" s="1"/>
      <c r="AKI126" s="1"/>
      <c r="AKJ126" s="1"/>
      <c r="AKK126" s="1"/>
      <c r="AKL126" s="1"/>
      <c r="AKM126" s="1"/>
      <c r="AKN126" s="1"/>
      <c r="AKO126" s="1"/>
      <c r="AKP126" s="1"/>
      <c r="AKQ126" s="1"/>
      <c r="AKR126" s="1"/>
      <c r="AKS126" s="1"/>
      <c r="AKT126" s="1"/>
      <c r="AKU126" s="1"/>
      <c r="AKV126" s="1"/>
      <c r="AKW126" s="1"/>
      <c r="AKX126" s="1"/>
      <c r="AKY126" s="1"/>
      <c r="AKZ126" s="1"/>
      <c r="ALA126" s="1"/>
      <c r="ALB126" s="1"/>
      <c r="ALC126" s="1"/>
      <c r="ALD126" s="1"/>
      <c r="ALE126" s="1"/>
      <c r="ALF126" s="1"/>
      <c r="ALG126" s="1"/>
      <c r="ALH126" s="1"/>
      <c r="ALI126" s="1"/>
      <c r="ALJ126" s="1"/>
      <c r="ALK126" s="1"/>
      <c r="ALL126" s="1"/>
      <c r="ALM126" s="1"/>
      <c r="ALN126" s="1"/>
      <c r="ALO126" s="1"/>
      <c r="ALP126" s="1"/>
      <c r="ALQ126" s="1"/>
      <c r="ALR126" s="1"/>
      <c r="ALS126" s="1"/>
      <c r="ALT126" s="1"/>
      <c r="ALU126" s="1"/>
      <c r="ALV126" s="1"/>
      <c r="ALW126" s="1"/>
      <c r="ALX126" s="1"/>
      <c r="ALY126" s="1"/>
      <c r="ALZ126" s="1"/>
      <c r="AMA126" s="1"/>
      <c r="AMB126" s="1"/>
      <c r="AMC126" s="1"/>
      <c r="AMD126" s="1"/>
      <c r="AME126" s="1"/>
      <c r="AMF126" s="1"/>
      <c r="AMG126" s="1"/>
      <c r="AMH126" s="1"/>
      <c r="AMI126" s="1"/>
      <c r="AMJ126" s="1"/>
    </row>
    <row r="127" s="77" customFormat="true" ht="12.8" hidden="false" customHeight="false" outlineLevel="0" collapsed="false">
      <c r="A127" s="77" t="s">
        <v>194</v>
      </c>
      <c r="B127" s="1" t="s">
        <v>55</v>
      </c>
      <c r="C127" s="1" t="s">
        <v>195</v>
      </c>
      <c r="D127" s="1"/>
      <c r="E127" s="80"/>
      <c r="F127" s="80"/>
      <c r="XI127" s="1"/>
      <c r="XJ127" s="1"/>
      <c r="XK127" s="1"/>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1"/>
      <c r="YX127" s="1"/>
      <c r="YY127" s="1"/>
      <c r="YZ127" s="1"/>
      <c r="ZA127" s="1"/>
      <c r="ZB127" s="1"/>
      <c r="ZC127" s="1"/>
      <c r="ZD127" s="1"/>
      <c r="ZE127" s="1"/>
      <c r="ZF127" s="1"/>
      <c r="ZG127" s="1"/>
      <c r="ZH127" s="1"/>
      <c r="ZI127" s="1"/>
      <c r="ZJ127" s="1"/>
      <c r="ZK127" s="1"/>
      <c r="ZL127" s="1"/>
      <c r="ZM127" s="1"/>
      <c r="ZN127" s="1"/>
      <c r="ZO127" s="1"/>
      <c r="ZP127" s="1"/>
      <c r="ZQ127" s="1"/>
      <c r="ZR127" s="1"/>
      <c r="ZS127" s="1"/>
      <c r="ZT127" s="1"/>
      <c r="ZU127" s="1"/>
      <c r="ZV127" s="1"/>
      <c r="ZW127" s="1"/>
      <c r="ZX127" s="1"/>
      <c r="ZY127" s="1"/>
      <c r="ZZ127" s="1"/>
      <c r="AAA127" s="1"/>
      <c r="AAB127" s="1"/>
      <c r="AAC127" s="1"/>
      <c r="AAD127" s="1"/>
      <c r="AAE127" s="1"/>
      <c r="AAF127" s="1"/>
      <c r="AAG127" s="1"/>
      <c r="AAH127" s="1"/>
      <c r="AAI127" s="1"/>
      <c r="AAJ127" s="1"/>
      <c r="AAK127" s="1"/>
      <c r="AAL127" s="1"/>
      <c r="AAM127" s="1"/>
      <c r="AAN127" s="1"/>
      <c r="AAO127" s="1"/>
      <c r="AAP127" s="1"/>
      <c r="AAQ127" s="1"/>
      <c r="AAR127" s="1"/>
      <c r="AAS127" s="1"/>
      <c r="AAT127" s="1"/>
      <c r="AAU127" s="1"/>
      <c r="AAV127" s="1"/>
      <c r="AAW127" s="1"/>
      <c r="AAX127" s="1"/>
      <c r="AAY127" s="1"/>
      <c r="AAZ127" s="1"/>
      <c r="ABA127" s="1"/>
      <c r="ABB127" s="1"/>
      <c r="ABC127" s="1"/>
      <c r="ABD127" s="1"/>
      <c r="ABE127" s="1"/>
      <c r="ABF127" s="1"/>
      <c r="ABG127" s="1"/>
      <c r="ABH127" s="1"/>
      <c r="ABI127" s="1"/>
      <c r="ABJ127" s="1"/>
      <c r="ABK127" s="1"/>
      <c r="ABL127" s="1"/>
      <c r="ABM127" s="1"/>
      <c r="ABN127" s="1"/>
      <c r="ABO127" s="1"/>
      <c r="ABP127" s="1"/>
      <c r="ABQ127" s="1"/>
      <c r="ABR127" s="1"/>
      <c r="ABS127" s="1"/>
      <c r="ABT127" s="1"/>
      <c r="ABU127" s="1"/>
      <c r="ABV127" s="1"/>
      <c r="ABW127" s="1"/>
      <c r="ABX127" s="1"/>
      <c r="ABY127" s="1"/>
      <c r="ABZ127" s="1"/>
      <c r="ACA127" s="1"/>
      <c r="ACB127" s="1"/>
      <c r="ACC127" s="1"/>
      <c r="ACD127" s="1"/>
      <c r="ACE127" s="1"/>
      <c r="ACF127" s="1"/>
      <c r="ACG127" s="1"/>
      <c r="ACH127" s="1"/>
      <c r="ACI127" s="1"/>
      <c r="ACJ127" s="1"/>
      <c r="ACK127" s="1"/>
      <c r="ACL127" s="1"/>
      <c r="ACM127" s="1"/>
      <c r="ACN127" s="1"/>
      <c r="ACO127" s="1"/>
      <c r="ACP127" s="1"/>
      <c r="ACQ127" s="1"/>
      <c r="ACR127" s="1"/>
      <c r="ACS127" s="1"/>
      <c r="ACT127" s="1"/>
      <c r="ACU127" s="1"/>
      <c r="ACV127" s="1"/>
      <c r="ACW127" s="1"/>
      <c r="ACX127" s="1"/>
      <c r="ACY127" s="1"/>
      <c r="ACZ127" s="1"/>
      <c r="ADA127" s="1"/>
      <c r="ADB127" s="1"/>
      <c r="ADC127" s="1"/>
      <c r="ADD127" s="1"/>
      <c r="ADE127" s="1"/>
      <c r="ADF127" s="1"/>
      <c r="ADG127" s="1"/>
      <c r="ADH127" s="1"/>
      <c r="ADI127" s="1"/>
      <c r="ADJ127" s="1"/>
      <c r="ADK127" s="1"/>
      <c r="ADL127" s="1"/>
      <c r="ADM127" s="1"/>
      <c r="ADN127" s="1"/>
      <c r="ADO127" s="1"/>
      <c r="ADP127" s="1"/>
      <c r="ADQ127" s="1"/>
      <c r="ADR127" s="1"/>
      <c r="ADS127" s="1"/>
      <c r="ADT127" s="1"/>
      <c r="ADU127" s="1"/>
      <c r="ADV127" s="1"/>
      <c r="ADW127" s="1"/>
      <c r="ADX127" s="1"/>
      <c r="ADY127" s="1"/>
      <c r="ADZ127" s="1"/>
      <c r="AEA127" s="1"/>
      <c r="AEB127" s="1"/>
      <c r="AEC127" s="1"/>
      <c r="AED127" s="1"/>
      <c r="AEE127" s="1"/>
      <c r="AEF127" s="1"/>
      <c r="AEG127" s="1"/>
      <c r="AEH127" s="1"/>
      <c r="AEI127" s="1"/>
      <c r="AEJ127" s="1"/>
      <c r="AEK127" s="1"/>
      <c r="AEL127" s="1"/>
      <c r="AEM127" s="1"/>
      <c r="AEN127" s="1"/>
      <c r="AEO127" s="1"/>
      <c r="AEP127" s="1"/>
      <c r="AEQ127" s="1"/>
      <c r="AER127" s="1"/>
      <c r="AES127" s="1"/>
      <c r="AET127" s="1"/>
      <c r="AEU127" s="1"/>
      <c r="AEV127" s="1"/>
      <c r="AEW127" s="1"/>
      <c r="AEX127" s="1"/>
      <c r="AEY127" s="1"/>
      <c r="AEZ127" s="1"/>
      <c r="AFA127" s="1"/>
      <c r="AFB127" s="1"/>
      <c r="AFC127" s="1"/>
      <c r="AFD127" s="1"/>
      <c r="AFE127" s="1"/>
      <c r="AFF127" s="1"/>
      <c r="AFG127" s="1"/>
      <c r="AFH127" s="1"/>
      <c r="AFI127" s="1"/>
      <c r="AFJ127" s="1"/>
      <c r="AFK127" s="1"/>
      <c r="AFL127" s="1"/>
      <c r="AFM127" s="1"/>
      <c r="AFN127" s="1"/>
      <c r="AFO127" s="1"/>
      <c r="AFP127" s="1"/>
      <c r="AFQ127" s="1"/>
      <c r="AFR127" s="1"/>
      <c r="AFS127" s="1"/>
      <c r="AFT127" s="1"/>
      <c r="AFU127" s="1"/>
      <c r="AFV127" s="1"/>
      <c r="AFW127" s="1"/>
      <c r="AFX127" s="1"/>
      <c r="AFY127" s="1"/>
      <c r="AFZ127" s="1"/>
      <c r="AGA127" s="1"/>
      <c r="AGB127" s="1"/>
      <c r="AGC127" s="1"/>
      <c r="AGD127" s="1"/>
      <c r="AGE127" s="1"/>
      <c r="AGF127" s="1"/>
      <c r="AGG127" s="1"/>
      <c r="AGH127" s="1"/>
      <c r="AGI127" s="1"/>
      <c r="AGJ127" s="1"/>
      <c r="AGK127" s="1"/>
      <c r="AGL127" s="1"/>
      <c r="AGM127" s="1"/>
      <c r="AGN127" s="1"/>
      <c r="AGO127" s="1"/>
      <c r="AGP127" s="1"/>
      <c r="AGQ127" s="1"/>
      <c r="AGR127" s="1"/>
      <c r="AGS127" s="1"/>
      <c r="AGT127" s="1"/>
      <c r="AGU127" s="1"/>
      <c r="AGV127" s="1"/>
      <c r="AGW127" s="1"/>
      <c r="AGX127" s="1"/>
      <c r="AGY127" s="1"/>
      <c r="AGZ127" s="1"/>
      <c r="AHA127" s="1"/>
      <c r="AHB127" s="1"/>
      <c r="AHC127" s="1"/>
      <c r="AHD127" s="1"/>
      <c r="AHE127" s="1"/>
      <c r="AHF127" s="1"/>
      <c r="AHG127" s="1"/>
      <c r="AHH127" s="1"/>
      <c r="AHI127" s="1"/>
      <c r="AHJ127" s="1"/>
      <c r="AHK127" s="1"/>
      <c r="AHL127" s="1"/>
      <c r="AHM127" s="1"/>
      <c r="AHN127" s="1"/>
      <c r="AHO127" s="1"/>
      <c r="AHP127" s="1"/>
      <c r="AHQ127" s="1"/>
      <c r="AHR127" s="1"/>
      <c r="AHS127" s="1"/>
      <c r="AHT127" s="1"/>
      <c r="AHU127" s="1"/>
      <c r="AHV127" s="1"/>
      <c r="AHW127" s="1"/>
      <c r="AHX127" s="1"/>
      <c r="AHY127" s="1"/>
      <c r="AHZ127" s="1"/>
      <c r="AIA127" s="1"/>
      <c r="AIB127" s="1"/>
      <c r="AIC127" s="1"/>
      <c r="AID127" s="1"/>
      <c r="AIE127" s="1"/>
      <c r="AIF127" s="1"/>
      <c r="AIG127" s="1"/>
      <c r="AIH127" s="1"/>
      <c r="AII127" s="1"/>
      <c r="AIJ127" s="1"/>
      <c r="AIK127" s="1"/>
      <c r="AIL127" s="1"/>
      <c r="AIM127" s="1"/>
      <c r="AIN127" s="1"/>
      <c r="AIO127" s="1"/>
      <c r="AIP127" s="1"/>
      <c r="AIQ127" s="1"/>
      <c r="AIR127" s="1"/>
      <c r="AIS127" s="1"/>
      <c r="AIT127" s="1"/>
      <c r="AIU127" s="1"/>
      <c r="AIV127" s="1"/>
      <c r="AIW127" s="1"/>
      <c r="AIX127" s="1"/>
      <c r="AIY127" s="1"/>
      <c r="AIZ127" s="1"/>
      <c r="AJA127" s="1"/>
      <c r="AJB127" s="1"/>
      <c r="AJC127" s="1"/>
      <c r="AJD127" s="1"/>
      <c r="AJE127" s="1"/>
      <c r="AJF127" s="1"/>
      <c r="AJG127" s="1"/>
      <c r="AJH127" s="1"/>
      <c r="AJI127" s="1"/>
      <c r="AJJ127" s="1"/>
      <c r="AJK127" s="1"/>
      <c r="AJL127" s="1"/>
      <c r="AJM127" s="1"/>
      <c r="AJN127" s="1"/>
      <c r="AJO127" s="1"/>
      <c r="AJP127" s="1"/>
      <c r="AJQ127" s="1"/>
      <c r="AJR127" s="1"/>
      <c r="AJS127" s="1"/>
      <c r="AJT127" s="1"/>
      <c r="AJU127" s="1"/>
      <c r="AJV127" s="1"/>
      <c r="AJW127" s="1"/>
      <c r="AJX127" s="1"/>
      <c r="AJY127" s="1"/>
      <c r="AJZ127" s="1"/>
      <c r="AKA127" s="1"/>
      <c r="AKB127" s="1"/>
      <c r="AKC127" s="1"/>
      <c r="AKD127" s="1"/>
      <c r="AKE127" s="1"/>
      <c r="AKF127" s="1"/>
      <c r="AKG127" s="1"/>
      <c r="AKH127" s="1"/>
      <c r="AKI127" s="1"/>
      <c r="AKJ127" s="1"/>
      <c r="AKK127" s="1"/>
      <c r="AKL127" s="1"/>
      <c r="AKM127" s="1"/>
      <c r="AKN127" s="1"/>
      <c r="AKO127" s="1"/>
      <c r="AKP127" s="1"/>
      <c r="AKQ127" s="1"/>
      <c r="AKR127" s="1"/>
      <c r="AKS127" s="1"/>
      <c r="AKT127" s="1"/>
      <c r="AKU127" s="1"/>
      <c r="AKV127" s="1"/>
      <c r="AKW127" s="1"/>
      <c r="AKX127" s="1"/>
      <c r="AKY127" s="1"/>
      <c r="AKZ127" s="1"/>
      <c r="ALA127" s="1"/>
      <c r="ALB127" s="1"/>
      <c r="ALC127" s="1"/>
      <c r="ALD127" s="1"/>
      <c r="ALE127" s="1"/>
      <c r="ALF127" s="1"/>
      <c r="ALG127" s="1"/>
      <c r="ALH127" s="1"/>
      <c r="ALI127" s="1"/>
      <c r="ALJ127" s="1"/>
      <c r="ALK127" s="1"/>
      <c r="ALL127" s="1"/>
      <c r="ALM127" s="1"/>
      <c r="ALN127" s="1"/>
      <c r="ALO127" s="1"/>
      <c r="ALP127" s="1"/>
      <c r="ALQ127" s="1"/>
      <c r="ALR127" s="1"/>
      <c r="ALS127" s="1"/>
      <c r="ALT127" s="1"/>
      <c r="ALU127" s="1"/>
      <c r="ALV127" s="1"/>
      <c r="ALW127" s="1"/>
      <c r="ALX127" s="1"/>
      <c r="ALY127" s="1"/>
      <c r="ALZ127" s="1"/>
      <c r="AMA127" s="1"/>
      <c r="AMB127" s="1"/>
      <c r="AMC127" s="1"/>
      <c r="AMD127" s="1"/>
      <c r="AME127" s="1"/>
      <c r="AMF127" s="1"/>
      <c r="AMG127" s="1"/>
      <c r="AMH127" s="1"/>
      <c r="AMI127" s="1"/>
      <c r="AMJ127" s="1"/>
    </row>
    <row r="128" s="81" customFormat="true" ht="12.8" hidden="false" customHeight="false" outlineLevel="0" collapsed="false">
      <c r="A128" s="77"/>
      <c r="B128" s="1" t="s">
        <v>57</v>
      </c>
      <c r="C128" s="78" t="s">
        <v>196</v>
      </c>
      <c r="D128" s="1"/>
      <c r="E128" s="82"/>
      <c r="F128" s="82"/>
      <c r="XI128" s="1"/>
      <c r="XJ128" s="1"/>
      <c r="XK128" s="1"/>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1"/>
      <c r="YX128" s="1"/>
      <c r="YY128" s="1"/>
      <c r="YZ128" s="1"/>
      <c r="ZA128" s="1"/>
      <c r="ZB128" s="1"/>
      <c r="ZC128" s="1"/>
      <c r="ZD128" s="1"/>
      <c r="ZE128" s="1"/>
      <c r="ZF128" s="1"/>
      <c r="ZG128" s="1"/>
      <c r="ZH128" s="1"/>
      <c r="ZI128" s="1"/>
      <c r="ZJ128" s="1"/>
      <c r="ZK128" s="1"/>
      <c r="ZL128" s="1"/>
      <c r="ZM128" s="1"/>
      <c r="ZN128" s="1"/>
      <c r="ZO128" s="1"/>
      <c r="ZP128" s="1"/>
      <c r="ZQ128" s="1"/>
      <c r="ZR128" s="1"/>
      <c r="ZS128" s="1"/>
      <c r="ZT128" s="1"/>
      <c r="ZU128" s="1"/>
      <c r="ZV128" s="1"/>
      <c r="ZW128" s="1"/>
      <c r="ZX128" s="1"/>
      <c r="ZY128" s="1"/>
      <c r="ZZ128" s="1"/>
      <c r="AAA128" s="1"/>
      <c r="AAB128" s="1"/>
      <c r="AAC128" s="1"/>
      <c r="AAD128" s="1"/>
      <c r="AAE128" s="1"/>
      <c r="AAF128" s="1"/>
      <c r="AAG128" s="1"/>
      <c r="AAH128" s="1"/>
      <c r="AAI128" s="1"/>
      <c r="AAJ128" s="1"/>
      <c r="AAK128" s="1"/>
      <c r="AAL128" s="1"/>
      <c r="AAM128" s="1"/>
      <c r="AAN128" s="1"/>
      <c r="AAO128" s="1"/>
      <c r="AAP128" s="1"/>
      <c r="AAQ128" s="1"/>
      <c r="AAR128" s="1"/>
      <c r="AAS128" s="1"/>
      <c r="AAT128" s="1"/>
      <c r="AAU128" s="1"/>
      <c r="AAV128" s="1"/>
      <c r="AAW128" s="1"/>
      <c r="AAX128" s="1"/>
      <c r="AAY128" s="1"/>
      <c r="AAZ128" s="1"/>
      <c r="ABA128" s="1"/>
      <c r="ABB128" s="1"/>
      <c r="ABC128" s="1"/>
      <c r="ABD128" s="1"/>
      <c r="ABE128" s="1"/>
      <c r="ABF128" s="1"/>
      <c r="ABG128" s="1"/>
      <c r="ABH128" s="1"/>
      <c r="ABI128" s="1"/>
      <c r="ABJ128" s="1"/>
      <c r="ABK128" s="1"/>
      <c r="ABL128" s="1"/>
      <c r="ABM128" s="1"/>
      <c r="ABN128" s="1"/>
      <c r="ABO128" s="1"/>
      <c r="ABP128" s="1"/>
      <c r="ABQ128" s="1"/>
      <c r="ABR128" s="1"/>
      <c r="ABS128" s="1"/>
      <c r="ABT128" s="1"/>
      <c r="ABU128" s="1"/>
      <c r="ABV128" s="1"/>
      <c r="ABW128" s="1"/>
      <c r="ABX128" s="1"/>
      <c r="ABY128" s="1"/>
      <c r="ABZ128" s="1"/>
      <c r="ACA128" s="1"/>
      <c r="ACB128" s="1"/>
      <c r="ACC128" s="1"/>
      <c r="ACD128" s="1"/>
      <c r="ACE128" s="1"/>
      <c r="ACF128" s="1"/>
      <c r="ACG128" s="1"/>
      <c r="ACH128" s="1"/>
      <c r="ACI128" s="1"/>
      <c r="ACJ128" s="1"/>
      <c r="ACK128" s="1"/>
      <c r="ACL128" s="1"/>
      <c r="ACM128" s="1"/>
      <c r="ACN128" s="1"/>
      <c r="ACO128" s="1"/>
      <c r="ACP128" s="1"/>
      <c r="ACQ128" s="1"/>
      <c r="ACR128" s="1"/>
      <c r="ACS128" s="1"/>
      <c r="ACT128" s="1"/>
      <c r="ACU128" s="1"/>
      <c r="ACV128" s="1"/>
      <c r="ACW128" s="1"/>
      <c r="ACX128" s="1"/>
      <c r="ACY128" s="1"/>
      <c r="ACZ128" s="1"/>
      <c r="ADA128" s="1"/>
      <c r="ADB128" s="1"/>
      <c r="ADC128" s="1"/>
      <c r="ADD128" s="1"/>
      <c r="ADE128" s="1"/>
      <c r="ADF128" s="1"/>
      <c r="ADG128" s="1"/>
      <c r="ADH128" s="1"/>
      <c r="ADI128" s="1"/>
      <c r="ADJ128" s="1"/>
      <c r="ADK128" s="1"/>
      <c r="ADL128" s="1"/>
      <c r="ADM128" s="1"/>
      <c r="ADN128" s="1"/>
      <c r="ADO128" s="1"/>
      <c r="ADP128" s="1"/>
      <c r="ADQ128" s="1"/>
      <c r="ADR128" s="1"/>
      <c r="ADS128" s="1"/>
      <c r="ADT128" s="1"/>
      <c r="ADU128" s="1"/>
      <c r="ADV128" s="1"/>
      <c r="ADW128" s="1"/>
      <c r="ADX128" s="1"/>
      <c r="ADY128" s="1"/>
      <c r="ADZ128" s="1"/>
      <c r="AEA128" s="1"/>
      <c r="AEB128" s="1"/>
      <c r="AEC128" s="1"/>
      <c r="AED128" s="1"/>
      <c r="AEE128" s="1"/>
      <c r="AEF128" s="1"/>
      <c r="AEG128" s="1"/>
      <c r="AEH128" s="1"/>
      <c r="AEI128" s="1"/>
      <c r="AEJ128" s="1"/>
      <c r="AEK128" s="1"/>
      <c r="AEL128" s="1"/>
      <c r="AEM128" s="1"/>
      <c r="AEN128" s="1"/>
      <c r="AEO128" s="1"/>
      <c r="AEP128" s="1"/>
      <c r="AEQ128" s="1"/>
      <c r="AER128" s="1"/>
      <c r="AES128" s="1"/>
      <c r="AET128" s="1"/>
      <c r="AEU128" s="1"/>
      <c r="AEV128" s="1"/>
      <c r="AEW128" s="1"/>
      <c r="AEX128" s="1"/>
      <c r="AEY128" s="1"/>
      <c r="AEZ128" s="1"/>
      <c r="AFA128" s="1"/>
      <c r="AFB128" s="1"/>
      <c r="AFC128" s="1"/>
      <c r="AFD128" s="1"/>
      <c r="AFE128" s="1"/>
      <c r="AFF128" s="1"/>
      <c r="AFG128" s="1"/>
      <c r="AFH128" s="1"/>
      <c r="AFI128" s="1"/>
      <c r="AFJ128" s="1"/>
      <c r="AFK128" s="1"/>
      <c r="AFL128" s="1"/>
      <c r="AFM128" s="1"/>
      <c r="AFN128" s="1"/>
      <c r="AFO128" s="1"/>
      <c r="AFP128" s="1"/>
      <c r="AFQ128" s="1"/>
      <c r="AFR128" s="1"/>
      <c r="AFS128" s="1"/>
      <c r="AFT128" s="1"/>
      <c r="AFU128" s="1"/>
      <c r="AFV128" s="1"/>
      <c r="AFW128" s="1"/>
      <c r="AFX128" s="1"/>
      <c r="AFY128" s="1"/>
      <c r="AFZ128" s="1"/>
      <c r="AGA128" s="1"/>
      <c r="AGB128" s="1"/>
      <c r="AGC128" s="1"/>
      <c r="AGD128" s="1"/>
      <c r="AGE128" s="1"/>
      <c r="AGF128" s="1"/>
      <c r="AGG128" s="1"/>
      <c r="AGH128" s="1"/>
      <c r="AGI128" s="1"/>
      <c r="AGJ128" s="1"/>
      <c r="AGK128" s="1"/>
      <c r="AGL128" s="1"/>
      <c r="AGM128" s="1"/>
      <c r="AGN128" s="1"/>
      <c r="AGO128" s="1"/>
      <c r="AGP128" s="1"/>
      <c r="AGQ128" s="1"/>
      <c r="AGR128" s="1"/>
      <c r="AGS128" s="1"/>
      <c r="AGT128" s="1"/>
      <c r="AGU128" s="1"/>
      <c r="AGV128" s="1"/>
      <c r="AGW128" s="1"/>
      <c r="AGX128" s="1"/>
      <c r="AGY128" s="1"/>
      <c r="AGZ128" s="1"/>
      <c r="AHA128" s="1"/>
      <c r="AHB128" s="1"/>
      <c r="AHC128" s="1"/>
      <c r="AHD128" s="1"/>
      <c r="AHE128" s="1"/>
      <c r="AHF128" s="1"/>
      <c r="AHG128" s="1"/>
      <c r="AHH128" s="1"/>
      <c r="AHI128" s="1"/>
      <c r="AHJ128" s="1"/>
      <c r="AHK128" s="1"/>
      <c r="AHL128" s="1"/>
      <c r="AHM128" s="1"/>
      <c r="AHN128" s="1"/>
      <c r="AHO128" s="1"/>
      <c r="AHP128" s="1"/>
      <c r="AHQ128" s="1"/>
      <c r="AHR128" s="1"/>
      <c r="AHS128" s="1"/>
      <c r="AHT128" s="1"/>
      <c r="AHU128" s="1"/>
      <c r="AHV128" s="1"/>
      <c r="AHW128" s="1"/>
      <c r="AHX128" s="1"/>
      <c r="AHY128" s="1"/>
      <c r="AHZ128" s="1"/>
      <c r="AIA128" s="1"/>
      <c r="AIB128" s="1"/>
      <c r="AIC128" s="1"/>
      <c r="AID128" s="1"/>
      <c r="AIE128" s="1"/>
      <c r="AIF128" s="1"/>
      <c r="AIG128" s="1"/>
      <c r="AIH128" s="1"/>
      <c r="AII128" s="1"/>
      <c r="AIJ128" s="1"/>
      <c r="AIK128" s="1"/>
      <c r="AIL128" s="1"/>
      <c r="AIM128" s="1"/>
      <c r="AIN128" s="1"/>
      <c r="AIO128" s="1"/>
      <c r="AIP128" s="1"/>
      <c r="AIQ128" s="1"/>
      <c r="AIR128" s="1"/>
      <c r="AIS128" s="1"/>
      <c r="AIT128" s="1"/>
      <c r="AIU128" s="1"/>
      <c r="AIV128" s="1"/>
      <c r="AIW128" s="1"/>
      <c r="AIX128" s="1"/>
      <c r="AIY128" s="1"/>
      <c r="AIZ128" s="1"/>
      <c r="AJA128" s="1"/>
      <c r="AJB128" s="1"/>
      <c r="AJC128" s="1"/>
      <c r="AJD128" s="1"/>
      <c r="AJE128" s="1"/>
      <c r="AJF128" s="1"/>
      <c r="AJG128" s="1"/>
      <c r="AJH128" s="1"/>
      <c r="AJI128" s="1"/>
      <c r="AJJ128" s="1"/>
      <c r="AJK128" s="1"/>
      <c r="AJL128" s="1"/>
      <c r="AJM128" s="1"/>
      <c r="AJN128" s="1"/>
      <c r="AJO128" s="1"/>
      <c r="AJP128" s="1"/>
      <c r="AJQ128" s="1"/>
      <c r="AJR128" s="1"/>
      <c r="AJS128" s="1"/>
      <c r="AJT128" s="1"/>
      <c r="AJU128" s="1"/>
      <c r="AJV128" s="1"/>
      <c r="AJW128" s="1"/>
      <c r="AJX128" s="1"/>
      <c r="AJY128" s="1"/>
      <c r="AJZ128" s="1"/>
      <c r="AKA128" s="1"/>
      <c r="AKB128" s="1"/>
      <c r="AKC128" s="1"/>
      <c r="AKD128" s="1"/>
      <c r="AKE128" s="1"/>
      <c r="AKF128" s="1"/>
      <c r="AKG128" s="1"/>
      <c r="AKH128" s="1"/>
      <c r="AKI128" s="1"/>
      <c r="AKJ128" s="1"/>
      <c r="AKK128" s="1"/>
      <c r="AKL128" s="1"/>
      <c r="AKM128" s="1"/>
      <c r="AKN128" s="1"/>
      <c r="AKO128" s="1"/>
      <c r="AKP128" s="1"/>
      <c r="AKQ128" s="1"/>
      <c r="AKR128" s="1"/>
      <c r="AKS128" s="1"/>
      <c r="AKT128" s="1"/>
      <c r="AKU128" s="1"/>
      <c r="AKV128" s="1"/>
      <c r="AKW128" s="1"/>
      <c r="AKX128" s="1"/>
      <c r="AKY128" s="1"/>
      <c r="AKZ128" s="1"/>
      <c r="ALA128" s="1"/>
      <c r="ALB128" s="1"/>
      <c r="ALC128" s="1"/>
      <c r="ALD128" s="1"/>
      <c r="ALE128" s="1"/>
      <c r="ALF128" s="1"/>
      <c r="ALG128" s="1"/>
      <c r="ALH128" s="1"/>
      <c r="ALI128" s="1"/>
      <c r="ALJ128" s="1"/>
      <c r="ALK128" s="1"/>
      <c r="ALL128" s="1"/>
      <c r="ALM128" s="1"/>
      <c r="ALN128" s="1"/>
      <c r="ALO128" s="1"/>
      <c r="ALP128" s="1"/>
      <c r="ALQ128" s="1"/>
      <c r="ALR128" s="1"/>
      <c r="ALS128" s="1"/>
      <c r="ALT128" s="1"/>
      <c r="ALU128" s="1"/>
      <c r="ALV128" s="1"/>
      <c r="ALW128" s="1"/>
      <c r="ALX128" s="1"/>
      <c r="ALY128" s="1"/>
      <c r="ALZ128" s="1"/>
      <c r="AMA128" s="1"/>
      <c r="AMB128" s="1"/>
      <c r="AMC128" s="1"/>
      <c r="AMD128" s="1"/>
      <c r="AME128" s="1"/>
      <c r="AMF128" s="1"/>
      <c r="AMG128" s="1"/>
      <c r="AMH128" s="1"/>
      <c r="AMI128" s="1"/>
      <c r="AMJ128" s="1"/>
    </row>
    <row r="129" s="77" customFormat="true" ht="12.8" hidden="false" customHeight="false" outlineLevel="0" collapsed="false">
      <c r="A129" s="77" t="s">
        <v>197</v>
      </c>
      <c r="B129" s="1" t="s">
        <v>55</v>
      </c>
      <c r="C129" s="1" t="s">
        <v>198</v>
      </c>
      <c r="D129" s="1"/>
      <c r="E129" s="80"/>
      <c r="F129" s="80"/>
      <c r="XI129" s="1"/>
      <c r="XJ129" s="1"/>
      <c r="XK129" s="1"/>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1"/>
      <c r="YX129" s="1"/>
      <c r="YY129" s="1"/>
      <c r="YZ129" s="1"/>
      <c r="ZA129" s="1"/>
      <c r="ZB129" s="1"/>
      <c r="ZC129" s="1"/>
      <c r="ZD129" s="1"/>
      <c r="ZE129" s="1"/>
      <c r="ZF129" s="1"/>
      <c r="ZG129" s="1"/>
      <c r="ZH129" s="1"/>
      <c r="ZI129" s="1"/>
      <c r="ZJ129" s="1"/>
      <c r="ZK129" s="1"/>
      <c r="ZL129" s="1"/>
      <c r="ZM129" s="1"/>
      <c r="ZN129" s="1"/>
      <c r="ZO129" s="1"/>
      <c r="ZP129" s="1"/>
      <c r="ZQ129" s="1"/>
      <c r="ZR129" s="1"/>
      <c r="ZS129" s="1"/>
      <c r="ZT129" s="1"/>
      <c r="ZU129" s="1"/>
      <c r="ZV129" s="1"/>
      <c r="ZW129" s="1"/>
      <c r="ZX129" s="1"/>
      <c r="ZY129" s="1"/>
      <c r="ZZ129" s="1"/>
      <c r="AAA129" s="1"/>
      <c r="AAB129" s="1"/>
      <c r="AAC129" s="1"/>
      <c r="AAD129" s="1"/>
      <c r="AAE129" s="1"/>
      <c r="AAF129" s="1"/>
      <c r="AAG129" s="1"/>
      <c r="AAH129" s="1"/>
      <c r="AAI129" s="1"/>
      <c r="AAJ129" s="1"/>
      <c r="AAK129" s="1"/>
      <c r="AAL129" s="1"/>
      <c r="AAM129" s="1"/>
      <c r="AAN129" s="1"/>
      <c r="AAO129" s="1"/>
      <c r="AAP129" s="1"/>
      <c r="AAQ129" s="1"/>
      <c r="AAR129" s="1"/>
      <c r="AAS129" s="1"/>
      <c r="AAT129" s="1"/>
      <c r="AAU129" s="1"/>
      <c r="AAV129" s="1"/>
      <c r="AAW129" s="1"/>
      <c r="AAX129" s="1"/>
      <c r="AAY129" s="1"/>
      <c r="AAZ129" s="1"/>
      <c r="ABA129" s="1"/>
      <c r="ABB129" s="1"/>
      <c r="ABC129" s="1"/>
      <c r="ABD129" s="1"/>
      <c r="ABE129" s="1"/>
      <c r="ABF129" s="1"/>
      <c r="ABG129" s="1"/>
      <c r="ABH129" s="1"/>
      <c r="ABI129" s="1"/>
      <c r="ABJ129" s="1"/>
      <c r="ABK129" s="1"/>
      <c r="ABL129" s="1"/>
      <c r="ABM129" s="1"/>
      <c r="ABN129" s="1"/>
      <c r="ABO129" s="1"/>
      <c r="ABP129" s="1"/>
      <c r="ABQ129" s="1"/>
      <c r="ABR129" s="1"/>
      <c r="ABS129" s="1"/>
      <c r="ABT129" s="1"/>
      <c r="ABU129" s="1"/>
      <c r="ABV129" s="1"/>
      <c r="ABW129" s="1"/>
      <c r="ABX129" s="1"/>
      <c r="ABY129" s="1"/>
      <c r="ABZ129" s="1"/>
      <c r="ACA129" s="1"/>
      <c r="ACB129" s="1"/>
      <c r="ACC129" s="1"/>
      <c r="ACD129" s="1"/>
      <c r="ACE129" s="1"/>
      <c r="ACF129" s="1"/>
      <c r="ACG129" s="1"/>
      <c r="ACH129" s="1"/>
      <c r="ACI129" s="1"/>
      <c r="ACJ129" s="1"/>
      <c r="ACK129" s="1"/>
      <c r="ACL129" s="1"/>
      <c r="ACM129" s="1"/>
      <c r="ACN129" s="1"/>
      <c r="ACO129" s="1"/>
      <c r="ACP129" s="1"/>
      <c r="ACQ129" s="1"/>
      <c r="ACR129" s="1"/>
      <c r="ACS129" s="1"/>
      <c r="ACT129" s="1"/>
      <c r="ACU129" s="1"/>
      <c r="ACV129" s="1"/>
      <c r="ACW129" s="1"/>
      <c r="ACX129" s="1"/>
      <c r="ACY129" s="1"/>
      <c r="ACZ129" s="1"/>
      <c r="ADA129" s="1"/>
      <c r="ADB129" s="1"/>
      <c r="ADC129" s="1"/>
      <c r="ADD129" s="1"/>
      <c r="ADE129" s="1"/>
      <c r="ADF129" s="1"/>
      <c r="ADG129" s="1"/>
      <c r="ADH129" s="1"/>
      <c r="ADI129" s="1"/>
      <c r="ADJ129" s="1"/>
      <c r="ADK129" s="1"/>
      <c r="ADL129" s="1"/>
      <c r="ADM129" s="1"/>
      <c r="ADN129" s="1"/>
      <c r="ADO129" s="1"/>
      <c r="ADP129" s="1"/>
      <c r="ADQ129" s="1"/>
      <c r="ADR129" s="1"/>
      <c r="ADS129" s="1"/>
      <c r="ADT129" s="1"/>
      <c r="ADU129" s="1"/>
      <c r="ADV129" s="1"/>
      <c r="ADW129" s="1"/>
      <c r="ADX129" s="1"/>
      <c r="ADY129" s="1"/>
      <c r="ADZ129" s="1"/>
      <c r="AEA129" s="1"/>
      <c r="AEB129" s="1"/>
      <c r="AEC129" s="1"/>
      <c r="AED129" s="1"/>
      <c r="AEE129" s="1"/>
      <c r="AEF129" s="1"/>
      <c r="AEG129" s="1"/>
      <c r="AEH129" s="1"/>
      <c r="AEI129" s="1"/>
      <c r="AEJ129" s="1"/>
      <c r="AEK129" s="1"/>
      <c r="AEL129" s="1"/>
      <c r="AEM129" s="1"/>
      <c r="AEN129" s="1"/>
      <c r="AEO129" s="1"/>
      <c r="AEP129" s="1"/>
      <c r="AEQ129" s="1"/>
      <c r="AER129" s="1"/>
      <c r="AES129" s="1"/>
      <c r="AET129" s="1"/>
      <c r="AEU129" s="1"/>
      <c r="AEV129" s="1"/>
      <c r="AEW129" s="1"/>
      <c r="AEX129" s="1"/>
      <c r="AEY129" s="1"/>
      <c r="AEZ129" s="1"/>
      <c r="AFA129" s="1"/>
      <c r="AFB129" s="1"/>
      <c r="AFC129" s="1"/>
      <c r="AFD129" s="1"/>
      <c r="AFE129" s="1"/>
      <c r="AFF129" s="1"/>
      <c r="AFG129" s="1"/>
      <c r="AFH129" s="1"/>
      <c r="AFI129" s="1"/>
      <c r="AFJ129" s="1"/>
      <c r="AFK129" s="1"/>
      <c r="AFL129" s="1"/>
      <c r="AFM129" s="1"/>
      <c r="AFN129" s="1"/>
      <c r="AFO129" s="1"/>
      <c r="AFP129" s="1"/>
      <c r="AFQ129" s="1"/>
      <c r="AFR129" s="1"/>
      <c r="AFS129" s="1"/>
      <c r="AFT129" s="1"/>
      <c r="AFU129" s="1"/>
      <c r="AFV129" s="1"/>
      <c r="AFW129" s="1"/>
      <c r="AFX129" s="1"/>
      <c r="AFY129" s="1"/>
      <c r="AFZ129" s="1"/>
      <c r="AGA129" s="1"/>
      <c r="AGB129" s="1"/>
      <c r="AGC129" s="1"/>
      <c r="AGD129" s="1"/>
      <c r="AGE129" s="1"/>
      <c r="AGF129" s="1"/>
      <c r="AGG129" s="1"/>
      <c r="AGH129" s="1"/>
      <c r="AGI129" s="1"/>
      <c r="AGJ129" s="1"/>
      <c r="AGK129" s="1"/>
      <c r="AGL129" s="1"/>
      <c r="AGM129" s="1"/>
      <c r="AGN129" s="1"/>
      <c r="AGO129" s="1"/>
      <c r="AGP129" s="1"/>
      <c r="AGQ129" s="1"/>
      <c r="AGR129" s="1"/>
      <c r="AGS129" s="1"/>
      <c r="AGT129" s="1"/>
      <c r="AGU129" s="1"/>
      <c r="AGV129" s="1"/>
      <c r="AGW129" s="1"/>
      <c r="AGX129" s="1"/>
      <c r="AGY129" s="1"/>
      <c r="AGZ129" s="1"/>
      <c r="AHA129" s="1"/>
      <c r="AHB129" s="1"/>
      <c r="AHC129" s="1"/>
      <c r="AHD129" s="1"/>
      <c r="AHE129" s="1"/>
      <c r="AHF129" s="1"/>
      <c r="AHG129" s="1"/>
      <c r="AHH129" s="1"/>
      <c r="AHI129" s="1"/>
      <c r="AHJ129" s="1"/>
      <c r="AHK129" s="1"/>
      <c r="AHL129" s="1"/>
      <c r="AHM129" s="1"/>
      <c r="AHN129" s="1"/>
      <c r="AHO129" s="1"/>
      <c r="AHP129" s="1"/>
      <c r="AHQ129" s="1"/>
      <c r="AHR129" s="1"/>
      <c r="AHS129" s="1"/>
      <c r="AHT129" s="1"/>
      <c r="AHU129" s="1"/>
      <c r="AHV129" s="1"/>
      <c r="AHW129" s="1"/>
      <c r="AHX129" s="1"/>
      <c r="AHY129" s="1"/>
      <c r="AHZ129" s="1"/>
      <c r="AIA129" s="1"/>
      <c r="AIB129" s="1"/>
      <c r="AIC129" s="1"/>
      <c r="AID129" s="1"/>
      <c r="AIE129" s="1"/>
      <c r="AIF129" s="1"/>
      <c r="AIG129" s="1"/>
      <c r="AIH129" s="1"/>
      <c r="AII129" s="1"/>
      <c r="AIJ129" s="1"/>
      <c r="AIK129" s="1"/>
      <c r="AIL129" s="1"/>
      <c r="AIM129" s="1"/>
      <c r="AIN129" s="1"/>
      <c r="AIO129" s="1"/>
      <c r="AIP129" s="1"/>
      <c r="AIQ129" s="1"/>
      <c r="AIR129" s="1"/>
      <c r="AIS129" s="1"/>
      <c r="AIT129" s="1"/>
      <c r="AIU129" s="1"/>
      <c r="AIV129" s="1"/>
      <c r="AIW129" s="1"/>
      <c r="AIX129" s="1"/>
      <c r="AIY129" s="1"/>
      <c r="AIZ129" s="1"/>
      <c r="AJA129" s="1"/>
      <c r="AJB129" s="1"/>
      <c r="AJC129" s="1"/>
      <c r="AJD129" s="1"/>
      <c r="AJE129" s="1"/>
      <c r="AJF129" s="1"/>
      <c r="AJG129" s="1"/>
      <c r="AJH129" s="1"/>
      <c r="AJI129" s="1"/>
      <c r="AJJ129" s="1"/>
      <c r="AJK129" s="1"/>
      <c r="AJL129" s="1"/>
      <c r="AJM129" s="1"/>
      <c r="AJN129" s="1"/>
      <c r="AJO129" s="1"/>
      <c r="AJP129" s="1"/>
      <c r="AJQ129" s="1"/>
      <c r="AJR129" s="1"/>
      <c r="AJS129" s="1"/>
      <c r="AJT129" s="1"/>
      <c r="AJU129" s="1"/>
      <c r="AJV129" s="1"/>
      <c r="AJW129" s="1"/>
      <c r="AJX129" s="1"/>
      <c r="AJY129" s="1"/>
      <c r="AJZ129" s="1"/>
      <c r="AKA129" s="1"/>
      <c r="AKB129" s="1"/>
      <c r="AKC129" s="1"/>
      <c r="AKD129" s="1"/>
      <c r="AKE129" s="1"/>
      <c r="AKF129" s="1"/>
      <c r="AKG129" s="1"/>
      <c r="AKH129" s="1"/>
      <c r="AKI129" s="1"/>
      <c r="AKJ129" s="1"/>
      <c r="AKK129" s="1"/>
      <c r="AKL129" s="1"/>
      <c r="AKM129" s="1"/>
      <c r="AKN129" s="1"/>
      <c r="AKO129" s="1"/>
      <c r="AKP129" s="1"/>
      <c r="AKQ129" s="1"/>
      <c r="AKR129" s="1"/>
      <c r="AKS129" s="1"/>
      <c r="AKT129" s="1"/>
      <c r="AKU129" s="1"/>
      <c r="AKV129" s="1"/>
      <c r="AKW129" s="1"/>
      <c r="AKX129" s="1"/>
      <c r="AKY129" s="1"/>
      <c r="AKZ129" s="1"/>
      <c r="ALA129" s="1"/>
      <c r="ALB129" s="1"/>
      <c r="ALC129" s="1"/>
      <c r="ALD129" s="1"/>
      <c r="ALE129" s="1"/>
      <c r="ALF129" s="1"/>
      <c r="ALG129" s="1"/>
      <c r="ALH129" s="1"/>
      <c r="ALI129" s="1"/>
      <c r="ALJ129" s="1"/>
      <c r="ALK129" s="1"/>
      <c r="ALL129" s="1"/>
      <c r="ALM129" s="1"/>
      <c r="ALN129" s="1"/>
      <c r="ALO129" s="1"/>
      <c r="ALP129" s="1"/>
      <c r="ALQ129" s="1"/>
      <c r="ALR129" s="1"/>
      <c r="ALS129" s="1"/>
      <c r="ALT129" s="1"/>
      <c r="ALU129" s="1"/>
      <c r="ALV129" s="1"/>
      <c r="ALW129" s="1"/>
      <c r="ALX129" s="1"/>
      <c r="ALY129" s="1"/>
      <c r="ALZ129" s="1"/>
      <c r="AMA129" s="1"/>
      <c r="AMB129" s="1"/>
      <c r="AMC129" s="1"/>
      <c r="AMD129" s="1"/>
      <c r="AME129" s="1"/>
      <c r="AMF129" s="1"/>
      <c r="AMG129" s="1"/>
      <c r="AMH129" s="1"/>
      <c r="AMI129" s="1"/>
      <c r="AMJ129" s="1"/>
    </row>
    <row r="130" s="81" customFormat="true" ht="12.8" hidden="false" customHeight="false" outlineLevel="0" collapsed="false">
      <c r="A130" s="77"/>
      <c r="B130" s="1" t="s">
        <v>57</v>
      </c>
      <c r="C130" s="78" t="s">
        <v>199</v>
      </c>
      <c r="D130" s="1"/>
      <c r="E130" s="82"/>
      <c r="F130" s="82"/>
      <c r="XI130" s="1"/>
      <c r="XJ130" s="1"/>
      <c r="XK130" s="1"/>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1"/>
      <c r="YX130" s="1"/>
      <c r="YY130" s="1"/>
      <c r="YZ130" s="1"/>
      <c r="ZA130" s="1"/>
      <c r="ZB130" s="1"/>
      <c r="ZC130" s="1"/>
      <c r="ZD130" s="1"/>
      <c r="ZE130" s="1"/>
      <c r="ZF130" s="1"/>
      <c r="ZG130" s="1"/>
      <c r="ZH130" s="1"/>
      <c r="ZI130" s="1"/>
      <c r="ZJ130" s="1"/>
      <c r="ZK130" s="1"/>
      <c r="ZL130" s="1"/>
      <c r="ZM130" s="1"/>
      <c r="ZN130" s="1"/>
      <c r="ZO130" s="1"/>
      <c r="ZP130" s="1"/>
      <c r="ZQ130" s="1"/>
      <c r="ZR130" s="1"/>
      <c r="ZS130" s="1"/>
      <c r="ZT130" s="1"/>
      <c r="ZU130" s="1"/>
      <c r="ZV130" s="1"/>
      <c r="ZW130" s="1"/>
      <c r="ZX130" s="1"/>
      <c r="ZY130" s="1"/>
      <c r="ZZ130" s="1"/>
      <c r="AAA130" s="1"/>
      <c r="AAB130" s="1"/>
      <c r="AAC130" s="1"/>
      <c r="AAD130" s="1"/>
      <c r="AAE130" s="1"/>
      <c r="AAF130" s="1"/>
      <c r="AAG130" s="1"/>
      <c r="AAH130" s="1"/>
      <c r="AAI130" s="1"/>
      <c r="AAJ130" s="1"/>
      <c r="AAK130" s="1"/>
      <c r="AAL130" s="1"/>
      <c r="AAM130" s="1"/>
      <c r="AAN130" s="1"/>
      <c r="AAO130" s="1"/>
      <c r="AAP130" s="1"/>
      <c r="AAQ130" s="1"/>
      <c r="AAR130" s="1"/>
      <c r="AAS130" s="1"/>
      <c r="AAT130" s="1"/>
      <c r="AAU130" s="1"/>
      <c r="AAV130" s="1"/>
      <c r="AAW130" s="1"/>
      <c r="AAX130" s="1"/>
      <c r="AAY130" s="1"/>
      <c r="AAZ130" s="1"/>
      <c r="ABA130" s="1"/>
      <c r="ABB130" s="1"/>
      <c r="ABC130" s="1"/>
      <c r="ABD130" s="1"/>
      <c r="ABE130" s="1"/>
      <c r="ABF130" s="1"/>
      <c r="ABG130" s="1"/>
      <c r="ABH130" s="1"/>
      <c r="ABI130" s="1"/>
      <c r="ABJ130" s="1"/>
      <c r="ABK130" s="1"/>
      <c r="ABL130" s="1"/>
      <c r="ABM130" s="1"/>
      <c r="ABN130" s="1"/>
      <c r="ABO130" s="1"/>
      <c r="ABP130" s="1"/>
      <c r="ABQ130" s="1"/>
      <c r="ABR130" s="1"/>
      <c r="ABS130" s="1"/>
      <c r="ABT130" s="1"/>
      <c r="ABU130" s="1"/>
      <c r="ABV130" s="1"/>
      <c r="ABW130" s="1"/>
      <c r="ABX130" s="1"/>
      <c r="ABY130" s="1"/>
      <c r="ABZ130" s="1"/>
      <c r="ACA130" s="1"/>
      <c r="ACB130" s="1"/>
      <c r="ACC130" s="1"/>
      <c r="ACD130" s="1"/>
      <c r="ACE130" s="1"/>
      <c r="ACF130" s="1"/>
      <c r="ACG130" s="1"/>
      <c r="ACH130" s="1"/>
      <c r="ACI130" s="1"/>
      <c r="ACJ130" s="1"/>
      <c r="ACK130" s="1"/>
      <c r="ACL130" s="1"/>
      <c r="ACM130" s="1"/>
      <c r="ACN130" s="1"/>
      <c r="ACO130" s="1"/>
      <c r="ACP130" s="1"/>
      <c r="ACQ130" s="1"/>
      <c r="ACR130" s="1"/>
      <c r="ACS130" s="1"/>
      <c r="ACT130" s="1"/>
      <c r="ACU130" s="1"/>
      <c r="ACV130" s="1"/>
      <c r="ACW130" s="1"/>
      <c r="ACX130" s="1"/>
      <c r="ACY130" s="1"/>
      <c r="ACZ130" s="1"/>
      <c r="ADA130" s="1"/>
      <c r="ADB130" s="1"/>
      <c r="ADC130" s="1"/>
      <c r="ADD130" s="1"/>
      <c r="ADE130" s="1"/>
      <c r="ADF130" s="1"/>
      <c r="ADG130" s="1"/>
      <c r="ADH130" s="1"/>
      <c r="ADI130" s="1"/>
      <c r="ADJ130" s="1"/>
      <c r="ADK130" s="1"/>
      <c r="ADL130" s="1"/>
      <c r="ADM130" s="1"/>
      <c r="ADN130" s="1"/>
      <c r="ADO130" s="1"/>
      <c r="ADP130" s="1"/>
      <c r="ADQ130" s="1"/>
      <c r="ADR130" s="1"/>
      <c r="ADS130" s="1"/>
      <c r="ADT130" s="1"/>
      <c r="ADU130" s="1"/>
      <c r="ADV130" s="1"/>
      <c r="ADW130" s="1"/>
      <c r="ADX130" s="1"/>
      <c r="ADY130" s="1"/>
      <c r="ADZ130" s="1"/>
      <c r="AEA130" s="1"/>
      <c r="AEB130" s="1"/>
      <c r="AEC130" s="1"/>
      <c r="AED130" s="1"/>
      <c r="AEE130" s="1"/>
      <c r="AEF130" s="1"/>
      <c r="AEG130" s="1"/>
      <c r="AEH130" s="1"/>
      <c r="AEI130" s="1"/>
      <c r="AEJ130" s="1"/>
      <c r="AEK130" s="1"/>
      <c r="AEL130" s="1"/>
      <c r="AEM130" s="1"/>
      <c r="AEN130" s="1"/>
      <c r="AEO130" s="1"/>
      <c r="AEP130" s="1"/>
      <c r="AEQ130" s="1"/>
      <c r="AER130" s="1"/>
      <c r="AES130" s="1"/>
      <c r="AET130" s="1"/>
      <c r="AEU130" s="1"/>
      <c r="AEV130" s="1"/>
      <c r="AEW130" s="1"/>
      <c r="AEX130" s="1"/>
      <c r="AEY130" s="1"/>
      <c r="AEZ130" s="1"/>
      <c r="AFA130" s="1"/>
      <c r="AFB130" s="1"/>
      <c r="AFC130" s="1"/>
      <c r="AFD130" s="1"/>
      <c r="AFE130" s="1"/>
      <c r="AFF130" s="1"/>
      <c r="AFG130" s="1"/>
      <c r="AFH130" s="1"/>
      <c r="AFI130" s="1"/>
      <c r="AFJ130" s="1"/>
      <c r="AFK130" s="1"/>
      <c r="AFL130" s="1"/>
      <c r="AFM130" s="1"/>
      <c r="AFN130" s="1"/>
      <c r="AFO130" s="1"/>
      <c r="AFP130" s="1"/>
      <c r="AFQ130" s="1"/>
      <c r="AFR130" s="1"/>
      <c r="AFS130" s="1"/>
      <c r="AFT130" s="1"/>
      <c r="AFU130" s="1"/>
      <c r="AFV130" s="1"/>
      <c r="AFW130" s="1"/>
      <c r="AFX130" s="1"/>
      <c r="AFY130" s="1"/>
      <c r="AFZ130" s="1"/>
      <c r="AGA130" s="1"/>
      <c r="AGB130" s="1"/>
      <c r="AGC130" s="1"/>
      <c r="AGD130" s="1"/>
      <c r="AGE130" s="1"/>
      <c r="AGF130" s="1"/>
      <c r="AGG130" s="1"/>
      <c r="AGH130" s="1"/>
      <c r="AGI130" s="1"/>
      <c r="AGJ130" s="1"/>
      <c r="AGK130" s="1"/>
      <c r="AGL130" s="1"/>
      <c r="AGM130" s="1"/>
      <c r="AGN130" s="1"/>
      <c r="AGO130" s="1"/>
      <c r="AGP130" s="1"/>
      <c r="AGQ130" s="1"/>
      <c r="AGR130" s="1"/>
      <c r="AGS130" s="1"/>
      <c r="AGT130" s="1"/>
      <c r="AGU130" s="1"/>
      <c r="AGV130" s="1"/>
      <c r="AGW130" s="1"/>
      <c r="AGX130" s="1"/>
      <c r="AGY130" s="1"/>
      <c r="AGZ130" s="1"/>
      <c r="AHA130" s="1"/>
      <c r="AHB130" s="1"/>
      <c r="AHC130" s="1"/>
      <c r="AHD130" s="1"/>
      <c r="AHE130" s="1"/>
      <c r="AHF130" s="1"/>
      <c r="AHG130" s="1"/>
      <c r="AHH130" s="1"/>
      <c r="AHI130" s="1"/>
      <c r="AHJ130" s="1"/>
      <c r="AHK130" s="1"/>
      <c r="AHL130" s="1"/>
      <c r="AHM130" s="1"/>
      <c r="AHN130" s="1"/>
      <c r="AHO130" s="1"/>
      <c r="AHP130" s="1"/>
      <c r="AHQ130" s="1"/>
      <c r="AHR130" s="1"/>
      <c r="AHS130" s="1"/>
      <c r="AHT130" s="1"/>
      <c r="AHU130" s="1"/>
      <c r="AHV130" s="1"/>
      <c r="AHW130" s="1"/>
      <c r="AHX130" s="1"/>
      <c r="AHY130" s="1"/>
      <c r="AHZ130" s="1"/>
      <c r="AIA130" s="1"/>
      <c r="AIB130" s="1"/>
      <c r="AIC130" s="1"/>
      <c r="AID130" s="1"/>
      <c r="AIE130" s="1"/>
      <c r="AIF130" s="1"/>
      <c r="AIG130" s="1"/>
      <c r="AIH130" s="1"/>
      <c r="AII130" s="1"/>
      <c r="AIJ130" s="1"/>
      <c r="AIK130" s="1"/>
      <c r="AIL130" s="1"/>
      <c r="AIM130" s="1"/>
      <c r="AIN130" s="1"/>
      <c r="AIO130" s="1"/>
      <c r="AIP130" s="1"/>
      <c r="AIQ130" s="1"/>
      <c r="AIR130" s="1"/>
      <c r="AIS130" s="1"/>
      <c r="AIT130" s="1"/>
      <c r="AIU130" s="1"/>
      <c r="AIV130" s="1"/>
      <c r="AIW130" s="1"/>
      <c r="AIX130" s="1"/>
      <c r="AIY130" s="1"/>
      <c r="AIZ130" s="1"/>
      <c r="AJA130" s="1"/>
      <c r="AJB130" s="1"/>
      <c r="AJC130" s="1"/>
      <c r="AJD130" s="1"/>
      <c r="AJE130" s="1"/>
      <c r="AJF130" s="1"/>
      <c r="AJG130" s="1"/>
      <c r="AJH130" s="1"/>
      <c r="AJI130" s="1"/>
      <c r="AJJ130" s="1"/>
      <c r="AJK130" s="1"/>
      <c r="AJL130" s="1"/>
      <c r="AJM130" s="1"/>
      <c r="AJN130" s="1"/>
      <c r="AJO130" s="1"/>
      <c r="AJP130" s="1"/>
      <c r="AJQ130" s="1"/>
      <c r="AJR130" s="1"/>
      <c r="AJS130" s="1"/>
      <c r="AJT130" s="1"/>
      <c r="AJU130" s="1"/>
      <c r="AJV130" s="1"/>
      <c r="AJW130" s="1"/>
      <c r="AJX130" s="1"/>
      <c r="AJY130" s="1"/>
      <c r="AJZ130" s="1"/>
      <c r="AKA130" s="1"/>
      <c r="AKB130" s="1"/>
      <c r="AKC130" s="1"/>
      <c r="AKD130" s="1"/>
      <c r="AKE130" s="1"/>
      <c r="AKF130" s="1"/>
      <c r="AKG130" s="1"/>
      <c r="AKH130" s="1"/>
      <c r="AKI130" s="1"/>
      <c r="AKJ130" s="1"/>
      <c r="AKK130" s="1"/>
      <c r="AKL130" s="1"/>
      <c r="AKM130" s="1"/>
      <c r="AKN130" s="1"/>
      <c r="AKO130" s="1"/>
      <c r="AKP130" s="1"/>
      <c r="AKQ130" s="1"/>
      <c r="AKR130" s="1"/>
      <c r="AKS130" s="1"/>
      <c r="AKT130" s="1"/>
      <c r="AKU130" s="1"/>
      <c r="AKV130" s="1"/>
      <c r="AKW130" s="1"/>
      <c r="AKX130" s="1"/>
      <c r="AKY130" s="1"/>
      <c r="AKZ130" s="1"/>
      <c r="ALA130" s="1"/>
      <c r="ALB130" s="1"/>
      <c r="ALC130" s="1"/>
      <c r="ALD130" s="1"/>
      <c r="ALE130" s="1"/>
      <c r="ALF130" s="1"/>
      <c r="ALG130" s="1"/>
      <c r="ALH130" s="1"/>
      <c r="ALI130" s="1"/>
      <c r="ALJ130" s="1"/>
      <c r="ALK130" s="1"/>
      <c r="ALL130" s="1"/>
      <c r="ALM130" s="1"/>
      <c r="ALN130" s="1"/>
      <c r="ALO130" s="1"/>
      <c r="ALP130" s="1"/>
      <c r="ALQ130" s="1"/>
      <c r="ALR130" s="1"/>
      <c r="ALS130" s="1"/>
      <c r="ALT130" s="1"/>
      <c r="ALU130" s="1"/>
      <c r="ALV130" s="1"/>
      <c r="ALW130" s="1"/>
      <c r="ALX130" s="1"/>
      <c r="ALY130" s="1"/>
      <c r="ALZ130" s="1"/>
      <c r="AMA130" s="1"/>
      <c r="AMB130" s="1"/>
      <c r="AMC130" s="1"/>
      <c r="AMD130" s="1"/>
      <c r="AME130" s="1"/>
      <c r="AMF130" s="1"/>
      <c r="AMG130" s="1"/>
      <c r="AMH130" s="1"/>
      <c r="AMI130" s="1"/>
      <c r="AMJ130" s="1"/>
    </row>
    <row r="131" s="77" customFormat="true" ht="12.8" hidden="false" customHeight="false" outlineLevel="0" collapsed="false">
      <c r="A131" s="77" t="s">
        <v>200</v>
      </c>
      <c r="B131" s="1" t="s">
        <v>55</v>
      </c>
      <c r="C131" s="1" t="s">
        <v>201</v>
      </c>
      <c r="D131" s="1"/>
      <c r="E131" s="80"/>
      <c r="F131" s="80"/>
      <c r="XI131" s="1"/>
      <c r="XJ131" s="1"/>
      <c r="XK131" s="1"/>
      <c r="XL131" s="1"/>
      <c r="XM131" s="1"/>
      <c r="XN131" s="1"/>
      <c r="XO131" s="1"/>
      <c r="XP131" s="1"/>
      <c r="XQ131" s="1"/>
      <c r="XR131" s="1"/>
      <c r="XS131" s="1"/>
      <c r="XT131" s="1"/>
      <c r="XU131" s="1"/>
      <c r="XV131" s="1"/>
      <c r="XW131" s="1"/>
      <c r="XX131" s="1"/>
      <c r="XY131" s="1"/>
      <c r="XZ131" s="1"/>
      <c r="YA131" s="1"/>
      <c r="YB131" s="1"/>
      <c r="YC131" s="1"/>
      <c r="YD131" s="1"/>
      <c r="YE131" s="1"/>
      <c r="YF131" s="1"/>
      <c r="YG131" s="1"/>
      <c r="YH131" s="1"/>
      <c r="YI131" s="1"/>
      <c r="YJ131" s="1"/>
      <c r="YK131" s="1"/>
      <c r="YL131" s="1"/>
      <c r="YM131" s="1"/>
      <c r="YN131" s="1"/>
      <c r="YO131" s="1"/>
      <c r="YP131" s="1"/>
      <c r="YQ131" s="1"/>
      <c r="YR131" s="1"/>
      <c r="YS131" s="1"/>
      <c r="YT131" s="1"/>
      <c r="YU131" s="1"/>
      <c r="YV131" s="1"/>
      <c r="YW131" s="1"/>
      <c r="YX131" s="1"/>
      <c r="YY131" s="1"/>
      <c r="YZ131" s="1"/>
      <c r="ZA131" s="1"/>
      <c r="ZB131" s="1"/>
      <c r="ZC131" s="1"/>
      <c r="ZD131" s="1"/>
      <c r="ZE131" s="1"/>
      <c r="ZF131" s="1"/>
      <c r="ZG131" s="1"/>
      <c r="ZH131" s="1"/>
      <c r="ZI131" s="1"/>
      <c r="ZJ131" s="1"/>
      <c r="ZK131" s="1"/>
      <c r="ZL131" s="1"/>
      <c r="ZM131" s="1"/>
      <c r="ZN131" s="1"/>
      <c r="ZO131" s="1"/>
      <c r="ZP131" s="1"/>
      <c r="ZQ131" s="1"/>
      <c r="ZR131" s="1"/>
      <c r="ZS131" s="1"/>
      <c r="ZT131" s="1"/>
      <c r="ZU131" s="1"/>
      <c r="ZV131" s="1"/>
      <c r="ZW131" s="1"/>
      <c r="ZX131" s="1"/>
      <c r="ZY131" s="1"/>
      <c r="ZZ131" s="1"/>
      <c r="AAA131" s="1"/>
      <c r="AAB131" s="1"/>
      <c r="AAC131" s="1"/>
      <c r="AAD131" s="1"/>
      <c r="AAE131" s="1"/>
      <c r="AAF131" s="1"/>
      <c r="AAG131" s="1"/>
      <c r="AAH131" s="1"/>
      <c r="AAI131" s="1"/>
      <c r="AAJ131" s="1"/>
      <c r="AAK131" s="1"/>
      <c r="AAL131" s="1"/>
      <c r="AAM131" s="1"/>
      <c r="AAN131" s="1"/>
      <c r="AAO131" s="1"/>
      <c r="AAP131" s="1"/>
      <c r="AAQ131" s="1"/>
      <c r="AAR131" s="1"/>
      <c r="AAS131" s="1"/>
      <c r="AAT131" s="1"/>
      <c r="AAU131" s="1"/>
      <c r="AAV131" s="1"/>
      <c r="AAW131" s="1"/>
      <c r="AAX131" s="1"/>
      <c r="AAY131" s="1"/>
      <c r="AAZ131" s="1"/>
      <c r="ABA131" s="1"/>
      <c r="ABB131" s="1"/>
      <c r="ABC131" s="1"/>
      <c r="ABD131" s="1"/>
      <c r="ABE131" s="1"/>
      <c r="ABF131" s="1"/>
      <c r="ABG131" s="1"/>
      <c r="ABH131" s="1"/>
      <c r="ABI131" s="1"/>
      <c r="ABJ131" s="1"/>
      <c r="ABK131" s="1"/>
      <c r="ABL131" s="1"/>
      <c r="ABM131" s="1"/>
      <c r="ABN131" s="1"/>
      <c r="ABO131" s="1"/>
      <c r="ABP131" s="1"/>
      <c r="ABQ131" s="1"/>
      <c r="ABR131" s="1"/>
      <c r="ABS131" s="1"/>
      <c r="ABT131" s="1"/>
      <c r="ABU131" s="1"/>
      <c r="ABV131" s="1"/>
      <c r="ABW131" s="1"/>
      <c r="ABX131" s="1"/>
      <c r="ABY131" s="1"/>
      <c r="ABZ131" s="1"/>
      <c r="ACA131" s="1"/>
      <c r="ACB131" s="1"/>
      <c r="ACC131" s="1"/>
      <c r="ACD131" s="1"/>
      <c r="ACE131" s="1"/>
      <c r="ACF131" s="1"/>
      <c r="ACG131" s="1"/>
      <c r="ACH131" s="1"/>
      <c r="ACI131" s="1"/>
      <c r="ACJ131" s="1"/>
      <c r="ACK131" s="1"/>
      <c r="ACL131" s="1"/>
      <c r="ACM131" s="1"/>
      <c r="ACN131" s="1"/>
      <c r="ACO131" s="1"/>
      <c r="ACP131" s="1"/>
      <c r="ACQ131" s="1"/>
      <c r="ACR131" s="1"/>
      <c r="ACS131" s="1"/>
      <c r="ACT131" s="1"/>
      <c r="ACU131" s="1"/>
      <c r="ACV131" s="1"/>
      <c r="ACW131" s="1"/>
      <c r="ACX131" s="1"/>
      <c r="ACY131" s="1"/>
      <c r="ACZ131" s="1"/>
      <c r="ADA131" s="1"/>
      <c r="ADB131" s="1"/>
      <c r="ADC131" s="1"/>
      <c r="ADD131" s="1"/>
      <c r="ADE131" s="1"/>
      <c r="ADF131" s="1"/>
      <c r="ADG131" s="1"/>
      <c r="ADH131" s="1"/>
      <c r="ADI131" s="1"/>
      <c r="ADJ131" s="1"/>
      <c r="ADK131" s="1"/>
      <c r="ADL131" s="1"/>
      <c r="ADM131" s="1"/>
      <c r="ADN131" s="1"/>
      <c r="ADO131" s="1"/>
      <c r="ADP131" s="1"/>
      <c r="ADQ131" s="1"/>
      <c r="ADR131" s="1"/>
      <c r="ADS131" s="1"/>
      <c r="ADT131" s="1"/>
      <c r="ADU131" s="1"/>
      <c r="ADV131" s="1"/>
      <c r="ADW131" s="1"/>
      <c r="ADX131" s="1"/>
      <c r="ADY131" s="1"/>
      <c r="ADZ131" s="1"/>
      <c r="AEA131" s="1"/>
      <c r="AEB131" s="1"/>
      <c r="AEC131" s="1"/>
      <c r="AED131" s="1"/>
      <c r="AEE131" s="1"/>
      <c r="AEF131" s="1"/>
      <c r="AEG131" s="1"/>
      <c r="AEH131" s="1"/>
      <c r="AEI131" s="1"/>
      <c r="AEJ131" s="1"/>
      <c r="AEK131" s="1"/>
      <c r="AEL131" s="1"/>
      <c r="AEM131" s="1"/>
      <c r="AEN131" s="1"/>
      <c r="AEO131" s="1"/>
      <c r="AEP131" s="1"/>
      <c r="AEQ131" s="1"/>
      <c r="AER131" s="1"/>
      <c r="AES131" s="1"/>
      <c r="AET131" s="1"/>
      <c r="AEU131" s="1"/>
      <c r="AEV131" s="1"/>
      <c r="AEW131" s="1"/>
      <c r="AEX131" s="1"/>
      <c r="AEY131" s="1"/>
      <c r="AEZ131" s="1"/>
      <c r="AFA131" s="1"/>
      <c r="AFB131" s="1"/>
      <c r="AFC131" s="1"/>
      <c r="AFD131" s="1"/>
      <c r="AFE131" s="1"/>
      <c r="AFF131" s="1"/>
      <c r="AFG131" s="1"/>
      <c r="AFH131" s="1"/>
      <c r="AFI131" s="1"/>
      <c r="AFJ131" s="1"/>
      <c r="AFK131" s="1"/>
      <c r="AFL131" s="1"/>
      <c r="AFM131" s="1"/>
      <c r="AFN131" s="1"/>
      <c r="AFO131" s="1"/>
      <c r="AFP131" s="1"/>
      <c r="AFQ131" s="1"/>
      <c r="AFR131" s="1"/>
      <c r="AFS131" s="1"/>
      <c r="AFT131" s="1"/>
      <c r="AFU131" s="1"/>
      <c r="AFV131" s="1"/>
      <c r="AFW131" s="1"/>
      <c r="AFX131" s="1"/>
      <c r="AFY131" s="1"/>
      <c r="AFZ131" s="1"/>
      <c r="AGA131" s="1"/>
      <c r="AGB131" s="1"/>
      <c r="AGC131" s="1"/>
      <c r="AGD131" s="1"/>
      <c r="AGE131" s="1"/>
      <c r="AGF131" s="1"/>
      <c r="AGG131" s="1"/>
      <c r="AGH131" s="1"/>
      <c r="AGI131" s="1"/>
      <c r="AGJ131" s="1"/>
      <c r="AGK131" s="1"/>
      <c r="AGL131" s="1"/>
      <c r="AGM131" s="1"/>
      <c r="AGN131" s="1"/>
      <c r="AGO131" s="1"/>
      <c r="AGP131" s="1"/>
      <c r="AGQ131" s="1"/>
      <c r="AGR131" s="1"/>
      <c r="AGS131" s="1"/>
      <c r="AGT131" s="1"/>
      <c r="AGU131" s="1"/>
      <c r="AGV131" s="1"/>
      <c r="AGW131" s="1"/>
      <c r="AGX131" s="1"/>
      <c r="AGY131" s="1"/>
      <c r="AGZ131" s="1"/>
      <c r="AHA131" s="1"/>
      <c r="AHB131" s="1"/>
      <c r="AHC131" s="1"/>
      <c r="AHD131" s="1"/>
      <c r="AHE131" s="1"/>
      <c r="AHF131" s="1"/>
      <c r="AHG131" s="1"/>
      <c r="AHH131" s="1"/>
      <c r="AHI131" s="1"/>
      <c r="AHJ131" s="1"/>
      <c r="AHK131" s="1"/>
      <c r="AHL131" s="1"/>
      <c r="AHM131" s="1"/>
      <c r="AHN131" s="1"/>
      <c r="AHO131" s="1"/>
      <c r="AHP131" s="1"/>
      <c r="AHQ131" s="1"/>
      <c r="AHR131" s="1"/>
      <c r="AHS131" s="1"/>
      <c r="AHT131" s="1"/>
      <c r="AHU131" s="1"/>
      <c r="AHV131" s="1"/>
      <c r="AHW131" s="1"/>
      <c r="AHX131" s="1"/>
      <c r="AHY131" s="1"/>
      <c r="AHZ131" s="1"/>
      <c r="AIA131" s="1"/>
      <c r="AIB131" s="1"/>
      <c r="AIC131" s="1"/>
      <c r="AID131" s="1"/>
      <c r="AIE131" s="1"/>
      <c r="AIF131" s="1"/>
      <c r="AIG131" s="1"/>
      <c r="AIH131" s="1"/>
      <c r="AII131" s="1"/>
      <c r="AIJ131" s="1"/>
      <c r="AIK131" s="1"/>
      <c r="AIL131" s="1"/>
      <c r="AIM131" s="1"/>
      <c r="AIN131" s="1"/>
      <c r="AIO131" s="1"/>
      <c r="AIP131" s="1"/>
      <c r="AIQ131" s="1"/>
      <c r="AIR131" s="1"/>
      <c r="AIS131" s="1"/>
      <c r="AIT131" s="1"/>
      <c r="AIU131" s="1"/>
      <c r="AIV131" s="1"/>
      <c r="AIW131" s="1"/>
      <c r="AIX131" s="1"/>
      <c r="AIY131" s="1"/>
      <c r="AIZ131" s="1"/>
      <c r="AJA131" s="1"/>
      <c r="AJB131" s="1"/>
      <c r="AJC131" s="1"/>
      <c r="AJD131" s="1"/>
      <c r="AJE131" s="1"/>
      <c r="AJF131" s="1"/>
      <c r="AJG131" s="1"/>
      <c r="AJH131" s="1"/>
      <c r="AJI131" s="1"/>
      <c r="AJJ131" s="1"/>
      <c r="AJK131" s="1"/>
      <c r="AJL131" s="1"/>
      <c r="AJM131" s="1"/>
      <c r="AJN131" s="1"/>
      <c r="AJO131" s="1"/>
      <c r="AJP131" s="1"/>
      <c r="AJQ131" s="1"/>
      <c r="AJR131" s="1"/>
      <c r="AJS131" s="1"/>
      <c r="AJT131" s="1"/>
      <c r="AJU131" s="1"/>
      <c r="AJV131" s="1"/>
      <c r="AJW131" s="1"/>
      <c r="AJX131" s="1"/>
      <c r="AJY131" s="1"/>
      <c r="AJZ131" s="1"/>
      <c r="AKA131" s="1"/>
      <c r="AKB131" s="1"/>
      <c r="AKC131" s="1"/>
      <c r="AKD131" s="1"/>
      <c r="AKE131" s="1"/>
      <c r="AKF131" s="1"/>
      <c r="AKG131" s="1"/>
      <c r="AKH131" s="1"/>
      <c r="AKI131" s="1"/>
      <c r="AKJ131" s="1"/>
      <c r="AKK131" s="1"/>
      <c r="AKL131" s="1"/>
      <c r="AKM131" s="1"/>
      <c r="AKN131" s="1"/>
      <c r="AKO131" s="1"/>
      <c r="AKP131" s="1"/>
      <c r="AKQ131" s="1"/>
      <c r="AKR131" s="1"/>
      <c r="AKS131" s="1"/>
      <c r="AKT131" s="1"/>
      <c r="AKU131" s="1"/>
      <c r="AKV131" s="1"/>
      <c r="AKW131" s="1"/>
      <c r="AKX131" s="1"/>
      <c r="AKY131" s="1"/>
      <c r="AKZ131" s="1"/>
      <c r="ALA131" s="1"/>
      <c r="ALB131" s="1"/>
      <c r="ALC131" s="1"/>
      <c r="ALD131" s="1"/>
      <c r="ALE131" s="1"/>
      <c r="ALF131" s="1"/>
      <c r="ALG131" s="1"/>
      <c r="ALH131" s="1"/>
      <c r="ALI131" s="1"/>
      <c r="ALJ131" s="1"/>
      <c r="ALK131" s="1"/>
      <c r="ALL131" s="1"/>
      <c r="ALM131" s="1"/>
      <c r="ALN131" s="1"/>
      <c r="ALO131" s="1"/>
      <c r="ALP131" s="1"/>
      <c r="ALQ131" s="1"/>
      <c r="ALR131" s="1"/>
      <c r="ALS131" s="1"/>
      <c r="ALT131" s="1"/>
      <c r="ALU131" s="1"/>
      <c r="ALV131" s="1"/>
      <c r="ALW131" s="1"/>
      <c r="ALX131" s="1"/>
      <c r="ALY131" s="1"/>
      <c r="ALZ131" s="1"/>
      <c r="AMA131" s="1"/>
      <c r="AMB131" s="1"/>
      <c r="AMC131" s="1"/>
      <c r="AMD131" s="1"/>
      <c r="AME131" s="1"/>
      <c r="AMF131" s="1"/>
      <c r="AMG131" s="1"/>
      <c r="AMH131" s="1"/>
      <c r="AMI131" s="1"/>
      <c r="AMJ131" s="1"/>
    </row>
    <row r="132" s="81" customFormat="true" ht="12.8" hidden="false" customHeight="false" outlineLevel="0" collapsed="false">
      <c r="A132" s="77"/>
      <c r="B132" s="1" t="s">
        <v>57</v>
      </c>
      <c r="C132" s="78" t="s">
        <v>202</v>
      </c>
      <c r="D132" s="1"/>
      <c r="E132" s="82"/>
      <c r="F132" s="82"/>
      <c r="XI132" s="1"/>
      <c r="XJ132" s="1"/>
      <c r="XK132" s="1"/>
      <c r="XL132" s="1"/>
      <c r="XM132" s="1"/>
      <c r="XN132" s="1"/>
      <c r="XO132" s="1"/>
      <c r="XP132" s="1"/>
      <c r="XQ132" s="1"/>
      <c r="XR132" s="1"/>
      <c r="XS132" s="1"/>
      <c r="XT132" s="1"/>
      <c r="XU132" s="1"/>
      <c r="XV132" s="1"/>
      <c r="XW132" s="1"/>
      <c r="XX132" s="1"/>
      <c r="XY132" s="1"/>
      <c r="XZ132" s="1"/>
      <c r="YA132" s="1"/>
      <c r="YB132" s="1"/>
      <c r="YC132" s="1"/>
      <c r="YD132" s="1"/>
      <c r="YE132" s="1"/>
      <c r="YF132" s="1"/>
      <c r="YG132" s="1"/>
      <c r="YH132" s="1"/>
      <c r="YI132" s="1"/>
      <c r="YJ132" s="1"/>
      <c r="YK132" s="1"/>
      <c r="YL132" s="1"/>
      <c r="YM132" s="1"/>
      <c r="YN132" s="1"/>
      <c r="YO132" s="1"/>
      <c r="YP132" s="1"/>
      <c r="YQ132" s="1"/>
      <c r="YR132" s="1"/>
      <c r="YS132" s="1"/>
      <c r="YT132" s="1"/>
      <c r="YU132" s="1"/>
      <c r="YV132" s="1"/>
      <c r="YW132" s="1"/>
      <c r="YX132" s="1"/>
      <c r="YY132" s="1"/>
      <c r="YZ132" s="1"/>
      <c r="ZA132" s="1"/>
      <c r="ZB132" s="1"/>
      <c r="ZC132" s="1"/>
      <c r="ZD132" s="1"/>
      <c r="ZE132" s="1"/>
      <c r="ZF132" s="1"/>
      <c r="ZG132" s="1"/>
      <c r="ZH132" s="1"/>
      <c r="ZI132" s="1"/>
      <c r="ZJ132" s="1"/>
      <c r="ZK132" s="1"/>
      <c r="ZL132" s="1"/>
      <c r="ZM132" s="1"/>
      <c r="ZN132" s="1"/>
      <c r="ZO132" s="1"/>
      <c r="ZP132" s="1"/>
      <c r="ZQ132" s="1"/>
      <c r="ZR132" s="1"/>
      <c r="ZS132" s="1"/>
      <c r="ZT132" s="1"/>
      <c r="ZU132" s="1"/>
      <c r="ZV132" s="1"/>
      <c r="ZW132" s="1"/>
      <c r="ZX132" s="1"/>
      <c r="ZY132" s="1"/>
      <c r="ZZ132" s="1"/>
      <c r="AAA132" s="1"/>
      <c r="AAB132" s="1"/>
      <c r="AAC132" s="1"/>
      <c r="AAD132" s="1"/>
      <c r="AAE132" s="1"/>
      <c r="AAF132" s="1"/>
      <c r="AAG132" s="1"/>
      <c r="AAH132" s="1"/>
      <c r="AAI132" s="1"/>
      <c r="AAJ132" s="1"/>
      <c r="AAK132" s="1"/>
      <c r="AAL132" s="1"/>
      <c r="AAM132" s="1"/>
      <c r="AAN132" s="1"/>
      <c r="AAO132" s="1"/>
      <c r="AAP132" s="1"/>
      <c r="AAQ132" s="1"/>
      <c r="AAR132" s="1"/>
      <c r="AAS132" s="1"/>
      <c r="AAT132" s="1"/>
      <c r="AAU132" s="1"/>
      <c r="AAV132" s="1"/>
      <c r="AAW132" s="1"/>
      <c r="AAX132" s="1"/>
      <c r="AAY132" s="1"/>
      <c r="AAZ132" s="1"/>
      <c r="ABA132" s="1"/>
      <c r="ABB132" s="1"/>
      <c r="ABC132" s="1"/>
      <c r="ABD132" s="1"/>
      <c r="ABE132" s="1"/>
      <c r="ABF132" s="1"/>
      <c r="ABG132" s="1"/>
      <c r="ABH132" s="1"/>
      <c r="ABI132" s="1"/>
      <c r="ABJ132" s="1"/>
      <c r="ABK132" s="1"/>
      <c r="ABL132" s="1"/>
      <c r="ABM132" s="1"/>
      <c r="ABN132" s="1"/>
      <c r="ABO132" s="1"/>
      <c r="ABP132" s="1"/>
      <c r="ABQ132" s="1"/>
      <c r="ABR132" s="1"/>
      <c r="ABS132" s="1"/>
      <c r="ABT132" s="1"/>
      <c r="ABU132" s="1"/>
      <c r="ABV132" s="1"/>
      <c r="ABW132" s="1"/>
      <c r="ABX132" s="1"/>
      <c r="ABY132" s="1"/>
      <c r="ABZ132" s="1"/>
      <c r="ACA132" s="1"/>
      <c r="ACB132" s="1"/>
      <c r="ACC132" s="1"/>
      <c r="ACD132" s="1"/>
      <c r="ACE132" s="1"/>
      <c r="ACF132" s="1"/>
      <c r="ACG132" s="1"/>
      <c r="ACH132" s="1"/>
      <c r="ACI132" s="1"/>
      <c r="ACJ132" s="1"/>
      <c r="ACK132" s="1"/>
      <c r="ACL132" s="1"/>
      <c r="ACM132" s="1"/>
      <c r="ACN132" s="1"/>
      <c r="ACO132" s="1"/>
      <c r="ACP132" s="1"/>
      <c r="ACQ132" s="1"/>
      <c r="ACR132" s="1"/>
      <c r="ACS132" s="1"/>
      <c r="ACT132" s="1"/>
      <c r="ACU132" s="1"/>
      <c r="ACV132" s="1"/>
      <c r="ACW132" s="1"/>
      <c r="ACX132" s="1"/>
      <c r="ACY132" s="1"/>
      <c r="ACZ132" s="1"/>
      <c r="ADA132" s="1"/>
      <c r="ADB132" s="1"/>
      <c r="ADC132" s="1"/>
      <c r="ADD132" s="1"/>
      <c r="ADE132" s="1"/>
      <c r="ADF132" s="1"/>
      <c r="ADG132" s="1"/>
      <c r="ADH132" s="1"/>
      <c r="ADI132" s="1"/>
      <c r="ADJ132" s="1"/>
      <c r="ADK132" s="1"/>
      <c r="ADL132" s="1"/>
      <c r="ADM132" s="1"/>
      <c r="ADN132" s="1"/>
      <c r="ADO132" s="1"/>
      <c r="ADP132" s="1"/>
      <c r="ADQ132" s="1"/>
      <c r="ADR132" s="1"/>
      <c r="ADS132" s="1"/>
      <c r="ADT132" s="1"/>
      <c r="ADU132" s="1"/>
      <c r="ADV132" s="1"/>
      <c r="ADW132" s="1"/>
      <c r="ADX132" s="1"/>
      <c r="ADY132" s="1"/>
      <c r="ADZ132" s="1"/>
      <c r="AEA132" s="1"/>
      <c r="AEB132" s="1"/>
      <c r="AEC132" s="1"/>
      <c r="AED132" s="1"/>
      <c r="AEE132" s="1"/>
      <c r="AEF132" s="1"/>
      <c r="AEG132" s="1"/>
      <c r="AEH132" s="1"/>
      <c r="AEI132" s="1"/>
      <c r="AEJ132" s="1"/>
      <c r="AEK132" s="1"/>
      <c r="AEL132" s="1"/>
      <c r="AEM132" s="1"/>
      <c r="AEN132" s="1"/>
      <c r="AEO132" s="1"/>
      <c r="AEP132" s="1"/>
      <c r="AEQ132" s="1"/>
      <c r="AER132" s="1"/>
      <c r="AES132" s="1"/>
      <c r="AET132" s="1"/>
      <c r="AEU132" s="1"/>
      <c r="AEV132" s="1"/>
      <c r="AEW132" s="1"/>
      <c r="AEX132" s="1"/>
      <c r="AEY132" s="1"/>
      <c r="AEZ132" s="1"/>
      <c r="AFA132" s="1"/>
      <c r="AFB132" s="1"/>
      <c r="AFC132" s="1"/>
      <c r="AFD132" s="1"/>
      <c r="AFE132" s="1"/>
      <c r="AFF132" s="1"/>
      <c r="AFG132" s="1"/>
      <c r="AFH132" s="1"/>
      <c r="AFI132" s="1"/>
      <c r="AFJ132" s="1"/>
      <c r="AFK132" s="1"/>
      <c r="AFL132" s="1"/>
      <c r="AFM132" s="1"/>
      <c r="AFN132" s="1"/>
      <c r="AFO132" s="1"/>
      <c r="AFP132" s="1"/>
      <c r="AFQ132" s="1"/>
      <c r="AFR132" s="1"/>
      <c r="AFS132" s="1"/>
      <c r="AFT132" s="1"/>
      <c r="AFU132" s="1"/>
      <c r="AFV132" s="1"/>
      <c r="AFW132" s="1"/>
      <c r="AFX132" s="1"/>
      <c r="AFY132" s="1"/>
      <c r="AFZ132" s="1"/>
      <c r="AGA132" s="1"/>
      <c r="AGB132" s="1"/>
      <c r="AGC132" s="1"/>
      <c r="AGD132" s="1"/>
      <c r="AGE132" s="1"/>
      <c r="AGF132" s="1"/>
      <c r="AGG132" s="1"/>
      <c r="AGH132" s="1"/>
      <c r="AGI132" s="1"/>
      <c r="AGJ132" s="1"/>
      <c r="AGK132" s="1"/>
      <c r="AGL132" s="1"/>
      <c r="AGM132" s="1"/>
      <c r="AGN132" s="1"/>
      <c r="AGO132" s="1"/>
      <c r="AGP132" s="1"/>
      <c r="AGQ132" s="1"/>
      <c r="AGR132" s="1"/>
      <c r="AGS132" s="1"/>
      <c r="AGT132" s="1"/>
      <c r="AGU132" s="1"/>
      <c r="AGV132" s="1"/>
      <c r="AGW132" s="1"/>
      <c r="AGX132" s="1"/>
      <c r="AGY132" s="1"/>
      <c r="AGZ132" s="1"/>
      <c r="AHA132" s="1"/>
      <c r="AHB132" s="1"/>
      <c r="AHC132" s="1"/>
      <c r="AHD132" s="1"/>
      <c r="AHE132" s="1"/>
      <c r="AHF132" s="1"/>
      <c r="AHG132" s="1"/>
      <c r="AHH132" s="1"/>
      <c r="AHI132" s="1"/>
      <c r="AHJ132" s="1"/>
      <c r="AHK132" s="1"/>
      <c r="AHL132" s="1"/>
      <c r="AHM132" s="1"/>
      <c r="AHN132" s="1"/>
      <c r="AHO132" s="1"/>
      <c r="AHP132" s="1"/>
      <c r="AHQ132" s="1"/>
      <c r="AHR132" s="1"/>
      <c r="AHS132" s="1"/>
      <c r="AHT132" s="1"/>
      <c r="AHU132" s="1"/>
      <c r="AHV132" s="1"/>
      <c r="AHW132" s="1"/>
      <c r="AHX132" s="1"/>
      <c r="AHY132" s="1"/>
      <c r="AHZ132" s="1"/>
      <c r="AIA132" s="1"/>
      <c r="AIB132" s="1"/>
      <c r="AIC132" s="1"/>
      <c r="AID132" s="1"/>
      <c r="AIE132" s="1"/>
      <c r="AIF132" s="1"/>
      <c r="AIG132" s="1"/>
      <c r="AIH132" s="1"/>
      <c r="AII132" s="1"/>
      <c r="AIJ132" s="1"/>
      <c r="AIK132" s="1"/>
      <c r="AIL132" s="1"/>
      <c r="AIM132" s="1"/>
      <c r="AIN132" s="1"/>
      <c r="AIO132" s="1"/>
      <c r="AIP132" s="1"/>
      <c r="AIQ132" s="1"/>
      <c r="AIR132" s="1"/>
      <c r="AIS132" s="1"/>
      <c r="AIT132" s="1"/>
      <c r="AIU132" s="1"/>
      <c r="AIV132" s="1"/>
      <c r="AIW132" s="1"/>
      <c r="AIX132" s="1"/>
      <c r="AIY132" s="1"/>
      <c r="AIZ132" s="1"/>
      <c r="AJA132" s="1"/>
      <c r="AJB132" s="1"/>
      <c r="AJC132" s="1"/>
      <c r="AJD132" s="1"/>
      <c r="AJE132" s="1"/>
      <c r="AJF132" s="1"/>
      <c r="AJG132" s="1"/>
      <c r="AJH132" s="1"/>
      <c r="AJI132" s="1"/>
      <c r="AJJ132" s="1"/>
      <c r="AJK132" s="1"/>
      <c r="AJL132" s="1"/>
      <c r="AJM132" s="1"/>
      <c r="AJN132" s="1"/>
      <c r="AJO132" s="1"/>
      <c r="AJP132" s="1"/>
      <c r="AJQ132" s="1"/>
      <c r="AJR132" s="1"/>
      <c r="AJS132" s="1"/>
      <c r="AJT132" s="1"/>
      <c r="AJU132" s="1"/>
      <c r="AJV132" s="1"/>
      <c r="AJW132" s="1"/>
      <c r="AJX132" s="1"/>
      <c r="AJY132" s="1"/>
      <c r="AJZ132" s="1"/>
      <c r="AKA132" s="1"/>
      <c r="AKB132" s="1"/>
      <c r="AKC132" s="1"/>
      <c r="AKD132" s="1"/>
      <c r="AKE132" s="1"/>
      <c r="AKF132" s="1"/>
      <c r="AKG132" s="1"/>
      <c r="AKH132" s="1"/>
      <c r="AKI132" s="1"/>
      <c r="AKJ132" s="1"/>
      <c r="AKK132" s="1"/>
      <c r="AKL132" s="1"/>
      <c r="AKM132" s="1"/>
      <c r="AKN132" s="1"/>
      <c r="AKO132" s="1"/>
      <c r="AKP132" s="1"/>
      <c r="AKQ132" s="1"/>
      <c r="AKR132" s="1"/>
      <c r="AKS132" s="1"/>
      <c r="AKT132" s="1"/>
      <c r="AKU132" s="1"/>
      <c r="AKV132" s="1"/>
      <c r="AKW132" s="1"/>
      <c r="AKX132" s="1"/>
      <c r="AKY132" s="1"/>
      <c r="AKZ132" s="1"/>
      <c r="ALA132" s="1"/>
      <c r="ALB132" s="1"/>
      <c r="ALC132" s="1"/>
      <c r="ALD132" s="1"/>
      <c r="ALE132" s="1"/>
      <c r="ALF132" s="1"/>
      <c r="ALG132" s="1"/>
      <c r="ALH132" s="1"/>
      <c r="ALI132" s="1"/>
      <c r="ALJ132" s="1"/>
      <c r="ALK132" s="1"/>
      <c r="ALL132" s="1"/>
      <c r="ALM132" s="1"/>
      <c r="ALN132" s="1"/>
      <c r="ALO132" s="1"/>
      <c r="ALP132" s="1"/>
      <c r="ALQ132" s="1"/>
      <c r="ALR132" s="1"/>
      <c r="ALS132" s="1"/>
      <c r="ALT132" s="1"/>
      <c r="ALU132" s="1"/>
      <c r="ALV132" s="1"/>
      <c r="ALW132" s="1"/>
      <c r="ALX132" s="1"/>
      <c r="ALY132" s="1"/>
      <c r="ALZ132" s="1"/>
      <c r="AMA132" s="1"/>
      <c r="AMB132" s="1"/>
      <c r="AMC132" s="1"/>
      <c r="AMD132" s="1"/>
      <c r="AME132" s="1"/>
      <c r="AMF132" s="1"/>
      <c r="AMG132" s="1"/>
      <c r="AMH132" s="1"/>
      <c r="AMI132" s="1"/>
      <c r="AMJ132" s="1"/>
    </row>
    <row r="133" s="77" customFormat="true" ht="12.8" hidden="false" customHeight="false" outlineLevel="0" collapsed="false">
      <c r="A133" s="77" t="s">
        <v>203</v>
      </c>
      <c r="B133" s="1" t="s">
        <v>55</v>
      </c>
      <c r="C133" s="1" t="s">
        <v>204</v>
      </c>
      <c r="D133" s="1"/>
      <c r="E133" s="80"/>
      <c r="F133" s="80"/>
      <c r="XI133" s="1"/>
      <c r="XJ133" s="1"/>
      <c r="XK133" s="1"/>
      <c r="XL133" s="1"/>
      <c r="XM133" s="1"/>
      <c r="XN133" s="1"/>
      <c r="XO133" s="1"/>
      <c r="XP133" s="1"/>
      <c r="XQ133" s="1"/>
      <c r="XR133" s="1"/>
      <c r="XS133" s="1"/>
      <c r="XT133" s="1"/>
      <c r="XU133" s="1"/>
      <c r="XV133" s="1"/>
      <c r="XW133" s="1"/>
      <c r="XX133" s="1"/>
      <c r="XY133" s="1"/>
      <c r="XZ133" s="1"/>
      <c r="YA133" s="1"/>
      <c r="YB133" s="1"/>
      <c r="YC133" s="1"/>
      <c r="YD133" s="1"/>
      <c r="YE133" s="1"/>
      <c r="YF133" s="1"/>
      <c r="YG133" s="1"/>
      <c r="YH133" s="1"/>
      <c r="YI133" s="1"/>
      <c r="YJ133" s="1"/>
      <c r="YK133" s="1"/>
      <c r="YL133" s="1"/>
      <c r="YM133" s="1"/>
      <c r="YN133" s="1"/>
      <c r="YO133" s="1"/>
      <c r="YP133" s="1"/>
      <c r="YQ133" s="1"/>
      <c r="YR133" s="1"/>
      <c r="YS133" s="1"/>
      <c r="YT133" s="1"/>
      <c r="YU133" s="1"/>
      <c r="YV133" s="1"/>
      <c r="YW133" s="1"/>
      <c r="YX133" s="1"/>
      <c r="YY133" s="1"/>
      <c r="YZ133" s="1"/>
      <c r="ZA133" s="1"/>
      <c r="ZB133" s="1"/>
      <c r="ZC133" s="1"/>
      <c r="ZD133" s="1"/>
      <c r="ZE133" s="1"/>
      <c r="ZF133" s="1"/>
      <c r="ZG133" s="1"/>
      <c r="ZH133" s="1"/>
      <c r="ZI133" s="1"/>
      <c r="ZJ133" s="1"/>
      <c r="ZK133" s="1"/>
      <c r="ZL133" s="1"/>
      <c r="ZM133" s="1"/>
      <c r="ZN133" s="1"/>
      <c r="ZO133" s="1"/>
      <c r="ZP133" s="1"/>
      <c r="ZQ133" s="1"/>
      <c r="ZR133" s="1"/>
      <c r="ZS133" s="1"/>
      <c r="ZT133" s="1"/>
      <c r="ZU133" s="1"/>
      <c r="ZV133" s="1"/>
      <c r="ZW133" s="1"/>
      <c r="ZX133" s="1"/>
      <c r="ZY133" s="1"/>
      <c r="ZZ133" s="1"/>
      <c r="AAA133" s="1"/>
      <c r="AAB133" s="1"/>
      <c r="AAC133" s="1"/>
      <c r="AAD133" s="1"/>
      <c r="AAE133" s="1"/>
      <c r="AAF133" s="1"/>
      <c r="AAG133" s="1"/>
      <c r="AAH133" s="1"/>
      <c r="AAI133" s="1"/>
      <c r="AAJ133" s="1"/>
      <c r="AAK133" s="1"/>
      <c r="AAL133" s="1"/>
      <c r="AAM133" s="1"/>
      <c r="AAN133" s="1"/>
      <c r="AAO133" s="1"/>
      <c r="AAP133" s="1"/>
      <c r="AAQ133" s="1"/>
      <c r="AAR133" s="1"/>
      <c r="AAS133" s="1"/>
      <c r="AAT133" s="1"/>
      <c r="AAU133" s="1"/>
      <c r="AAV133" s="1"/>
      <c r="AAW133" s="1"/>
      <c r="AAX133" s="1"/>
      <c r="AAY133" s="1"/>
      <c r="AAZ133" s="1"/>
      <c r="ABA133" s="1"/>
      <c r="ABB133" s="1"/>
      <c r="ABC133" s="1"/>
      <c r="ABD133" s="1"/>
      <c r="ABE133" s="1"/>
      <c r="ABF133" s="1"/>
      <c r="ABG133" s="1"/>
      <c r="ABH133" s="1"/>
      <c r="ABI133" s="1"/>
      <c r="ABJ133" s="1"/>
      <c r="ABK133" s="1"/>
      <c r="ABL133" s="1"/>
      <c r="ABM133" s="1"/>
      <c r="ABN133" s="1"/>
      <c r="ABO133" s="1"/>
      <c r="ABP133" s="1"/>
      <c r="ABQ133" s="1"/>
      <c r="ABR133" s="1"/>
      <c r="ABS133" s="1"/>
      <c r="ABT133" s="1"/>
      <c r="ABU133" s="1"/>
      <c r="ABV133" s="1"/>
      <c r="ABW133" s="1"/>
      <c r="ABX133" s="1"/>
      <c r="ABY133" s="1"/>
      <c r="ABZ133" s="1"/>
      <c r="ACA133" s="1"/>
      <c r="ACB133" s="1"/>
      <c r="ACC133" s="1"/>
      <c r="ACD133" s="1"/>
      <c r="ACE133" s="1"/>
      <c r="ACF133" s="1"/>
      <c r="ACG133" s="1"/>
      <c r="ACH133" s="1"/>
      <c r="ACI133" s="1"/>
      <c r="ACJ133" s="1"/>
      <c r="ACK133" s="1"/>
      <c r="ACL133" s="1"/>
      <c r="ACM133" s="1"/>
      <c r="ACN133" s="1"/>
      <c r="ACO133" s="1"/>
      <c r="ACP133" s="1"/>
      <c r="ACQ133" s="1"/>
      <c r="ACR133" s="1"/>
      <c r="ACS133" s="1"/>
      <c r="ACT133" s="1"/>
      <c r="ACU133" s="1"/>
      <c r="ACV133" s="1"/>
      <c r="ACW133" s="1"/>
      <c r="ACX133" s="1"/>
      <c r="ACY133" s="1"/>
      <c r="ACZ133" s="1"/>
      <c r="ADA133" s="1"/>
      <c r="ADB133" s="1"/>
      <c r="ADC133" s="1"/>
      <c r="ADD133" s="1"/>
      <c r="ADE133" s="1"/>
      <c r="ADF133" s="1"/>
      <c r="ADG133" s="1"/>
      <c r="ADH133" s="1"/>
      <c r="ADI133" s="1"/>
      <c r="ADJ133" s="1"/>
      <c r="ADK133" s="1"/>
      <c r="ADL133" s="1"/>
      <c r="ADM133" s="1"/>
      <c r="ADN133" s="1"/>
      <c r="ADO133" s="1"/>
      <c r="ADP133" s="1"/>
      <c r="ADQ133" s="1"/>
      <c r="ADR133" s="1"/>
      <c r="ADS133" s="1"/>
      <c r="ADT133" s="1"/>
      <c r="ADU133" s="1"/>
      <c r="ADV133" s="1"/>
      <c r="ADW133" s="1"/>
      <c r="ADX133" s="1"/>
      <c r="ADY133" s="1"/>
      <c r="ADZ133" s="1"/>
      <c r="AEA133" s="1"/>
      <c r="AEB133" s="1"/>
      <c r="AEC133" s="1"/>
      <c r="AED133" s="1"/>
      <c r="AEE133" s="1"/>
      <c r="AEF133" s="1"/>
      <c r="AEG133" s="1"/>
      <c r="AEH133" s="1"/>
      <c r="AEI133" s="1"/>
      <c r="AEJ133" s="1"/>
      <c r="AEK133" s="1"/>
      <c r="AEL133" s="1"/>
      <c r="AEM133" s="1"/>
      <c r="AEN133" s="1"/>
      <c r="AEO133" s="1"/>
      <c r="AEP133" s="1"/>
      <c r="AEQ133" s="1"/>
      <c r="AER133" s="1"/>
      <c r="AES133" s="1"/>
      <c r="AET133" s="1"/>
      <c r="AEU133" s="1"/>
      <c r="AEV133" s="1"/>
      <c r="AEW133" s="1"/>
      <c r="AEX133" s="1"/>
      <c r="AEY133" s="1"/>
      <c r="AEZ133" s="1"/>
      <c r="AFA133" s="1"/>
      <c r="AFB133" s="1"/>
      <c r="AFC133" s="1"/>
      <c r="AFD133" s="1"/>
      <c r="AFE133" s="1"/>
      <c r="AFF133" s="1"/>
      <c r="AFG133" s="1"/>
      <c r="AFH133" s="1"/>
      <c r="AFI133" s="1"/>
      <c r="AFJ133" s="1"/>
      <c r="AFK133" s="1"/>
      <c r="AFL133" s="1"/>
      <c r="AFM133" s="1"/>
      <c r="AFN133" s="1"/>
      <c r="AFO133" s="1"/>
      <c r="AFP133" s="1"/>
      <c r="AFQ133" s="1"/>
      <c r="AFR133" s="1"/>
      <c r="AFS133" s="1"/>
      <c r="AFT133" s="1"/>
      <c r="AFU133" s="1"/>
      <c r="AFV133" s="1"/>
      <c r="AFW133" s="1"/>
      <c r="AFX133" s="1"/>
      <c r="AFY133" s="1"/>
      <c r="AFZ133" s="1"/>
      <c r="AGA133" s="1"/>
      <c r="AGB133" s="1"/>
      <c r="AGC133" s="1"/>
      <c r="AGD133" s="1"/>
      <c r="AGE133" s="1"/>
      <c r="AGF133" s="1"/>
      <c r="AGG133" s="1"/>
      <c r="AGH133" s="1"/>
      <c r="AGI133" s="1"/>
      <c r="AGJ133" s="1"/>
      <c r="AGK133" s="1"/>
      <c r="AGL133" s="1"/>
      <c r="AGM133" s="1"/>
      <c r="AGN133" s="1"/>
      <c r="AGO133" s="1"/>
      <c r="AGP133" s="1"/>
      <c r="AGQ133" s="1"/>
      <c r="AGR133" s="1"/>
      <c r="AGS133" s="1"/>
      <c r="AGT133" s="1"/>
      <c r="AGU133" s="1"/>
      <c r="AGV133" s="1"/>
      <c r="AGW133" s="1"/>
      <c r="AGX133" s="1"/>
      <c r="AGY133" s="1"/>
      <c r="AGZ133" s="1"/>
      <c r="AHA133" s="1"/>
      <c r="AHB133" s="1"/>
      <c r="AHC133" s="1"/>
      <c r="AHD133" s="1"/>
      <c r="AHE133" s="1"/>
      <c r="AHF133" s="1"/>
      <c r="AHG133" s="1"/>
      <c r="AHH133" s="1"/>
      <c r="AHI133" s="1"/>
      <c r="AHJ133" s="1"/>
      <c r="AHK133" s="1"/>
      <c r="AHL133" s="1"/>
      <c r="AHM133" s="1"/>
      <c r="AHN133" s="1"/>
      <c r="AHO133" s="1"/>
      <c r="AHP133" s="1"/>
      <c r="AHQ133" s="1"/>
      <c r="AHR133" s="1"/>
      <c r="AHS133" s="1"/>
      <c r="AHT133" s="1"/>
      <c r="AHU133" s="1"/>
      <c r="AHV133" s="1"/>
      <c r="AHW133" s="1"/>
      <c r="AHX133" s="1"/>
      <c r="AHY133" s="1"/>
      <c r="AHZ133" s="1"/>
      <c r="AIA133" s="1"/>
      <c r="AIB133" s="1"/>
      <c r="AIC133" s="1"/>
      <c r="AID133" s="1"/>
      <c r="AIE133" s="1"/>
      <c r="AIF133" s="1"/>
      <c r="AIG133" s="1"/>
      <c r="AIH133" s="1"/>
      <c r="AII133" s="1"/>
      <c r="AIJ133" s="1"/>
      <c r="AIK133" s="1"/>
      <c r="AIL133" s="1"/>
      <c r="AIM133" s="1"/>
      <c r="AIN133" s="1"/>
      <c r="AIO133" s="1"/>
      <c r="AIP133" s="1"/>
      <c r="AIQ133" s="1"/>
      <c r="AIR133" s="1"/>
      <c r="AIS133" s="1"/>
      <c r="AIT133" s="1"/>
      <c r="AIU133" s="1"/>
      <c r="AIV133" s="1"/>
      <c r="AIW133" s="1"/>
      <c r="AIX133" s="1"/>
      <c r="AIY133" s="1"/>
      <c r="AIZ133" s="1"/>
      <c r="AJA133" s="1"/>
      <c r="AJB133" s="1"/>
      <c r="AJC133" s="1"/>
      <c r="AJD133" s="1"/>
      <c r="AJE133" s="1"/>
      <c r="AJF133" s="1"/>
      <c r="AJG133" s="1"/>
      <c r="AJH133" s="1"/>
      <c r="AJI133" s="1"/>
      <c r="AJJ133" s="1"/>
      <c r="AJK133" s="1"/>
      <c r="AJL133" s="1"/>
      <c r="AJM133" s="1"/>
      <c r="AJN133" s="1"/>
      <c r="AJO133" s="1"/>
      <c r="AJP133" s="1"/>
      <c r="AJQ133" s="1"/>
      <c r="AJR133" s="1"/>
      <c r="AJS133" s="1"/>
      <c r="AJT133" s="1"/>
      <c r="AJU133" s="1"/>
      <c r="AJV133" s="1"/>
      <c r="AJW133" s="1"/>
      <c r="AJX133" s="1"/>
      <c r="AJY133" s="1"/>
      <c r="AJZ133" s="1"/>
      <c r="AKA133" s="1"/>
      <c r="AKB133" s="1"/>
      <c r="AKC133" s="1"/>
      <c r="AKD133" s="1"/>
      <c r="AKE133" s="1"/>
      <c r="AKF133" s="1"/>
      <c r="AKG133" s="1"/>
      <c r="AKH133" s="1"/>
      <c r="AKI133" s="1"/>
      <c r="AKJ133" s="1"/>
      <c r="AKK133" s="1"/>
      <c r="AKL133" s="1"/>
      <c r="AKM133" s="1"/>
      <c r="AKN133" s="1"/>
      <c r="AKO133" s="1"/>
      <c r="AKP133" s="1"/>
      <c r="AKQ133" s="1"/>
      <c r="AKR133" s="1"/>
      <c r="AKS133" s="1"/>
      <c r="AKT133" s="1"/>
      <c r="AKU133" s="1"/>
      <c r="AKV133" s="1"/>
      <c r="AKW133" s="1"/>
      <c r="AKX133" s="1"/>
      <c r="AKY133" s="1"/>
      <c r="AKZ133" s="1"/>
      <c r="ALA133" s="1"/>
      <c r="ALB133" s="1"/>
      <c r="ALC133" s="1"/>
      <c r="ALD133" s="1"/>
      <c r="ALE133" s="1"/>
      <c r="ALF133" s="1"/>
      <c r="ALG133" s="1"/>
      <c r="ALH133" s="1"/>
      <c r="ALI133" s="1"/>
      <c r="ALJ133" s="1"/>
      <c r="ALK133" s="1"/>
      <c r="ALL133" s="1"/>
      <c r="ALM133" s="1"/>
      <c r="ALN133" s="1"/>
      <c r="ALO133" s="1"/>
      <c r="ALP133" s="1"/>
      <c r="ALQ133" s="1"/>
      <c r="ALR133" s="1"/>
      <c r="ALS133" s="1"/>
      <c r="ALT133" s="1"/>
      <c r="ALU133" s="1"/>
      <c r="ALV133" s="1"/>
      <c r="ALW133" s="1"/>
      <c r="ALX133" s="1"/>
      <c r="ALY133" s="1"/>
      <c r="ALZ133" s="1"/>
      <c r="AMA133" s="1"/>
      <c r="AMB133" s="1"/>
      <c r="AMC133" s="1"/>
      <c r="AMD133" s="1"/>
      <c r="AME133" s="1"/>
      <c r="AMF133" s="1"/>
      <c r="AMG133" s="1"/>
      <c r="AMH133" s="1"/>
      <c r="AMI133" s="1"/>
      <c r="AMJ133" s="1"/>
    </row>
    <row r="134" s="81" customFormat="true" ht="12.8" hidden="false" customHeight="false" outlineLevel="0" collapsed="false">
      <c r="A134" s="77"/>
      <c r="B134" s="1" t="s">
        <v>57</v>
      </c>
      <c r="C134" s="78" t="s">
        <v>205</v>
      </c>
      <c r="D134" s="1"/>
      <c r="E134" s="82"/>
      <c r="F134" s="82"/>
      <c r="XI134" s="1"/>
      <c r="XJ134" s="1"/>
      <c r="XK134" s="1"/>
      <c r="XL134" s="1"/>
      <c r="XM134" s="1"/>
      <c r="XN134" s="1"/>
      <c r="XO134" s="1"/>
      <c r="XP134" s="1"/>
      <c r="XQ134" s="1"/>
      <c r="XR134" s="1"/>
      <c r="XS134" s="1"/>
      <c r="XT134" s="1"/>
      <c r="XU134" s="1"/>
      <c r="XV134" s="1"/>
      <c r="XW134" s="1"/>
      <c r="XX134" s="1"/>
      <c r="XY134" s="1"/>
      <c r="XZ134" s="1"/>
      <c r="YA134" s="1"/>
      <c r="YB134" s="1"/>
      <c r="YC134" s="1"/>
      <c r="YD134" s="1"/>
      <c r="YE134" s="1"/>
      <c r="YF134" s="1"/>
      <c r="YG134" s="1"/>
      <c r="YH134" s="1"/>
      <c r="YI134" s="1"/>
      <c r="YJ134" s="1"/>
      <c r="YK134" s="1"/>
      <c r="YL134" s="1"/>
      <c r="YM134" s="1"/>
      <c r="YN134" s="1"/>
      <c r="YO134" s="1"/>
      <c r="YP134" s="1"/>
      <c r="YQ134" s="1"/>
      <c r="YR134" s="1"/>
      <c r="YS134" s="1"/>
      <c r="YT134" s="1"/>
      <c r="YU134" s="1"/>
      <c r="YV134" s="1"/>
      <c r="YW134" s="1"/>
      <c r="YX134" s="1"/>
      <c r="YY134" s="1"/>
      <c r="YZ134" s="1"/>
      <c r="ZA134" s="1"/>
      <c r="ZB134" s="1"/>
      <c r="ZC134" s="1"/>
      <c r="ZD134" s="1"/>
      <c r="ZE134" s="1"/>
      <c r="ZF134" s="1"/>
      <c r="ZG134" s="1"/>
      <c r="ZH134" s="1"/>
      <c r="ZI134" s="1"/>
      <c r="ZJ134" s="1"/>
      <c r="ZK134" s="1"/>
      <c r="ZL134" s="1"/>
      <c r="ZM134" s="1"/>
      <c r="ZN134" s="1"/>
      <c r="ZO134" s="1"/>
      <c r="ZP134" s="1"/>
      <c r="ZQ134" s="1"/>
      <c r="ZR134" s="1"/>
      <c r="ZS134" s="1"/>
      <c r="ZT134" s="1"/>
      <c r="ZU134" s="1"/>
      <c r="ZV134" s="1"/>
      <c r="ZW134" s="1"/>
      <c r="ZX134" s="1"/>
      <c r="ZY134" s="1"/>
      <c r="ZZ134" s="1"/>
      <c r="AAA134" s="1"/>
      <c r="AAB134" s="1"/>
      <c r="AAC134" s="1"/>
      <c r="AAD134" s="1"/>
      <c r="AAE134" s="1"/>
      <c r="AAF134" s="1"/>
      <c r="AAG134" s="1"/>
      <c r="AAH134" s="1"/>
      <c r="AAI134" s="1"/>
      <c r="AAJ134" s="1"/>
      <c r="AAK134" s="1"/>
      <c r="AAL134" s="1"/>
      <c r="AAM134" s="1"/>
      <c r="AAN134" s="1"/>
      <c r="AAO134" s="1"/>
      <c r="AAP134" s="1"/>
      <c r="AAQ134" s="1"/>
      <c r="AAR134" s="1"/>
      <c r="AAS134" s="1"/>
      <c r="AAT134" s="1"/>
      <c r="AAU134" s="1"/>
      <c r="AAV134" s="1"/>
      <c r="AAW134" s="1"/>
      <c r="AAX134" s="1"/>
      <c r="AAY134" s="1"/>
      <c r="AAZ134" s="1"/>
      <c r="ABA134" s="1"/>
      <c r="ABB134" s="1"/>
      <c r="ABC134" s="1"/>
      <c r="ABD134" s="1"/>
      <c r="ABE134" s="1"/>
      <c r="ABF134" s="1"/>
      <c r="ABG134" s="1"/>
      <c r="ABH134" s="1"/>
      <c r="ABI134" s="1"/>
      <c r="ABJ134" s="1"/>
      <c r="ABK134" s="1"/>
      <c r="ABL134" s="1"/>
      <c r="ABM134" s="1"/>
      <c r="ABN134" s="1"/>
      <c r="ABO134" s="1"/>
      <c r="ABP134" s="1"/>
      <c r="ABQ134" s="1"/>
      <c r="ABR134" s="1"/>
      <c r="ABS134" s="1"/>
      <c r="ABT134" s="1"/>
      <c r="ABU134" s="1"/>
      <c r="ABV134" s="1"/>
      <c r="ABW134" s="1"/>
      <c r="ABX134" s="1"/>
      <c r="ABY134" s="1"/>
      <c r="ABZ134" s="1"/>
      <c r="ACA134" s="1"/>
      <c r="ACB134" s="1"/>
      <c r="ACC134" s="1"/>
      <c r="ACD134" s="1"/>
      <c r="ACE134" s="1"/>
      <c r="ACF134" s="1"/>
      <c r="ACG134" s="1"/>
      <c r="ACH134" s="1"/>
      <c r="ACI134" s="1"/>
      <c r="ACJ134" s="1"/>
      <c r="ACK134" s="1"/>
      <c r="ACL134" s="1"/>
      <c r="ACM134" s="1"/>
      <c r="ACN134" s="1"/>
      <c r="ACO134" s="1"/>
      <c r="ACP134" s="1"/>
      <c r="ACQ134" s="1"/>
      <c r="ACR134" s="1"/>
      <c r="ACS134" s="1"/>
      <c r="ACT134" s="1"/>
      <c r="ACU134" s="1"/>
      <c r="ACV134" s="1"/>
      <c r="ACW134" s="1"/>
      <c r="ACX134" s="1"/>
      <c r="ACY134" s="1"/>
      <c r="ACZ134" s="1"/>
      <c r="ADA134" s="1"/>
      <c r="ADB134" s="1"/>
      <c r="ADC134" s="1"/>
      <c r="ADD134" s="1"/>
      <c r="ADE134" s="1"/>
      <c r="ADF134" s="1"/>
      <c r="ADG134" s="1"/>
      <c r="ADH134" s="1"/>
      <c r="ADI134" s="1"/>
      <c r="ADJ134" s="1"/>
      <c r="ADK134" s="1"/>
      <c r="ADL134" s="1"/>
      <c r="ADM134" s="1"/>
      <c r="ADN134" s="1"/>
      <c r="ADO134" s="1"/>
      <c r="ADP134" s="1"/>
      <c r="ADQ134" s="1"/>
      <c r="ADR134" s="1"/>
      <c r="ADS134" s="1"/>
      <c r="ADT134" s="1"/>
      <c r="ADU134" s="1"/>
      <c r="ADV134" s="1"/>
      <c r="ADW134" s="1"/>
      <c r="ADX134" s="1"/>
      <c r="ADY134" s="1"/>
      <c r="ADZ134" s="1"/>
      <c r="AEA134" s="1"/>
      <c r="AEB134" s="1"/>
      <c r="AEC134" s="1"/>
      <c r="AED134" s="1"/>
      <c r="AEE134" s="1"/>
      <c r="AEF134" s="1"/>
      <c r="AEG134" s="1"/>
      <c r="AEH134" s="1"/>
      <c r="AEI134" s="1"/>
      <c r="AEJ134" s="1"/>
      <c r="AEK134" s="1"/>
      <c r="AEL134" s="1"/>
      <c r="AEM134" s="1"/>
      <c r="AEN134" s="1"/>
      <c r="AEO134" s="1"/>
      <c r="AEP134" s="1"/>
      <c r="AEQ134" s="1"/>
      <c r="AER134" s="1"/>
      <c r="AES134" s="1"/>
      <c r="AET134" s="1"/>
      <c r="AEU134" s="1"/>
      <c r="AEV134" s="1"/>
      <c r="AEW134" s="1"/>
      <c r="AEX134" s="1"/>
      <c r="AEY134" s="1"/>
      <c r="AEZ134" s="1"/>
      <c r="AFA134" s="1"/>
      <c r="AFB134" s="1"/>
      <c r="AFC134" s="1"/>
      <c r="AFD134" s="1"/>
      <c r="AFE134" s="1"/>
      <c r="AFF134" s="1"/>
      <c r="AFG134" s="1"/>
      <c r="AFH134" s="1"/>
      <c r="AFI134" s="1"/>
      <c r="AFJ134" s="1"/>
      <c r="AFK134" s="1"/>
      <c r="AFL134" s="1"/>
      <c r="AFM134" s="1"/>
      <c r="AFN134" s="1"/>
      <c r="AFO134" s="1"/>
      <c r="AFP134" s="1"/>
      <c r="AFQ134" s="1"/>
      <c r="AFR134" s="1"/>
      <c r="AFS134" s="1"/>
      <c r="AFT134" s="1"/>
      <c r="AFU134" s="1"/>
      <c r="AFV134" s="1"/>
      <c r="AFW134" s="1"/>
      <c r="AFX134" s="1"/>
      <c r="AFY134" s="1"/>
      <c r="AFZ134" s="1"/>
      <c r="AGA134" s="1"/>
      <c r="AGB134" s="1"/>
      <c r="AGC134" s="1"/>
      <c r="AGD134" s="1"/>
      <c r="AGE134" s="1"/>
      <c r="AGF134" s="1"/>
      <c r="AGG134" s="1"/>
      <c r="AGH134" s="1"/>
      <c r="AGI134" s="1"/>
      <c r="AGJ134" s="1"/>
      <c r="AGK134" s="1"/>
      <c r="AGL134" s="1"/>
      <c r="AGM134" s="1"/>
      <c r="AGN134" s="1"/>
      <c r="AGO134" s="1"/>
      <c r="AGP134" s="1"/>
      <c r="AGQ134" s="1"/>
      <c r="AGR134" s="1"/>
      <c r="AGS134" s="1"/>
      <c r="AGT134" s="1"/>
      <c r="AGU134" s="1"/>
      <c r="AGV134" s="1"/>
      <c r="AGW134" s="1"/>
      <c r="AGX134" s="1"/>
      <c r="AGY134" s="1"/>
      <c r="AGZ134" s="1"/>
      <c r="AHA134" s="1"/>
      <c r="AHB134" s="1"/>
      <c r="AHC134" s="1"/>
      <c r="AHD134" s="1"/>
      <c r="AHE134" s="1"/>
      <c r="AHF134" s="1"/>
      <c r="AHG134" s="1"/>
      <c r="AHH134" s="1"/>
      <c r="AHI134" s="1"/>
      <c r="AHJ134" s="1"/>
      <c r="AHK134" s="1"/>
      <c r="AHL134" s="1"/>
      <c r="AHM134" s="1"/>
      <c r="AHN134" s="1"/>
      <c r="AHO134" s="1"/>
      <c r="AHP134" s="1"/>
      <c r="AHQ134" s="1"/>
      <c r="AHR134" s="1"/>
      <c r="AHS134" s="1"/>
      <c r="AHT134" s="1"/>
      <c r="AHU134" s="1"/>
      <c r="AHV134" s="1"/>
      <c r="AHW134" s="1"/>
      <c r="AHX134" s="1"/>
      <c r="AHY134" s="1"/>
      <c r="AHZ134" s="1"/>
      <c r="AIA134" s="1"/>
      <c r="AIB134" s="1"/>
      <c r="AIC134" s="1"/>
      <c r="AID134" s="1"/>
      <c r="AIE134" s="1"/>
      <c r="AIF134" s="1"/>
      <c r="AIG134" s="1"/>
      <c r="AIH134" s="1"/>
      <c r="AII134" s="1"/>
      <c r="AIJ134" s="1"/>
      <c r="AIK134" s="1"/>
      <c r="AIL134" s="1"/>
      <c r="AIM134" s="1"/>
      <c r="AIN134" s="1"/>
      <c r="AIO134" s="1"/>
      <c r="AIP134" s="1"/>
      <c r="AIQ134" s="1"/>
      <c r="AIR134" s="1"/>
      <c r="AIS134" s="1"/>
      <c r="AIT134" s="1"/>
      <c r="AIU134" s="1"/>
      <c r="AIV134" s="1"/>
      <c r="AIW134" s="1"/>
      <c r="AIX134" s="1"/>
      <c r="AIY134" s="1"/>
      <c r="AIZ134" s="1"/>
      <c r="AJA134" s="1"/>
      <c r="AJB134" s="1"/>
      <c r="AJC134" s="1"/>
      <c r="AJD134" s="1"/>
      <c r="AJE134" s="1"/>
      <c r="AJF134" s="1"/>
      <c r="AJG134" s="1"/>
      <c r="AJH134" s="1"/>
      <c r="AJI134" s="1"/>
      <c r="AJJ134" s="1"/>
      <c r="AJK134" s="1"/>
      <c r="AJL134" s="1"/>
      <c r="AJM134" s="1"/>
      <c r="AJN134" s="1"/>
      <c r="AJO134" s="1"/>
      <c r="AJP134" s="1"/>
      <c r="AJQ134" s="1"/>
      <c r="AJR134" s="1"/>
      <c r="AJS134" s="1"/>
      <c r="AJT134" s="1"/>
      <c r="AJU134" s="1"/>
      <c r="AJV134" s="1"/>
      <c r="AJW134" s="1"/>
      <c r="AJX134" s="1"/>
      <c r="AJY134" s="1"/>
      <c r="AJZ134" s="1"/>
      <c r="AKA134" s="1"/>
      <c r="AKB134" s="1"/>
      <c r="AKC134" s="1"/>
      <c r="AKD134" s="1"/>
      <c r="AKE134" s="1"/>
      <c r="AKF134" s="1"/>
      <c r="AKG134" s="1"/>
      <c r="AKH134" s="1"/>
      <c r="AKI134" s="1"/>
      <c r="AKJ134" s="1"/>
      <c r="AKK134" s="1"/>
      <c r="AKL134" s="1"/>
      <c r="AKM134" s="1"/>
      <c r="AKN134" s="1"/>
      <c r="AKO134" s="1"/>
      <c r="AKP134" s="1"/>
      <c r="AKQ134" s="1"/>
      <c r="AKR134" s="1"/>
      <c r="AKS134" s="1"/>
      <c r="AKT134" s="1"/>
      <c r="AKU134" s="1"/>
      <c r="AKV134" s="1"/>
      <c r="AKW134" s="1"/>
      <c r="AKX134" s="1"/>
      <c r="AKY134" s="1"/>
      <c r="AKZ134" s="1"/>
      <c r="ALA134" s="1"/>
      <c r="ALB134" s="1"/>
      <c r="ALC134" s="1"/>
      <c r="ALD134" s="1"/>
      <c r="ALE134" s="1"/>
      <c r="ALF134" s="1"/>
      <c r="ALG134" s="1"/>
      <c r="ALH134" s="1"/>
      <c r="ALI134" s="1"/>
      <c r="ALJ134" s="1"/>
      <c r="ALK134" s="1"/>
      <c r="ALL134" s="1"/>
      <c r="ALM134" s="1"/>
      <c r="ALN134" s="1"/>
      <c r="ALO134" s="1"/>
      <c r="ALP134" s="1"/>
      <c r="ALQ134" s="1"/>
      <c r="ALR134" s="1"/>
      <c r="ALS134" s="1"/>
      <c r="ALT134" s="1"/>
      <c r="ALU134" s="1"/>
      <c r="ALV134" s="1"/>
      <c r="ALW134" s="1"/>
      <c r="ALX134" s="1"/>
      <c r="ALY134" s="1"/>
      <c r="ALZ134" s="1"/>
      <c r="AMA134" s="1"/>
      <c r="AMB134" s="1"/>
      <c r="AMC134" s="1"/>
      <c r="AMD134" s="1"/>
      <c r="AME134" s="1"/>
      <c r="AMF134" s="1"/>
      <c r="AMG134" s="1"/>
      <c r="AMH134" s="1"/>
      <c r="AMI134" s="1"/>
      <c r="AMJ134" s="1"/>
    </row>
    <row r="135" s="77" customFormat="true" ht="12.8" hidden="false" customHeight="false" outlineLevel="0" collapsed="false">
      <c r="A135" s="77" t="s">
        <v>206</v>
      </c>
      <c r="B135" s="1" t="s">
        <v>55</v>
      </c>
      <c r="C135" s="1" t="s">
        <v>207</v>
      </c>
      <c r="D135" s="1"/>
      <c r="E135" s="80"/>
      <c r="F135" s="80"/>
      <c r="XI135" s="1"/>
      <c r="XJ135" s="1"/>
      <c r="XK135" s="1"/>
      <c r="XL135" s="1"/>
      <c r="XM135" s="1"/>
      <c r="XN135" s="1"/>
      <c r="XO135" s="1"/>
      <c r="XP135" s="1"/>
      <c r="XQ135" s="1"/>
      <c r="XR135" s="1"/>
      <c r="XS135" s="1"/>
      <c r="XT135" s="1"/>
      <c r="XU135" s="1"/>
      <c r="XV135" s="1"/>
      <c r="XW135" s="1"/>
      <c r="XX135" s="1"/>
      <c r="XY135" s="1"/>
      <c r="XZ135" s="1"/>
      <c r="YA135" s="1"/>
      <c r="YB135" s="1"/>
      <c r="YC135" s="1"/>
      <c r="YD135" s="1"/>
      <c r="YE135" s="1"/>
      <c r="YF135" s="1"/>
      <c r="YG135" s="1"/>
      <c r="YH135" s="1"/>
      <c r="YI135" s="1"/>
      <c r="YJ135" s="1"/>
      <c r="YK135" s="1"/>
      <c r="YL135" s="1"/>
      <c r="YM135" s="1"/>
      <c r="YN135" s="1"/>
      <c r="YO135" s="1"/>
      <c r="YP135" s="1"/>
      <c r="YQ135" s="1"/>
      <c r="YR135" s="1"/>
      <c r="YS135" s="1"/>
      <c r="YT135" s="1"/>
      <c r="YU135" s="1"/>
      <c r="YV135" s="1"/>
      <c r="YW135" s="1"/>
      <c r="YX135" s="1"/>
      <c r="YY135" s="1"/>
      <c r="YZ135" s="1"/>
      <c r="ZA135" s="1"/>
      <c r="ZB135" s="1"/>
      <c r="ZC135" s="1"/>
      <c r="ZD135" s="1"/>
      <c r="ZE135" s="1"/>
      <c r="ZF135" s="1"/>
      <c r="ZG135" s="1"/>
      <c r="ZH135" s="1"/>
      <c r="ZI135" s="1"/>
      <c r="ZJ135" s="1"/>
      <c r="ZK135" s="1"/>
      <c r="ZL135" s="1"/>
      <c r="ZM135" s="1"/>
      <c r="ZN135" s="1"/>
      <c r="ZO135" s="1"/>
      <c r="ZP135" s="1"/>
      <c r="ZQ135" s="1"/>
      <c r="ZR135" s="1"/>
      <c r="ZS135" s="1"/>
      <c r="ZT135" s="1"/>
      <c r="ZU135" s="1"/>
      <c r="ZV135" s="1"/>
      <c r="ZW135" s="1"/>
      <c r="ZX135" s="1"/>
      <c r="ZY135" s="1"/>
      <c r="ZZ135" s="1"/>
      <c r="AAA135" s="1"/>
      <c r="AAB135" s="1"/>
      <c r="AAC135" s="1"/>
      <c r="AAD135" s="1"/>
      <c r="AAE135" s="1"/>
      <c r="AAF135" s="1"/>
      <c r="AAG135" s="1"/>
      <c r="AAH135" s="1"/>
      <c r="AAI135" s="1"/>
      <c r="AAJ135" s="1"/>
      <c r="AAK135" s="1"/>
      <c r="AAL135" s="1"/>
      <c r="AAM135" s="1"/>
      <c r="AAN135" s="1"/>
      <c r="AAO135" s="1"/>
      <c r="AAP135" s="1"/>
      <c r="AAQ135" s="1"/>
      <c r="AAR135" s="1"/>
      <c r="AAS135" s="1"/>
      <c r="AAT135" s="1"/>
      <c r="AAU135" s="1"/>
      <c r="AAV135" s="1"/>
      <c r="AAW135" s="1"/>
      <c r="AAX135" s="1"/>
      <c r="AAY135" s="1"/>
      <c r="AAZ135" s="1"/>
      <c r="ABA135" s="1"/>
      <c r="ABB135" s="1"/>
      <c r="ABC135" s="1"/>
      <c r="ABD135" s="1"/>
      <c r="ABE135" s="1"/>
      <c r="ABF135" s="1"/>
      <c r="ABG135" s="1"/>
      <c r="ABH135" s="1"/>
      <c r="ABI135" s="1"/>
      <c r="ABJ135" s="1"/>
      <c r="ABK135" s="1"/>
      <c r="ABL135" s="1"/>
      <c r="ABM135" s="1"/>
      <c r="ABN135" s="1"/>
      <c r="ABO135" s="1"/>
      <c r="ABP135" s="1"/>
      <c r="ABQ135" s="1"/>
      <c r="ABR135" s="1"/>
      <c r="ABS135" s="1"/>
      <c r="ABT135" s="1"/>
      <c r="ABU135" s="1"/>
      <c r="ABV135" s="1"/>
      <c r="ABW135" s="1"/>
      <c r="ABX135" s="1"/>
      <c r="ABY135" s="1"/>
      <c r="ABZ135" s="1"/>
      <c r="ACA135" s="1"/>
      <c r="ACB135" s="1"/>
      <c r="ACC135" s="1"/>
      <c r="ACD135" s="1"/>
      <c r="ACE135" s="1"/>
      <c r="ACF135" s="1"/>
      <c r="ACG135" s="1"/>
      <c r="ACH135" s="1"/>
      <c r="ACI135" s="1"/>
      <c r="ACJ135" s="1"/>
      <c r="ACK135" s="1"/>
      <c r="ACL135" s="1"/>
      <c r="ACM135" s="1"/>
      <c r="ACN135" s="1"/>
      <c r="ACO135" s="1"/>
      <c r="ACP135" s="1"/>
      <c r="ACQ135" s="1"/>
      <c r="ACR135" s="1"/>
      <c r="ACS135" s="1"/>
      <c r="ACT135" s="1"/>
      <c r="ACU135" s="1"/>
      <c r="ACV135" s="1"/>
      <c r="ACW135" s="1"/>
      <c r="ACX135" s="1"/>
      <c r="ACY135" s="1"/>
      <c r="ACZ135" s="1"/>
      <c r="ADA135" s="1"/>
      <c r="ADB135" s="1"/>
      <c r="ADC135" s="1"/>
      <c r="ADD135" s="1"/>
      <c r="ADE135" s="1"/>
      <c r="ADF135" s="1"/>
      <c r="ADG135" s="1"/>
      <c r="ADH135" s="1"/>
      <c r="ADI135" s="1"/>
      <c r="ADJ135" s="1"/>
      <c r="ADK135" s="1"/>
      <c r="ADL135" s="1"/>
      <c r="ADM135" s="1"/>
      <c r="ADN135" s="1"/>
      <c r="ADO135" s="1"/>
      <c r="ADP135" s="1"/>
      <c r="ADQ135" s="1"/>
      <c r="ADR135" s="1"/>
      <c r="ADS135" s="1"/>
      <c r="ADT135" s="1"/>
      <c r="ADU135" s="1"/>
      <c r="ADV135" s="1"/>
      <c r="ADW135" s="1"/>
      <c r="ADX135" s="1"/>
      <c r="ADY135" s="1"/>
      <c r="ADZ135" s="1"/>
      <c r="AEA135" s="1"/>
      <c r="AEB135" s="1"/>
      <c r="AEC135" s="1"/>
      <c r="AED135" s="1"/>
      <c r="AEE135" s="1"/>
      <c r="AEF135" s="1"/>
      <c r="AEG135" s="1"/>
      <c r="AEH135" s="1"/>
      <c r="AEI135" s="1"/>
      <c r="AEJ135" s="1"/>
      <c r="AEK135" s="1"/>
      <c r="AEL135" s="1"/>
      <c r="AEM135" s="1"/>
      <c r="AEN135" s="1"/>
      <c r="AEO135" s="1"/>
      <c r="AEP135" s="1"/>
      <c r="AEQ135" s="1"/>
      <c r="AER135" s="1"/>
      <c r="AES135" s="1"/>
      <c r="AET135" s="1"/>
      <c r="AEU135" s="1"/>
      <c r="AEV135" s="1"/>
      <c r="AEW135" s="1"/>
      <c r="AEX135" s="1"/>
      <c r="AEY135" s="1"/>
      <c r="AEZ135" s="1"/>
      <c r="AFA135" s="1"/>
      <c r="AFB135" s="1"/>
      <c r="AFC135" s="1"/>
      <c r="AFD135" s="1"/>
      <c r="AFE135" s="1"/>
      <c r="AFF135" s="1"/>
      <c r="AFG135" s="1"/>
      <c r="AFH135" s="1"/>
      <c r="AFI135" s="1"/>
      <c r="AFJ135" s="1"/>
      <c r="AFK135" s="1"/>
      <c r="AFL135" s="1"/>
      <c r="AFM135" s="1"/>
      <c r="AFN135" s="1"/>
      <c r="AFO135" s="1"/>
      <c r="AFP135" s="1"/>
      <c r="AFQ135" s="1"/>
      <c r="AFR135" s="1"/>
      <c r="AFS135" s="1"/>
      <c r="AFT135" s="1"/>
      <c r="AFU135" s="1"/>
      <c r="AFV135" s="1"/>
      <c r="AFW135" s="1"/>
      <c r="AFX135" s="1"/>
      <c r="AFY135" s="1"/>
      <c r="AFZ135" s="1"/>
      <c r="AGA135" s="1"/>
      <c r="AGB135" s="1"/>
      <c r="AGC135" s="1"/>
      <c r="AGD135" s="1"/>
      <c r="AGE135" s="1"/>
      <c r="AGF135" s="1"/>
      <c r="AGG135" s="1"/>
      <c r="AGH135" s="1"/>
      <c r="AGI135" s="1"/>
      <c r="AGJ135" s="1"/>
      <c r="AGK135" s="1"/>
      <c r="AGL135" s="1"/>
      <c r="AGM135" s="1"/>
      <c r="AGN135" s="1"/>
      <c r="AGO135" s="1"/>
      <c r="AGP135" s="1"/>
      <c r="AGQ135" s="1"/>
      <c r="AGR135" s="1"/>
      <c r="AGS135" s="1"/>
      <c r="AGT135" s="1"/>
      <c r="AGU135" s="1"/>
      <c r="AGV135" s="1"/>
      <c r="AGW135" s="1"/>
      <c r="AGX135" s="1"/>
      <c r="AGY135" s="1"/>
      <c r="AGZ135" s="1"/>
      <c r="AHA135" s="1"/>
      <c r="AHB135" s="1"/>
      <c r="AHC135" s="1"/>
      <c r="AHD135" s="1"/>
      <c r="AHE135" s="1"/>
      <c r="AHF135" s="1"/>
      <c r="AHG135" s="1"/>
      <c r="AHH135" s="1"/>
      <c r="AHI135" s="1"/>
      <c r="AHJ135" s="1"/>
      <c r="AHK135" s="1"/>
      <c r="AHL135" s="1"/>
      <c r="AHM135" s="1"/>
      <c r="AHN135" s="1"/>
      <c r="AHO135" s="1"/>
      <c r="AHP135" s="1"/>
      <c r="AHQ135" s="1"/>
      <c r="AHR135" s="1"/>
      <c r="AHS135" s="1"/>
      <c r="AHT135" s="1"/>
      <c r="AHU135" s="1"/>
      <c r="AHV135" s="1"/>
      <c r="AHW135" s="1"/>
      <c r="AHX135" s="1"/>
      <c r="AHY135" s="1"/>
      <c r="AHZ135" s="1"/>
      <c r="AIA135" s="1"/>
      <c r="AIB135" s="1"/>
      <c r="AIC135" s="1"/>
      <c r="AID135" s="1"/>
      <c r="AIE135" s="1"/>
      <c r="AIF135" s="1"/>
      <c r="AIG135" s="1"/>
      <c r="AIH135" s="1"/>
      <c r="AII135" s="1"/>
      <c r="AIJ135" s="1"/>
      <c r="AIK135" s="1"/>
      <c r="AIL135" s="1"/>
      <c r="AIM135" s="1"/>
      <c r="AIN135" s="1"/>
      <c r="AIO135" s="1"/>
      <c r="AIP135" s="1"/>
      <c r="AIQ135" s="1"/>
      <c r="AIR135" s="1"/>
      <c r="AIS135" s="1"/>
      <c r="AIT135" s="1"/>
      <c r="AIU135" s="1"/>
      <c r="AIV135" s="1"/>
      <c r="AIW135" s="1"/>
      <c r="AIX135" s="1"/>
      <c r="AIY135" s="1"/>
      <c r="AIZ135" s="1"/>
      <c r="AJA135" s="1"/>
      <c r="AJB135" s="1"/>
      <c r="AJC135" s="1"/>
      <c r="AJD135" s="1"/>
      <c r="AJE135" s="1"/>
      <c r="AJF135" s="1"/>
      <c r="AJG135" s="1"/>
      <c r="AJH135" s="1"/>
      <c r="AJI135" s="1"/>
      <c r="AJJ135" s="1"/>
      <c r="AJK135" s="1"/>
      <c r="AJL135" s="1"/>
      <c r="AJM135" s="1"/>
      <c r="AJN135" s="1"/>
      <c r="AJO135" s="1"/>
      <c r="AJP135" s="1"/>
      <c r="AJQ135" s="1"/>
      <c r="AJR135" s="1"/>
      <c r="AJS135" s="1"/>
      <c r="AJT135" s="1"/>
      <c r="AJU135" s="1"/>
      <c r="AJV135" s="1"/>
      <c r="AJW135" s="1"/>
      <c r="AJX135" s="1"/>
      <c r="AJY135" s="1"/>
      <c r="AJZ135" s="1"/>
      <c r="AKA135" s="1"/>
      <c r="AKB135" s="1"/>
      <c r="AKC135" s="1"/>
      <c r="AKD135" s="1"/>
      <c r="AKE135" s="1"/>
      <c r="AKF135" s="1"/>
      <c r="AKG135" s="1"/>
      <c r="AKH135" s="1"/>
      <c r="AKI135" s="1"/>
      <c r="AKJ135" s="1"/>
      <c r="AKK135" s="1"/>
      <c r="AKL135" s="1"/>
      <c r="AKM135" s="1"/>
      <c r="AKN135" s="1"/>
      <c r="AKO135" s="1"/>
      <c r="AKP135" s="1"/>
      <c r="AKQ135" s="1"/>
      <c r="AKR135" s="1"/>
      <c r="AKS135" s="1"/>
      <c r="AKT135" s="1"/>
      <c r="AKU135" s="1"/>
      <c r="AKV135" s="1"/>
      <c r="AKW135" s="1"/>
      <c r="AKX135" s="1"/>
      <c r="AKY135" s="1"/>
      <c r="AKZ135" s="1"/>
      <c r="ALA135" s="1"/>
      <c r="ALB135" s="1"/>
      <c r="ALC135" s="1"/>
      <c r="ALD135" s="1"/>
      <c r="ALE135" s="1"/>
      <c r="ALF135" s="1"/>
      <c r="ALG135" s="1"/>
      <c r="ALH135" s="1"/>
      <c r="ALI135" s="1"/>
      <c r="ALJ135" s="1"/>
      <c r="ALK135" s="1"/>
      <c r="ALL135" s="1"/>
      <c r="ALM135" s="1"/>
      <c r="ALN135" s="1"/>
      <c r="ALO135" s="1"/>
      <c r="ALP135" s="1"/>
      <c r="ALQ135" s="1"/>
      <c r="ALR135" s="1"/>
      <c r="ALS135" s="1"/>
      <c r="ALT135" s="1"/>
      <c r="ALU135" s="1"/>
      <c r="ALV135" s="1"/>
      <c r="ALW135" s="1"/>
      <c r="ALX135" s="1"/>
      <c r="ALY135" s="1"/>
      <c r="ALZ135" s="1"/>
      <c r="AMA135" s="1"/>
      <c r="AMB135" s="1"/>
      <c r="AMC135" s="1"/>
      <c r="AMD135" s="1"/>
      <c r="AME135" s="1"/>
      <c r="AMF135" s="1"/>
      <c r="AMG135" s="1"/>
      <c r="AMH135" s="1"/>
      <c r="AMI135" s="1"/>
      <c r="AMJ135" s="1"/>
    </row>
    <row r="136" s="81" customFormat="true" ht="12.8" hidden="false" customHeight="false" outlineLevel="0" collapsed="false">
      <c r="A136" s="77"/>
      <c r="B136" s="1" t="s">
        <v>57</v>
      </c>
      <c r="C136" s="78" t="s">
        <v>208</v>
      </c>
      <c r="D136" s="1"/>
      <c r="E136" s="82"/>
      <c r="F136" s="82"/>
      <c r="XI136" s="1"/>
      <c r="XJ136" s="1"/>
      <c r="XK136" s="1"/>
      <c r="XL136" s="1"/>
      <c r="XM136" s="1"/>
      <c r="XN136" s="1"/>
      <c r="XO136" s="1"/>
      <c r="XP136" s="1"/>
      <c r="XQ136" s="1"/>
      <c r="XR136" s="1"/>
      <c r="XS136" s="1"/>
      <c r="XT136" s="1"/>
      <c r="XU136" s="1"/>
      <c r="XV136" s="1"/>
      <c r="XW136" s="1"/>
      <c r="XX136" s="1"/>
      <c r="XY136" s="1"/>
      <c r="XZ136" s="1"/>
      <c r="YA136" s="1"/>
      <c r="YB136" s="1"/>
      <c r="YC136" s="1"/>
      <c r="YD136" s="1"/>
      <c r="YE136" s="1"/>
      <c r="YF136" s="1"/>
      <c r="YG136" s="1"/>
      <c r="YH136" s="1"/>
      <c r="YI136" s="1"/>
      <c r="YJ136" s="1"/>
      <c r="YK136" s="1"/>
      <c r="YL136" s="1"/>
      <c r="YM136" s="1"/>
      <c r="YN136" s="1"/>
      <c r="YO136" s="1"/>
      <c r="YP136" s="1"/>
      <c r="YQ136" s="1"/>
      <c r="YR136" s="1"/>
      <c r="YS136" s="1"/>
      <c r="YT136" s="1"/>
      <c r="YU136" s="1"/>
      <c r="YV136" s="1"/>
      <c r="YW136" s="1"/>
      <c r="YX136" s="1"/>
      <c r="YY136" s="1"/>
      <c r="YZ136" s="1"/>
      <c r="ZA136" s="1"/>
      <c r="ZB136" s="1"/>
      <c r="ZC136" s="1"/>
      <c r="ZD136" s="1"/>
      <c r="ZE136" s="1"/>
      <c r="ZF136" s="1"/>
      <c r="ZG136" s="1"/>
      <c r="ZH136" s="1"/>
      <c r="ZI136" s="1"/>
      <c r="ZJ136" s="1"/>
      <c r="ZK136" s="1"/>
      <c r="ZL136" s="1"/>
      <c r="ZM136" s="1"/>
      <c r="ZN136" s="1"/>
      <c r="ZO136" s="1"/>
      <c r="ZP136" s="1"/>
      <c r="ZQ136" s="1"/>
      <c r="ZR136" s="1"/>
      <c r="ZS136" s="1"/>
      <c r="ZT136" s="1"/>
      <c r="ZU136" s="1"/>
      <c r="ZV136" s="1"/>
      <c r="ZW136" s="1"/>
      <c r="ZX136" s="1"/>
      <c r="ZY136" s="1"/>
      <c r="ZZ136" s="1"/>
      <c r="AAA136" s="1"/>
      <c r="AAB136" s="1"/>
      <c r="AAC136" s="1"/>
      <c r="AAD136" s="1"/>
      <c r="AAE136" s="1"/>
      <c r="AAF136" s="1"/>
      <c r="AAG136" s="1"/>
      <c r="AAH136" s="1"/>
      <c r="AAI136" s="1"/>
      <c r="AAJ136" s="1"/>
      <c r="AAK136" s="1"/>
      <c r="AAL136" s="1"/>
      <c r="AAM136" s="1"/>
      <c r="AAN136" s="1"/>
      <c r="AAO136" s="1"/>
      <c r="AAP136" s="1"/>
      <c r="AAQ136" s="1"/>
      <c r="AAR136" s="1"/>
      <c r="AAS136" s="1"/>
      <c r="AAT136" s="1"/>
      <c r="AAU136" s="1"/>
      <c r="AAV136" s="1"/>
      <c r="AAW136" s="1"/>
      <c r="AAX136" s="1"/>
      <c r="AAY136" s="1"/>
      <c r="AAZ136" s="1"/>
      <c r="ABA136" s="1"/>
      <c r="ABB136" s="1"/>
      <c r="ABC136" s="1"/>
      <c r="ABD136" s="1"/>
      <c r="ABE136" s="1"/>
      <c r="ABF136" s="1"/>
      <c r="ABG136" s="1"/>
      <c r="ABH136" s="1"/>
      <c r="ABI136" s="1"/>
      <c r="ABJ136" s="1"/>
      <c r="ABK136" s="1"/>
      <c r="ABL136" s="1"/>
      <c r="ABM136" s="1"/>
      <c r="ABN136" s="1"/>
      <c r="ABO136" s="1"/>
      <c r="ABP136" s="1"/>
      <c r="ABQ136" s="1"/>
      <c r="ABR136" s="1"/>
      <c r="ABS136" s="1"/>
      <c r="ABT136" s="1"/>
      <c r="ABU136" s="1"/>
      <c r="ABV136" s="1"/>
      <c r="ABW136" s="1"/>
      <c r="ABX136" s="1"/>
      <c r="ABY136" s="1"/>
      <c r="ABZ136" s="1"/>
      <c r="ACA136" s="1"/>
      <c r="ACB136" s="1"/>
      <c r="ACC136" s="1"/>
      <c r="ACD136" s="1"/>
      <c r="ACE136" s="1"/>
      <c r="ACF136" s="1"/>
      <c r="ACG136" s="1"/>
      <c r="ACH136" s="1"/>
      <c r="ACI136" s="1"/>
      <c r="ACJ136" s="1"/>
      <c r="ACK136" s="1"/>
      <c r="ACL136" s="1"/>
      <c r="ACM136" s="1"/>
      <c r="ACN136" s="1"/>
      <c r="ACO136" s="1"/>
      <c r="ACP136" s="1"/>
      <c r="ACQ136" s="1"/>
      <c r="ACR136" s="1"/>
      <c r="ACS136" s="1"/>
      <c r="ACT136" s="1"/>
      <c r="ACU136" s="1"/>
      <c r="ACV136" s="1"/>
      <c r="ACW136" s="1"/>
      <c r="ACX136" s="1"/>
      <c r="ACY136" s="1"/>
      <c r="ACZ136" s="1"/>
      <c r="ADA136" s="1"/>
      <c r="ADB136" s="1"/>
      <c r="ADC136" s="1"/>
      <c r="ADD136" s="1"/>
      <c r="ADE136" s="1"/>
      <c r="ADF136" s="1"/>
      <c r="ADG136" s="1"/>
      <c r="ADH136" s="1"/>
      <c r="ADI136" s="1"/>
      <c r="ADJ136" s="1"/>
      <c r="ADK136" s="1"/>
      <c r="ADL136" s="1"/>
      <c r="ADM136" s="1"/>
      <c r="ADN136" s="1"/>
      <c r="ADO136" s="1"/>
      <c r="ADP136" s="1"/>
      <c r="ADQ136" s="1"/>
      <c r="ADR136" s="1"/>
      <c r="ADS136" s="1"/>
      <c r="ADT136" s="1"/>
      <c r="ADU136" s="1"/>
      <c r="ADV136" s="1"/>
      <c r="ADW136" s="1"/>
      <c r="ADX136" s="1"/>
      <c r="ADY136" s="1"/>
      <c r="ADZ136" s="1"/>
      <c r="AEA136" s="1"/>
      <c r="AEB136" s="1"/>
      <c r="AEC136" s="1"/>
      <c r="AED136" s="1"/>
      <c r="AEE136" s="1"/>
      <c r="AEF136" s="1"/>
      <c r="AEG136" s="1"/>
      <c r="AEH136" s="1"/>
      <c r="AEI136" s="1"/>
      <c r="AEJ136" s="1"/>
      <c r="AEK136" s="1"/>
      <c r="AEL136" s="1"/>
      <c r="AEM136" s="1"/>
      <c r="AEN136" s="1"/>
      <c r="AEO136" s="1"/>
      <c r="AEP136" s="1"/>
      <c r="AEQ136" s="1"/>
      <c r="AER136" s="1"/>
      <c r="AES136" s="1"/>
      <c r="AET136" s="1"/>
      <c r="AEU136" s="1"/>
      <c r="AEV136" s="1"/>
      <c r="AEW136" s="1"/>
      <c r="AEX136" s="1"/>
      <c r="AEY136" s="1"/>
      <c r="AEZ136" s="1"/>
      <c r="AFA136" s="1"/>
      <c r="AFB136" s="1"/>
      <c r="AFC136" s="1"/>
      <c r="AFD136" s="1"/>
      <c r="AFE136" s="1"/>
      <c r="AFF136" s="1"/>
      <c r="AFG136" s="1"/>
      <c r="AFH136" s="1"/>
      <c r="AFI136" s="1"/>
      <c r="AFJ136" s="1"/>
      <c r="AFK136" s="1"/>
      <c r="AFL136" s="1"/>
      <c r="AFM136" s="1"/>
      <c r="AFN136" s="1"/>
      <c r="AFO136" s="1"/>
      <c r="AFP136" s="1"/>
      <c r="AFQ136" s="1"/>
      <c r="AFR136" s="1"/>
      <c r="AFS136" s="1"/>
      <c r="AFT136" s="1"/>
      <c r="AFU136" s="1"/>
      <c r="AFV136" s="1"/>
      <c r="AFW136" s="1"/>
      <c r="AFX136" s="1"/>
      <c r="AFY136" s="1"/>
      <c r="AFZ136" s="1"/>
      <c r="AGA136" s="1"/>
      <c r="AGB136" s="1"/>
      <c r="AGC136" s="1"/>
      <c r="AGD136" s="1"/>
      <c r="AGE136" s="1"/>
      <c r="AGF136" s="1"/>
      <c r="AGG136" s="1"/>
      <c r="AGH136" s="1"/>
      <c r="AGI136" s="1"/>
      <c r="AGJ136" s="1"/>
      <c r="AGK136" s="1"/>
      <c r="AGL136" s="1"/>
      <c r="AGM136" s="1"/>
      <c r="AGN136" s="1"/>
      <c r="AGO136" s="1"/>
      <c r="AGP136" s="1"/>
      <c r="AGQ136" s="1"/>
      <c r="AGR136" s="1"/>
      <c r="AGS136" s="1"/>
      <c r="AGT136" s="1"/>
      <c r="AGU136" s="1"/>
      <c r="AGV136" s="1"/>
      <c r="AGW136" s="1"/>
      <c r="AGX136" s="1"/>
      <c r="AGY136" s="1"/>
      <c r="AGZ136" s="1"/>
      <c r="AHA136" s="1"/>
      <c r="AHB136" s="1"/>
      <c r="AHC136" s="1"/>
      <c r="AHD136" s="1"/>
      <c r="AHE136" s="1"/>
      <c r="AHF136" s="1"/>
      <c r="AHG136" s="1"/>
      <c r="AHH136" s="1"/>
      <c r="AHI136" s="1"/>
      <c r="AHJ136" s="1"/>
      <c r="AHK136" s="1"/>
      <c r="AHL136" s="1"/>
      <c r="AHM136" s="1"/>
      <c r="AHN136" s="1"/>
      <c r="AHO136" s="1"/>
      <c r="AHP136" s="1"/>
      <c r="AHQ136" s="1"/>
      <c r="AHR136" s="1"/>
      <c r="AHS136" s="1"/>
      <c r="AHT136" s="1"/>
      <c r="AHU136" s="1"/>
      <c r="AHV136" s="1"/>
      <c r="AHW136" s="1"/>
      <c r="AHX136" s="1"/>
      <c r="AHY136" s="1"/>
      <c r="AHZ136" s="1"/>
      <c r="AIA136" s="1"/>
      <c r="AIB136" s="1"/>
      <c r="AIC136" s="1"/>
      <c r="AID136" s="1"/>
      <c r="AIE136" s="1"/>
      <c r="AIF136" s="1"/>
      <c r="AIG136" s="1"/>
      <c r="AIH136" s="1"/>
      <c r="AII136" s="1"/>
      <c r="AIJ136" s="1"/>
      <c r="AIK136" s="1"/>
      <c r="AIL136" s="1"/>
      <c r="AIM136" s="1"/>
      <c r="AIN136" s="1"/>
      <c r="AIO136" s="1"/>
      <c r="AIP136" s="1"/>
      <c r="AIQ136" s="1"/>
      <c r="AIR136" s="1"/>
      <c r="AIS136" s="1"/>
      <c r="AIT136" s="1"/>
      <c r="AIU136" s="1"/>
      <c r="AIV136" s="1"/>
      <c r="AIW136" s="1"/>
      <c r="AIX136" s="1"/>
      <c r="AIY136" s="1"/>
      <c r="AIZ136" s="1"/>
      <c r="AJA136" s="1"/>
      <c r="AJB136" s="1"/>
      <c r="AJC136" s="1"/>
      <c r="AJD136" s="1"/>
      <c r="AJE136" s="1"/>
      <c r="AJF136" s="1"/>
      <c r="AJG136" s="1"/>
      <c r="AJH136" s="1"/>
      <c r="AJI136" s="1"/>
      <c r="AJJ136" s="1"/>
      <c r="AJK136" s="1"/>
      <c r="AJL136" s="1"/>
      <c r="AJM136" s="1"/>
      <c r="AJN136" s="1"/>
      <c r="AJO136" s="1"/>
      <c r="AJP136" s="1"/>
      <c r="AJQ136" s="1"/>
      <c r="AJR136" s="1"/>
      <c r="AJS136" s="1"/>
      <c r="AJT136" s="1"/>
      <c r="AJU136" s="1"/>
      <c r="AJV136" s="1"/>
      <c r="AJW136" s="1"/>
      <c r="AJX136" s="1"/>
      <c r="AJY136" s="1"/>
      <c r="AJZ136" s="1"/>
      <c r="AKA136" s="1"/>
      <c r="AKB136" s="1"/>
      <c r="AKC136" s="1"/>
      <c r="AKD136" s="1"/>
      <c r="AKE136" s="1"/>
      <c r="AKF136" s="1"/>
      <c r="AKG136" s="1"/>
      <c r="AKH136" s="1"/>
      <c r="AKI136" s="1"/>
      <c r="AKJ136" s="1"/>
      <c r="AKK136" s="1"/>
      <c r="AKL136" s="1"/>
      <c r="AKM136" s="1"/>
      <c r="AKN136" s="1"/>
      <c r="AKO136" s="1"/>
      <c r="AKP136" s="1"/>
      <c r="AKQ136" s="1"/>
      <c r="AKR136" s="1"/>
      <c r="AKS136" s="1"/>
      <c r="AKT136" s="1"/>
      <c r="AKU136" s="1"/>
      <c r="AKV136" s="1"/>
      <c r="AKW136" s="1"/>
      <c r="AKX136" s="1"/>
      <c r="AKY136" s="1"/>
      <c r="AKZ136" s="1"/>
      <c r="ALA136" s="1"/>
      <c r="ALB136" s="1"/>
      <c r="ALC136" s="1"/>
      <c r="ALD136" s="1"/>
      <c r="ALE136" s="1"/>
      <c r="ALF136" s="1"/>
      <c r="ALG136" s="1"/>
      <c r="ALH136" s="1"/>
      <c r="ALI136" s="1"/>
      <c r="ALJ136" s="1"/>
      <c r="ALK136" s="1"/>
      <c r="ALL136" s="1"/>
      <c r="ALM136" s="1"/>
      <c r="ALN136" s="1"/>
      <c r="ALO136" s="1"/>
      <c r="ALP136" s="1"/>
      <c r="ALQ136" s="1"/>
      <c r="ALR136" s="1"/>
      <c r="ALS136" s="1"/>
      <c r="ALT136" s="1"/>
      <c r="ALU136" s="1"/>
      <c r="ALV136" s="1"/>
      <c r="ALW136" s="1"/>
      <c r="ALX136" s="1"/>
      <c r="ALY136" s="1"/>
      <c r="ALZ136" s="1"/>
      <c r="AMA136" s="1"/>
      <c r="AMB136" s="1"/>
      <c r="AMC136" s="1"/>
      <c r="AMD136" s="1"/>
      <c r="AME136" s="1"/>
      <c r="AMF136" s="1"/>
      <c r="AMG136" s="1"/>
      <c r="AMH136" s="1"/>
      <c r="AMI136" s="1"/>
      <c r="AMJ136" s="1"/>
    </row>
    <row r="137" s="77" customFormat="true" ht="12.8" hidden="false" customHeight="false" outlineLevel="0" collapsed="false">
      <c r="A137" s="77" t="s">
        <v>209</v>
      </c>
      <c r="B137" s="1" t="s">
        <v>55</v>
      </c>
      <c r="C137" s="1" t="s">
        <v>210</v>
      </c>
      <c r="D137" s="1"/>
      <c r="E137" s="80"/>
      <c r="F137" s="80"/>
      <c r="XI137" s="1"/>
      <c r="XJ137" s="1"/>
      <c r="XK137" s="1"/>
      <c r="XL137" s="1"/>
      <c r="XM137" s="1"/>
      <c r="XN137" s="1"/>
      <c r="XO137" s="1"/>
      <c r="XP137" s="1"/>
      <c r="XQ137" s="1"/>
      <c r="XR137" s="1"/>
      <c r="XS137" s="1"/>
      <c r="XT137" s="1"/>
      <c r="XU137" s="1"/>
      <c r="XV137" s="1"/>
      <c r="XW137" s="1"/>
      <c r="XX137" s="1"/>
      <c r="XY137" s="1"/>
      <c r="XZ137" s="1"/>
      <c r="YA137" s="1"/>
      <c r="YB137" s="1"/>
      <c r="YC137" s="1"/>
      <c r="YD137" s="1"/>
      <c r="YE137" s="1"/>
      <c r="YF137" s="1"/>
      <c r="YG137" s="1"/>
      <c r="YH137" s="1"/>
      <c r="YI137" s="1"/>
      <c r="YJ137" s="1"/>
      <c r="YK137" s="1"/>
      <c r="YL137" s="1"/>
      <c r="YM137" s="1"/>
      <c r="YN137" s="1"/>
      <c r="YO137" s="1"/>
      <c r="YP137" s="1"/>
      <c r="YQ137" s="1"/>
      <c r="YR137" s="1"/>
      <c r="YS137" s="1"/>
      <c r="YT137" s="1"/>
      <c r="YU137" s="1"/>
      <c r="YV137" s="1"/>
      <c r="YW137" s="1"/>
      <c r="YX137" s="1"/>
      <c r="YY137" s="1"/>
      <c r="YZ137" s="1"/>
      <c r="ZA137" s="1"/>
      <c r="ZB137" s="1"/>
      <c r="ZC137" s="1"/>
      <c r="ZD137" s="1"/>
      <c r="ZE137" s="1"/>
      <c r="ZF137" s="1"/>
      <c r="ZG137" s="1"/>
      <c r="ZH137" s="1"/>
      <c r="ZI137" s="1"/>
      <c r="ZJ137" s="1"/>
      <c r="ZK137" s="1"/>
      <c r="ZL137" s="1"/>
      <c r="ZM137" s="1"/>
      <c r="ZN137" s="1"/>
      <c r="ZO137" s="1"/>
      <c r="ZP137" s="1"/>
      <c r="ZQ137" s="1"/>
      <c r="ZR137" s="1"/>
      <c r="ZS137" s="1"/>
      <c r="ZT137" s="1"/>
      <c r="ZU137" s="1"/>
      <c r="ZV137" s="1"/>
      <c r="ZW137" s="1"/>
      <c r="ZX137" s="1"/>
      <c r="ZY137" s="1"/>
      <c r="ZZ137" s="1"/>
      <c r="AAA137" s="1"/>
      <c r="AAB137" s="1"/>
      <c r="AAC137" s="1"/>
      <c r="AAD137" s="1"/>
      <c r="AAE137" s="1"/>
      <c r="AAF137" s="1"/>
      <c r="AAG137" s="1"/>
      <c r="AAH137" s="1"/>
      <c r="AAI137" s="1"/>
      <c r="AAJ137" s="1"/>
      <c r="AAK137" s="1"/>
      <c r="AAL137" s="1"/>
      <c r="AAM137" s="1"/>
      <c r="AAN137" s="1"/>
      <c r="AAO137" s="1"/>
      <c r="AAP137" s="1"/>
      <c r="AAQ137" s="1"/>
      <c r="AAR137" s="1"/>
      <c r="AAS137" s="1"/>
      <c r="AAT137" s="1"/>
      <c r="AAU137" s="1"/>
      <c r="AAV137" s="1"/>
      <c r="AAW137" s="1"/>
      <c r="AAX137" s="1"/>
      <c r="AAY137" s="1"/>
      <c r="AAZ137" s="1"/>
      <c r="ABA137" s="1"/>
      <c r="ABB137" s="1"/>
      <c r="ABC137" s="1"/>
      <c r="ABD137" s="1"/>
      <c r="ABE137" s="1"/>
      <c r="ABF137" s="1"/>
      <c r="ABG137" s="1"/>
      <c r="ABH137" s="1"/>
      <c r="ABI137" s="1"/>
      <c r="ABJ137" s="1"/>
      <c r="ABK137" s="1"/>
      <c r="ABL137" s="1"/>
      <c r="ABM137" s="1"/>
      <c r="ABN137" s="1"/>
      <c r="ABO137" s="1"/>
      <c r="ABP137" s="1"/>
      <c r="ABQ137" s="1"/>
      <c r="ABR137" s="1"/>
      <c r="ABS137" s="1"/>
      <c r="ABT137" s="1"/>
      <c r="ABU137" s="1"/>
      <c r="ABV137" s="1"/>
      <c r="ABW137" s="1"/>
      <c r="ABX137" s="1"/>
      <c r="ABY137" s="1"/>
      <c r="ABZ137" s="1"/>
      <c r="ACA137" s="1"/>
      <c r="ACB137" s="1"/>
      <c r="ACC137" s="1"/>
      <c r="ACD137" s="1"/>
      <c r="ACE137" s="1"/>
      <c r="ACF137" s="1"/>
      <c r="ACG137" s="1"/>
      <c r="ACH137" s="1"/>
      <c r="ACI137" s="1"/>
      <c r="ACJ137" s="1"/>
      <c r="ACK137" s="1"/>
      <c r="ACL137" s="1"/>
      <c r="ACM137" s="1"/>
      <c r="ACN137" s="1"/>
      <c r="ACO137" s="1"/>
      <c r="ACP137" s="1"/>
      <c r="ACQ137" s="1"/>
      <c r="ACR137" s="1"/>
      <c r="ACS137" s="1"/>
      <c r="ACT137" s="1"/>
      <c r="ACU137" s="1"/>
      <c r="ACV137" s="1"/>
      <c r="ACW137" s="1"/>
      <c r="ACX137" s="1"/>
      <c r="ACY137" s="1"/>
      <c r="ACZ137" s="1"/>
      <c r="ADA137" s="1"/>
      <c r="ADB137" s="1"/>
      <c r="ADC137" s="1"/>
      <c r="ADD137" s="1"/>
      <c r="ADE137" s="1"/>
      <c r="ADF137" s="1"/>
      <c r="ADG137" s="1"/>
      <c r="ADH137" s="1"/>
      <c r="ADI137" s="1"/>
      <c r="ADJ137" s="1"/>
      <c r="ADK137" s="1"/>
      <c r="ADL137" s="1"/>
      <c r="ADM137" s="1"/>
      <c r="ADN137" s="1"/>
      <c r="ADO137" s="1"/>
      <c r="ADP137" s="1"/>
      <c r="ADQ137" s="1"/>
      <c r="ADR137" s="1"/>
      <c r="ADS137" s="1"/>
      <c r="ADT137" s="1"/>
      <c r="ADU137" s="1"/>
      <c r="ADV137" s="1"/>
      <c r="ADW137" s="1"/>
      <c r="ADX137" s="1"/>
      <c r="ADY137" s="1"/>
      <c r="ADZ137" s="1"/>
      <c r="AEA137" s="1"/>
      <c r="AEB137" s="1"/>
      <c r="AEC137" s="1"/>
      <c r="AED137" s="1"/>
      <c r="AEE137" s="1"/>
      <c r="AEF137" s="1"/>
      <c r="AEG137" s="1"/>
      <c r="AEH137" s="1"/>
      <c r="AEI137" s="1"/>
      <c r="AEJ137" s="1"/>
      <c r="AEK137" s="1"/>
      <c r="AEL137" s="1"/>
      <c r="AEM137" s="1"/>
      <c r="AEN137" s="1"/>
      <c r="AEO137" s="1"/>
      <c r="AEP137" s="1"/>
      <c r="AEQ137" s="1"/>
      <c r="AER137" s="1"/>
      <c r="AES137" s="1"/>
      <c r="AET137" s="1"/>
      <c r="AEU137" s="1"/>
      <c r="AEV137" s="1"/>
      <c r="AEW137" s="1"/>
      <c r="AEX137" s="1"/>
      <c r="AEY137" s="1"/>
      <c r="AEZ137" s="1"/>
      <c r="AFA137" s="1"/>
      <c r="AFB137" s="1"/>
      <c r="AFC137" s="1"/>
      <c r="AFD137" s="1"/>
      <c r="AFE137" s="1"/>
      <c r="AFF137" s="1"/>
      <c r="AFG137" s="1"/>
      <c r="AFH137" s="1"/>
      <c r="AFI137" s="1"/>
      <c r="AFJ137" s="1"/>
      <c r="AFK137" s="1"/>
      <c r="AFL137" s="1"/>
      <c r="AFM137" s="1"/>
      <c r="AFN137" s="1"/>
      <c r="AFO137" s="1"/>
      <c r="AFP137" s="1"/>
      <c r="AFQ137" s="1"/>
      <c r="AFR137" s="1"/>
      <c r="AFS137" s="1"/>
      <c r="AFT137" s="1"/>
      <c r="AFU137" s="1"/>
      <c r="AFV137" s="1"/>
      <c r="AFW137" s="1"/>
      <c r="AFX137" s="1"/>
      <c r="AFY137" s="1"/>
      <c r="AFZ137" s="1"/>
      <c r="AGA137" s="1"/>
      <c r="AGB137" s="1"/>
      <c r="AGC137" s="1"/>
      <c r="AGD137" s="1"/>
      <c r="AGE137" s="1"/>
      <c r="AGF137" s="1"/>
      <c r="AGG137" s="1"/>
      <c r="AGH137" s="1"/>
      <c r="AGI137" s="1"/>
      <c r="AGJ137" s="1"/>
      <c r="AGK137" s="1"/>
      <c r="AGL137" s="1"/>
      <c r="AGM137" s="1"/>
      <c r="AGN137" s="1"/>
      <c r="AGO137" s="1"/>
      <c r="AGP137" s="1"/>
      <c r="AGQ137" s="1"/>
      <c r="AGR137" s="1"/>
      <c r="AGS137" s="1"/>
      <c r="AGT137" s="1"/>
      <c r="AGU137" s="1"/>
      <c r="AGV137" s="1"/>
      <c r="AGW137" s="1"/>
      <c r="AGX137" s="1"/>
      <c r="AGY137" s="1"/>
      <c r="AGZ137" s="1"/>
      <c r="AHA137" s="1"/>
      <c r="AHB137" s="1"/>
      <c r="AHC137" s="1"/>
      <c r="AHD137" s="1"/>
      <c r="AHE137" s="1"/>
      <c r="AHF137" s="1"/>
      <c r="AHG137" s="1"/>
      <c r="AHH137" s="1"/>
      <c r="AHI137" s="1"/>
      <c r="AHJ137" s="1"/>
      <c r="AHK137" s="1"/>
      <c r="AHL137" s="1"/>
      <c r="AHM137" s="1"/>
      <c r="AHN137" s="1"/>
      <c r="AHO137" s="1"/>
      <c r="AHP137" s="1"/>
      <c r="AHQ137" s="1"/>
      <c r="AHR137" s="1"/>
      <c r="AHS137" s="1"/>
      <c r="AHT137" s="1"/>
      <c r="AHU137" s="1"/>
      <c r="AHV137" s="1"/>
      <c r="AHW137" s="1"/>
      <c r="AHX137" s="1"/>
      <c r="AHY137" s="1"/>
      <c r="AHZ137" s="1"/>
      <c r="AIA137" s="1"/>
      <c r="AIB137" s="1"/>
      <c r="AIC137" s="1"/>
      <c r="AID137" s="1"/>
      <c r="AIE137" s="1"/>
      <c r="AIF137" s="1"/>
      <c r="AIG137" s="1"/>
      <c r="AIH137" s="1"/>
      <c r="AII137" s="1"/>
      <c r="AIJ137" s="1"/>
      <c r="AIK137" s="1"/>
      <c r="AIL137" s="1"/>
      <c r="AIM137" s="1"/>
      <c r="AIN137" s="1"/>
      <c r="AIO137" s="1"/>
      <c r="AIP137" s="1"/>
      <c r="AIQ137" s="1"/>
      <c r="AIR137" s="1"/>
      <c r="AIS137" s="1"/>
      <c r="AIT137" s="1"/>
      <c r="AIU137" s="1"/>
      <c r="AIV137" s="1"/>
      <c r="AIW137" s="1"/>
      <c r="AIX137" s="1"/>
      <c r="AIY137" s="1"/>
      <c r="AIZ137" s="1"/>
      <c r="AJA137" s="1"/>
      <c r="AJB137" s="1"/>
      <c r="AJC137" s="1"/>
      <c r="AJD137" s="1"/>
      <c r="AJE137" s="1"/>
      <c r="AJF137" s="1"/>
      <c r="AJG137" s="1"/>
      <c r="AJH137" s="1"/>
      <c r="AJI137" s="1"/>
      <c r="AJJ137" s="1"/>
      <c r="AJK137" s="1"/>
      <c r="AJL137" s="1"/>
      <c r="AJM137" s="1"/>
      <c r="AJN137" s="1"/>
      <c r="AJO137" s="1"/>
      <c r="AJP137" s="1"/>
      <c r="AJQ137" s="1"/>
      <c r="AJR137" s="1"/>
      <c r="AJS137" s="1"/>
      <c r="AJT137" s="1"/>
      <c r="AJU137" s="1"/>
      <c r="AJV137" s="1"/>
      <c r="AJW137" s="1"/>
      <c r="AJX137" s="1"/>
      <c r="AJY137" s="1"/>
      <c r="AJZ137" s="1"/>
      <c r="AKA137" s="1"/>
      <c r="AKB137" s="1"/>
      <c r="AKC137" s="1"/>
      <c r="AKD137" s="1"/>
      <c r="AKE137" s="1"/>
      <c r="AKF137" s="1"/>
      <c r="AKG137" s="1"/>
      <c r="AKH137" s="1"/>
      <c r="AKI137" s="1"/>
      <c r="AKJ137" s="1"/>
      <c r="AKK137" s="1"/>
      <c r="AKL137" s="1"/>
      <c r="AKM137" s="1"/>
      <c r="AKN137" s="1"/>
      <c r="AKO137" s="1"/>
      <c r="AKP137" s="1"/>
      <c r="AKQ137" s="1"/>
      <c r="AKR137" s="1"/>
      <c r="AKS137" s="1"/>
      <c r="AKT137" s="1"/>
      <c r="AKU137" s="1"/>
      <c r="AKV137" s="1"/>
      <c r="AKW137" s="1"/>
      <c r="AKX137" s="1"/>
      <c r="AKY137" s="1"/>
      <c r="AKZ137" s="1"/>
      <c r="ALA137" s="1"/>
      <c r="ALB137" s="1"/>
      <c r="ALC137" s="1"/>
      <c r="ALD137" s="1"/>
      <c r="ALE137" s="1"/>
      <c r="ALF137" s="1"/>
      <c r="ALG137" s="1"/>
      <c r="ALH137" s="1"/>
      <c r="ALI137" s="1"/>
      <c r="ALJ137" s="1"/>
      <c r="ALK137" s="1"/>
      <c r="ALL137" s="1"/>
      <c r="ALM137" s="1"/>
      <c r="ALN137" s="1"/>
      <c r="ALO137" s="1"/>
      <c r="ALP137" s="1"/>
      <c r="ALQ137" s="1"/>
      <c r="ALR137" s="1"/>
      <c r="ALS137" s="1"/>
      <c r="ALT137" s="1"/>
      <c r="ALU137" s="1"/>
      <c r="ALV137" s="1"/>
      <c r="ALW137" s="1"/>
      <c r="ALX137" s="1"/>
      <c r="ALY137" s="1"/>
      <c r="ALZ137" s="1"/>
      <c r="AMA137" s="1"/>
      <c r="AMB137" s="1"/>
      <c r="AMC137" s="1"/>
      <c r="AMD137" s="1"/>
      <c r="AME137" s="1"/>
      <c r="AMF137" s="1"/>
      <c r="AMG137" s="1"/>
      <c r="AMH137" s="1"/>
      <c r="AMI137" s="1"/>
      <c r="AMJ137" s="1"/>
    </row>
    <row r="138" s="81" customFormat="true" ht="12.8" hidden="false" customHeight="false" outlineLevel="0" collapsed="false">
      <c r="A138" s="77"/>
      <c r="B138" s="1" t="s">
        <v>57</v>
      </c>
      <c r="C138" s="78" t="s">
        <v>211</v>
      </c>
      <c r="D138" s="1"/>
      <c r="E138" s="82"/>
      <c r="F138" s="82"/>
      <c r="XI138" s="1"/>
      <c r="XJ138" s="1"/>
      <c r="XK138" s="1"/>
      <c r="XL138" s="1"/>
      <c r="XM138" s="1"/>
      <c r="XN138" s="1"/>
      <c r="XO138" s="1"/>
      <c r="XP138" s="1"/>
      <c r="XQ138" s="1"/>
      <c r="XR138" s="1"/>
      <c r="XS138" s="1"/>
      <c r="XT138" s="1"/>
      <c r="XU138" s="1"/>
      <c r="XV138" s="1"/>
      <c r="XW138" s="1"/>
      <c r="XX138" s="1"/>
      <c r="XY138" s="1"/>
      <c r="XZ138" s="1"/>
      <c r="YA138" s="1"/>
      <c r="YB138" s="1"/>
      <c r="YC138" s="1"/>
      <c r="YD138" s="1"/>
      <c r="YE138" s="1"/>
      <c r="YF138" s="1"/>
      <c r="YG138" s="1"/>
      <c r="YH138" s="1"/>
      <c r="YI138" s="1"/>
      <c r="YJ138" s="1"/>
      <c r="YK138" s="1"/>
      <c r="YL138" s="1"/>
      <c r="YM138" s="1"/>
      <c r="YN138" s="1"/>
      <c r="YO138" s="1"/>
      <c r="YP138" s="1"/>
      <c r="YQ138" s="1"/>
      <c r="YR138" s="1"/>
      <c r="YS138" s="1"/>
      <c r="YT138" s="1"/>
      <c r="YU138" s="1"/>
      <c r="YV138" s="1"/>
      <c r="YW138" s="1"/>
      <c r="YX138" s="1"/>
      <c r="YY138" s="1"/>
      <c r="YZ138" s="1"/>
      <c r="ZA138" s="1"/>
      <c r="ZB138" s="1"/>
      <c r="ZC138" s="1"/>
      <c r="ZD138" s="1"/>
      <c r="ZE138" s="1"/>
      <c r="ZF138" s="1"/>
      <c r="ZG138" s="1"/>
      <c r="ZH138" s="1"/>
      <c r="ZI138" s="1"/>
      <c r="ZJ138" s="1"/>
      <c r="ZK138" s="1"/>
      <c r="ZL138" s="1"/>
      <c r="ZM138" s="1"/>
      <c r="ZN138" s="1"/>
      <c r="ZO138" s="1"/>
      <c r="ZP138" s="1"/>
      <c r="ZQ138" s="1"/>
      <c r="ZR138" s="1"/>
      <c r="ZS138" s="1"/>
      <c r="ZT138" s="1"/>
      <c r="ZU138" s="1"/>
      <c r="ZV138" s="1"/>
      <c r="ZW138" s="1"/>
      <c r="ZX138" s="1"/>
      <c r="ZY138" s="1"/>
      <c r="ZZ138" s="1"/>
      <c r="AAA138" s="1"/>
      <c r="AAB138" s="1"/>
      <c r="AAC138" s="1"/>
      <c r="AAD138" s="1"/>
      <c r="AAE138" s="1"/>
      <c r="AAF138" s="1"/>
      <c r="AAG138" s="1"/>
      <c r="AAH138" s="1"/>
      <c r="AAI138" s="1"/>
      <c r="AAJ138" s="1"/>
      <c r="AAK138" s="1"/>
      <c r="AAL138" s="1"/>
      <c r="AAM138" s="1"/>
      <c r="AAN138" s="1"/>
      <c r="AAO138" s="1"/>
      <c r="AAP138" s="1"/>
      <c r="AAQ138" s="1"/>
      <c r="AAR138" s="1"/>
      <c r="AAS138" s="1"/>
      <c r="AAT138" s="1"/>
      <c r="AAU138" s="1"/>
      <c r="AAV138" s="1"/>
      <c r="AAW138" s="1"/>
      <c r="AAX138" s="1"/>
      <c r="AAY138" s="1"/>
      <c r="AAZ138" s="1"/>
      <c r="ABA138" s="1"/>
      <c r="ABB138" s="1"/>
      <c r="ABC138" s="1"/>
      <c r="ABD138" s="1"/>
      <c r="ABE138" s="1"/>
      <c r="ABF138" s="1"/>
      <c r="ABG138" s="1"/>
      <c r="ABH138" s="1"/>
      <c r="ABI138" s="1"/>
      <c r="ABJ138" s="1"/>
      <c r="ABK138" s="1"/>
      <c r="ABL138" s="1"/>
      <c r="ABM138" s="1"/>
      <c r="ABN138" s="1"/>
      <c r="ABO138" s="1"/>
      <c r="ABP138" s="1"/>
      <c r="ABQ138" s="1"/>
      <c r="ABR138" s="1"/>
      <c r="ABS138" s="1"/>
      <c r="ABT138" s="1"/>
      <c r="ABU138" s="1"/>
      <c r="ABV138" s="1"/>
      <c r="ABW138" s="1"/>
      <c r="ABX138" s="1"/>
      <c r="ABY138" s="1"/>
      <c r="ABZ138" s="1"/>
      <c r="ACA138" s="1"/>
      <c r="ACB138" s="1"/>
      <c r="ACC138" s="1"/>
      <c r="ACD138" s="1"/>
      <c r="ACE138" s="1"/>
      <c r="ACF138" s="1"/>
      <c r="ACG138" s="1"/>
      <c r="ACH138" s="1"/>
      <c r="ACI138" s="1"/>
      <c r="ACJ138" s="1"/>
      <c r="ACK138" s="1"/>
      <c r="ACL138" s="1"/>
      <c r="ACM138" s="1"/>
      <c r="ACN138" s="1"/>
      <c r="ACO138" s="1"/>
      <c r="ACP138" s="1"/>
      <c r="ACQ138" s="1"/>
      <c r="ACR138" s="1"/>
      <c r="ACS138" s="1"/>
      <c r="ACT138" s="1"/>
      <c r="ACU138" s="1"/>
      <c r="ACV138" s="1"/>
      <c r="ACW138" s="1"/>
      <c r="ACX138" s="1"/>
      <c r="ACY138" s="1"/>
      <c r="ACZ138" s="1"/>
      <c r="ADA138" s="1"/>
      <c r="ADB138" s="1"/>
      <c r="ADC138" s="1"/>
      <c r="ADD138" s="1"/>
      <c r="ADE138" s="1"/>
      <c r="ADF138" s="1"/>
      <c r="ADG138" s="1"/>
      <c r="ADH138" s="1"/>
      <c r="ADI138" s="1"/>
      <c r="ADJ138" s="1"/>
      <c r="ADK138" s="1"/>
      <c r="ADL138" s="1"/>
      <c r="ADM138" s="1"/>
      <c r="ADN138" s="1"/>
      <c r="ADO138" s="1"/>
      <c r="ADP138" s="1"/>
      <c r="ADQ138" s="1"/>
      <c r="ADR138" s="1"/>
      <c r="ADS138" s="1"/>
      <c r="ADT138" s="1"/>
      <c r="ADU138" s="1"/>
      <c r="ADV138" s="1"/>
      <c r="ADW138" s="1"/>
      <c r="ADX138" s="1"/>
      <c r="ADY138" s="1"/>
      <c r="ADZ138" s="1"/>
      <c r="AEA138" s="1"/>
      <c r="AEB138" s="1"/>
      <c r="AEC138" s="1"/>
      <c r="AED138" s="1"/>
      <c r="AEE138" s="1"/>
      <c r="AEF138" s="1"/>
      <c r="AEG138" s="1"/>
      <c r="AEH138" s="1"/>
      <c r="AEI138" s="1"/>
      <c r="AEJ138" s="1"/>
      <c r="AEK138" s="1"/>
      <c r="AEL138" s="1"/>
      <c r="AEM138" s="1"/>
      <c r="AEN138" s="1"/>
      <c r="AEO138" s="1"/>
      <c r="AEP138" s="1"/>
      <c r="AEQ138" s="1"/>
      <c r="AER138" s="1"/>
      <c r="AES138" s="1"/>
      <c r="AET138" s="1"/>
      <c r="AEU138" s="1"/>
      <c r="AEV138" s="1"/>
      <c r="AEW138" s="1"/>
      <c r="AEX138" s="1"/>
      <c r="AEY138" s="1"/>
      <c r="AEZ138" s="1"/>
      <c r="AFA138" s="1"/>
      <c r="AFB138" s="1"/>
      <c r="AFC138" s="1"/>
      <c r="AFD138" s="1"/>
      <c r="AFE138" s="1"/>
      <c r="AFF138" s="1"/>
      <c r="AFG138" s="1"/>
      <c r="AFH138" s="1"/>
      <c r="AFI138" s="1"/>
      <c r="AFJ138" s="1"/>
      <c r="AFK138" s="1"/>
      <c r="AFL138" s="1"/>
      <c r="AFM138" s="1"/>
      <c r="AFN138" s="1"/>
      <c r="AFO138" s="1"/>
      <c r="AFP138" s="1"/>
      <c r="AFQ138" s="1"/>
      <c r="AFR138" s="1"/>
      <c r="AFS138" s="1"/>
      <c r="AFT138" s="1"/>
      <c r="AFU138" s="1"/>
      <c r="AFV138" s="1"/>
      <c r="AFW138" s="1"/>
      <c r="AFX138" s="1"/>
      <c r="AFY138" s="1"/>
      <c r="AFZ138" s="1"/>
      <c r="AGA138" s="1"/>
      <c r="AGB138" s="1"/>
      <c r="AGC138" s="1"/>
      <c r="AGD138" s="1"/>
      <c r="AGE138" s="1"/>
      <c r="AGF138" s="1"/>
      <c r="AGG138" s="1"/>
      <c r="AGH138" s="1"/>
      <c r="AGI138" s="1"/>
      <c r="AGJ138" s="1"/>
      <c r="AGK138" s="1"/>
      <c r="AGL138" s="1"/>
      <c r="AGM138" s="1"/>
      <c r="AGN138" s="1"/>
      <c r="AGO138" s="1"/>
      <c r="AGP138" s="1"/>
      <c r="AGQ138" s="1"/>
      <c r="AGR138" s="1"/>
      <c r="AGS138" s="1"/>
      <c r="AGT138" s="1"/>
      <c r="AGU138" s="1"/>
      <c r="AGV138" s="1"/>
      <c r="AGW138" s="1"/>
      <c r="AGX138" s="1"/>
      <c r="AGY138" s="1"/>
      <c r="AGZ138" s="1"/>
      <c r="AHA138" s="1"/>
      <c r="AHB138" s="1"/>
      <c r="AHC138" s="1"/>
      <c r="AHD138" s="1"/>
      <c r="AHE138" s="1"/>
      <c r="AHF138" s="1"/>
      <c r="AHG138" s="1"/>
      <c r="AHH138" s="1"/>
      <c r="AHI138" s="1"/>
      <c r="AHJ138" s="1"/>
      <c r="AHK138" s="1"/>
      <c r="AHL138" s="1"/>
      <c r="AHM138" s="1"/>
      <c r="AHN138" s="1"/>
      <c r="AHO138" s="1"/>
      <c r="AHP138" s="1"/>
      <c r="AHQ138" s="1"/>
      <c r="AHR138" s="1"/>
      <c r="AHS138" s="1"/>
      <c r="AHT138" s="1"/>
      <c r="AHU138" s="1"/>
      <c r="AHV138" s="1"/>
      <c r="AHW138" s="1"/>
      <c r="AHX138" s="1"/>
      <c r="AHY138" s="1"/>
      <c r="AHZ138" s="1"/>
      <c r="AIA138" s="1"/>
      <c r="AIB138" s="1"/>
      <c r="AIC138" s="1"/>
      <c r="AID138" s="1"/>
      <c r="AIE138" s="1"/>
      <c r="AIF138" s="1"/>
      <c r="AIG138" s="1"/>
      <c r="AIH138" s="1"/>
      <c r="AII138" s="1"/>
      <c r="AIJ138" s="1"/>
      <c r="AIK138" s="1"/>
      <c r="AIL138" s="1"/>
      <c r="AIM138" s="1"/>
      <c r="AIN138" s="1"/>
      <c r="AIO138" s="1"/>
      <c r="AIP138" s="1"/>
      <c r="AIQ138" s="1"/>
      <c r="AIR138" s="1"/>
      <c r="AIS138" s="1"/>
      <c r="AIT138" s="1"/>
      <c r="AIU138" s="1"/>
      <c r="AIV138" s="1"/>
      <c r="AIW138" s="1"/>
      <c r="AIX138" s="1"/>
      <c r="AIY138" s="1"/>
      <c r="AIZ138" s="1"/>
      <c r="AJA138" s="1"/>
      <c r="AJB138" s="1"/>
      <c r="AJC138" s="1"/>
      <c r="AJD138" s="1"/>
      <c r="AJE138" s="1"/>
      <c r="AJF138" s="1"/>
      <c r="AJG138" s="1"/>
      <c r="AJH138" s="1"/>
      <c r="AJI138" s="1"/>
      <c r="AJJ138" s="1"/>
      <c r="AJK138" s="1"/>
      <c r="AJL138" s="1"/>
      <c r="AJM138" s="1"/>
      <c r="AJN138" s="1"/>
      <c r="AJO138" s="1"/>
      <c r="AJP138" s="1"/>
      <c r="AJQ138" s="1"/>
      <c r="AJR138" s="1"/>
      <c r="AJS138" s="1"/>
      <c r="AJT138" s="1"/>
      <c r="AJU138" s="1"/>
      <c r="AJV138" s="1"/>
      <c r="AJW138" s="1"/>
      <c r="AJX138" s="1"/>
      <c r="AJY138" s="1"/>
      <c r="AJZ138" s="1"/>
      <c r="AKA138" s="1"/>
      <c r="AKB138" s="1"/>
      <c r="AKC138" s="1"/>
      <c r="AKD138" s="1"/>
      <c r="AKE138" s="1"/>
      <c r="AKF138" s="1"/>
      <c r="AKG138" s="1"/>
      <c r="AKH138" s="1"/>
      <c r="AKI138" s="1"/>
      <c r="AKJ138" s="1"/>
      <c r="AKK138" s="1"/>
      <c r="AKL138" s="1"/>
      <c r="AKM138" s="1"/>
      <c r="AKN138" s="1"/>
      <c r="AKO138" s="1"/>
      <c r="AKP138" s="1"/>
      <c r="AKQ138" s="1"/>
      <c r="AKR138" s="1"/>
      <c r="AKS138" s="1"/>
      <c r="AKT138" s="1"/>
      <c r="AKU138" s="1"/>
      <c r="AKV138" s="1"/>
      <c r="AKW138" s="1"/>
      <c r="AKX138" s="1"/>
      <c r="AKY138" s="1"/>
      <c r="AKZ138" s="1"/>
      <c r="ALA138" s="1"/>
      <c r="ALB138" s="1"/>
      <c r="ALC138" s="1"/>
      <c r="ALD138" s="1"/>
      <c r="ALE138" s="1"/>
      <c r="ALF138" s="1"/>
      <c r="ALG138" s="1"/>
      <c r="ALH138" s="1"/>
      <c r="ALI138" s="1"/>
      <c r="ALJ138" s="1"/>
      <c r="ALK138" s="1"/>
      <c r="ALL138" s="1"/>
      <c r="ALM138" s="1"/>
      <c r="ALN138" s="1"/>
      <c r="ALO138" s="1"/>
      <c r="ALP138" s="1"/>
      <c r="ALQ138" s="1"/>
      <c r="ALR138" s="1"/>
      <c r="ALS138" s="1"/>
      <c r="ALT138" s="1"/>
      <c r="ALU138" s="1"/>
      <c r="ALV138" s="1"/>
      <c r="ALW138" s="1"/>
      <c r="ALX138" s="1"/>
      <c r="ALY138" s="1"/>
      <c r="ALZ138" s="1"/>
      <c r="AMA138" s="1"/>
      <c r="AMB138" s="1"/>
      <c r="AMC138" s="1"/>
      <c r="AMD138" s="1"/>
      <c r="AME138" s="1"/>
      <c r="AMF138" s="1"/>
      <c r="AMG138" s="1"/>
      <c r="AMH138" s="1"/>
      <c r="AMI138" s="1"/>
      <c r="AMJ138" s="1"/>
    </row>
    <row r="139" s="77" customFormat="true" ht="12.8" hidden="false" customHeight="false" outlineLevel="0" collapsed="false">
      <c r="A139" s="77" t="s">
        <v>212</v>
      </c>
      <c r="B139" s="1" t="s">
        <v>55</v>
      </c>
      <c r="C139" s="1" t="s">
        <v>213</v>
      </c>
      <c r="D139" s="1"/>
      <c r="E139" s="80"/>
      <c r="F139" s="80"/>
      <c r="XI139" s="1"/>
      <c r="XJ139" s="1"/>
      <c r="XK139" s="1"/>
      <c r="XL139" s="1"/>
      <c r="XM139" s="1"/>
      <c r="XN139" s="1"/>
      <c r="XO139" s="1"/>
      <c r="XP139" s="1"/>
      <c r="XQ139" s="1"/>
      <c r="XR139" s="1"/>
      <c r="XS139" s="1"/>
      <c r="XT139" s="1"/>
      <c r="XU139" s="1"/>
      <c r="XV139" s="1"/>
      <c r="XW139" s="1"/>
      <c r="XX139" s="1"/>
      <c r="XY139" s="1"/>
      <c r="XZ139" s="1"/>
      <c r="YA139" s="1"/>
      <c r="YB139" s="1"/>
      <c r="YC139" s="1"/>
      <c r="YD139" s="1"/>
      <c r="YE139" s="1"/>
      <c r="YF139" s="1"/>
      <c r="YG139" s="1"/>
      <c r="YH139" s="1"/>
      <c r="YI139" s="1"/>
      <c r="YJ139" s="1"/>
      <c r="YK139" s="1"/>
      <c r="YL139" s="1"/>
      <c r="YM139" s="1"/>
      <c r="YN139" s="1"/>
      <c r="YO139" s="1"/>
      <c r="YP139" s="1"/>
      <c r="YQ139" s="1"/>
      <c r="YR139" s="1"/>
      <c r="YS139" s="1"/>
      <c r="YT139" s="1"/>
      <c r="YU139" s="1"/>
      <c r="YV139" s="1"/>
      <c r="YW139" s="1"/>
      <c r="YX139" s="1"/>
      <c r="YY139" s="1"/>
      <c r="YZ139" s="1"/>
      <c r="ZA139" s="1"/>
      <c r="ZB139" s="1"/>
      <c r="ZC139" s="1"/>
      <c r="ZD139" s="1"/>
      <c r="ZE139" s="1"/>
      <c r="ZF139" s="1"/>
      <c r="ZG139" s="1"/>
      <c r="ZH139" s="1"/>
      <c r="ZI139" s="1"/>
      <c r="ZJ139" s="1"/>
      <c r="ZK139" s="1"/>
      <c r="ZL139" s="1"/>
      <c r="ZM139" s="1"/>
      <c r="ZN139" s="1"/>
      <c r="ZO139" s="1"/>
      <c r="ZP139" s="1"/>
      <c r="ZQ139" s="1"/>
      <c r="ZR139" s="1"/>
      <c r="ZS139" s="1"/>
      <c r="ZT139" s="1"/>
      <c r="ZU139" s="1"/>
      <c r="ZV139" s="1"/>
      <c r="ZW139" s="1"/>
      <c r="ZX139" s="1"/>
      <c r="ZY139" s="1"/>
      <c r="ZZ139" s="1"/>
      <c r="AAA139" s="1"/>
      <c r="AAB139" s="1"/>
      <c r="AAC139" s="1"/>
      <c r="AAD139" s="1"/>
      <c r="AAE139" s="1"/>
      <c r="AAF139" s="1"/>
      <c r="AAG139" s="1"/>
      <c r="AAH139" s="1"/>
      <c r="AAI139" s="1"/>
      <c r="AAJ139" s="1"/>
      <c r="AAK139" s="1"/>
      <c r="AAL139" s="1"/>
      <c r="AAM139" s="1"/>
      <c r="AAN139" s="1"/>
      <c r="AAO139" s="1"/>
      <c r="AAP139" s="1"/>
      <c r="AAQ139" s="1"/>
      <c r="AAR139" s="1"/>
      <c r="AAS139" s="1"/>
      <c r="AAT139" s="1"/>
      <c r="AAU139" s="1"/>
      <c r="AAV139" s="1"/>
      <c r="AAW139" s="1"/>
      <c r="AAX139" s="1"/>
      <c r="AAY139" s="1"/>
      <c r="AAZ139" s="1"/>
      <c r="ABA139" s="1"/>
      <c r="ABB139" s="1"/>
      <c r="ABC139" s="1"/>
      <c r="ABD139" s="1"/>
      <c r="ABE139" s="1"/>
      <c r="ABF139" s="1"/>
      <c r="ABG139" s="1"/>
      <c r="ABH139" s="1"/>
      <c r="ABI139" s="1"/>
      <c r="ABJ139" s="1"/>
      <c r="ABK139" s="1"/>
      <c r="ABL139" s="1"/>
      <c r="ABM139" s="1"/>
      <c r="ABN139" s="1"/>
      <c r="ABO139" s="1"/>
      <c r="ABP139" s="1"/>
      <c r="ABQ139" s="1"/>
      <c r="ABR139" s="1"/>
      <c r="ABS139" s="1"/>
      <c r="ABT139" s="1"/>
      <c r="ABU139" s="1"/>
      <c r="ABV139" s="1"/>
      <c r="ABW139" s="1"/>
      <c r="ABX139" s="1"/>
      <c r="ABY139" s="1"/>
      <c r="ABZ139" s="1"/>
      <c r="ACA139" s="1"/>
      <c r="ACB139" s="1"/>
      <c r="ACC139" s="1"/>
      <c r="ACD139" s="1"/>
      <c r="ACE139" s="1"/>
      <c r="ACF139" s="1"/>
      <c r="ACG139" s="1"/>
      <c r="ACH139" s="1"/>
      <c r="ACI139" s="1"/>
      <c r="ACJ139" s="1"/>
      <c r="ACK139" s="1"/>
      <c r="ACL139" s="1"/>
      <c r="ACM139" s="1"/>
      <c r="ACN139" s="1"/>
      <c r="ACO139" s="1"/>
      <c r="ACP139" s="1"/>
      <c r="ACQ139" s="1"/>
      <c r="ACR139" s="1"/>
      <c r="ACS139" s="1"/>
      <c r="ACT139" s="1"/>
      <c r="ACU139" s="1"/>
      <c r="ACV139" s="1"/>
      <c r="ACW139" s="1"/>
      <c r="ACX139" s="1"/>
      <c r="ACY139" s="1"/>
      <c r="ACZ139" s="1"/>
      <c r="ADA139" s="1"/>
      <c r="ADB139" s="1"/>
      <c r="ADC139" s="1"/>
      <c r="ADD139" s="1"/>
      <c r="ADE139" s="1"/>
      <c r="ADF139" s="1"/>
      <c r="ADG139" s="1"/>
      <c r="ADH139" s="1"/>
      <c r="ADI139" s="1"/>
      <c r="ADJ139" s="1"/>
      <c r="ADK139" s="1"/>
      <c r="ADL139" s="1"/>
      <c r="ADM139" s="1"/>
      <c r="ADN139" s="1"/>
      <c r="ADO139" s="1"/>
      <c r="ADP139" s="1"/>
      <c r="ADQ139" s="1"/>
      <c r="ADR139" s="1"/>
      <c r="ADS139" s="1"/>
      <c r="ADT139" s="1"/>
      <c r="ADU139" s="1"/>
      <c r="ADV139" s="1"/>
      <c r="ADW139" s="1"/>
      <c r="ADX139" s="1"/>
      <c r="ADY139" s="1"/>
      <c r="ADZ139" s="1"/>
      <c r="AEA139" s="1"/>
      <c r="AEB139" s="1"/>
      <c r="AEC139" s="1"/>
      <c r="AED139" s="1"/>
      <c r="AEE139" s="1"/>
      <c r="AEF139" s="1"/>
      <c r="AEG139" s="1"/>
      <c r="AEH139" s="1"/>
      <c r="AEI139" s="1"/>
      <c r="AEJ139" s="1"/>
      <c r="AEK139" s="1"/>
      <c r="AEL139" s="1"/>
      <c r="AEM139" s="1"/>
      <c r="AEN139" s="1"/>
      <c r="AEO139" s="1"/>
      <c r="AEP139" s="1"/>
      <c r="AEQ139" s="1"/>
      <c r="AER139" s="1"/>
      <c r="AES139" s="1"/>
      <c r="AET139" s="1"/>
      <c r="AEU139" s="1"/>
      <c r="AEV139" s="1"/>
      <c r="AEW139" s="1"/>
      <c r="AEX139" s="1"/>
      <c r="AEY139" s="1"/>
      <c r="AEZ139" s="1"/>
      <c r="AFA139" s="1"/>
      <c r="AFB139" s="1"/>
      <c r="AFC139" s="1"/>
      <c r="AFD139" s="1"/>
      <c r="AFE139" s="1"/>
      <c r="AFF139" s="1"/>
      <c r="AFG139" s="1"/>
      <c r="AFH139" s="1"/>
      <c r="AFI139" s="1"/>
      <c r="AFJ139" s="1"/>
      <c r="AFK139" s="1"/>
      <c r="AFL139" s="1"/>
      <c r="AFM139" s="1"/>
      <c r="AFN139" s="1"/>
      <c r="AFO139" s="1"/>
      <c r="AFP139" s="1"/>
      <c r="AFQ139" s="1"/>
      <c r="AFR139" s="1"/>
      <c r="AFS139" s="1"/>
      <c r="AFT139" s="1"/>
      <c r="AFU139" s="1"/>
      <c r="AFV139" s="1"/>
      <c r="AFW139" s="1"/>
      <c r="AFX139" s="1"/>
      <c r="AFY139" s="1"/>
      <c r="AFZ139" s="1"/>
      <c r="AGA139" s="1"/>
      <c r="AGB139" s="1"/>
      <c r="AGC139" s="1"/>
      <c r="AGD139" s="1"/>
      <c r="AGE139" s="1"/>
      <c r="AGF139" s="1"/>
      <c r="AGG139" s="1"/>
      <c r="AGH139" s="1"/>
      <c r="AGI139" s="1"/>
      <c r="AGJ139" s="1"/>
      <c r="AGK139" s="1"/>
      <c r="AGL139" s="1"/>
      <c r="AGM139" s="1"/>
      <c r="AGN139" s="1"/>
      <c r="AGO139" s="1"/>
      <c r="AGP139" s="1"/>
      <c r="AGQ139" s="1"/>
      <c r="AGR139" s="1"/>
      <c r="AGS139" s="1"/>
      <c r="AGT139" s="1"/>
      <c r="AGU139" s="1"/>
      <c r="AGV139" s="1"/>
      <c r="AGW139" s="1"/>
      <c r="AGX139" s="1"/>
      <c r="AGY139" s="1"/>
      <c r="AGZ139" s="1"/>
      <c r="AHA139" s="1"/>
      <c r="AHB139" s="1"/>
      <c r="AHC139" s="1"/>
      <c r="AHD139" s="1"/>
      <c r="AHE139" s="1"/>
      <c r="AHF139" s="1"/>
      <c r="AHG139" s="1"/>
      <c r="AHH139" s="1"/>
      <c r="AHI139" s="1"/>
      <c r="AHJ139" s="1"/>
      <c r="AHK139" s="1"/>
      <c r="AHL139" s="1"/>
      <c r="AHM139" s="1"/>
      <c r="AHN139" s="1"/>
      <c r="AHO139" s="1"/>
      <c r="AHP139" s="1"/>
      <c r="AHQ139" s="1"/>
      <c r="AHR139" s="1"/>
      <c r="AHS139" s="1"/>
      <c r="AHT139" s="1"/>
      <c r="AHU139" s="1"/>
      <c r="AHV139" s="1"/>
      <c r="AHW139" s="1"/>
      <c r="AHX139" s="1"/>
      <c r="AHY139" s="1"/>
      <c r="AHZ139" s="1"/>
      <c r="AIA139" s="1"/>
      <c r="AIB139" s="1"/>
      <c r="AIC139" s="1"/>
      <c r="AID139" s="1"/>
      <c r="AIE139" s="1"/>
      <c r="AIF139" s="1"/>
      <c r="AIG139" s="1"/>
      <c r="AIH139" s="1"/>
      <c r="AII139" s="1"/>
      <c r="AIJ139" s="1"/>
      <c r="AIK139" s="1"/>
      <c r="AIL139" s="1"/>
      <c r="AIM139" s="1"/>
      <c r="AIN139" s="1"/>
      <c r="AIO139" s="1"/>
      <c r="AIP139" s="1"/>
      <c r="AIQ139" s="1"/>
      <c r="AIR139" s="1"/>
      <c r="AIS139" s="1"/>
      <c r="AIT139" s="1"/>
      <c r="AIU139" s="1"/>
      <c r="AIV139" s="1"/>
      <c r="AIW139" s="1"/>
      <c r="AIX139" s="1"/>
      <c r="AIY139" s="1"/>
      <c r="AIZ139" s="1"/>
      <c r="AJA139" s="1"/>
      <c r="AJB139" s="1"/>
      <c r="AJC139" s="1"/>
      <c r="AJD139" s="1"/>
      <c r="AJE139" s="1"/>
      <c r="AJF139" s="1"/>
      <c r="AJG139" s="1"/>
      <c r="AJH139" s="1"/>
      <c r="AJI139" s="1"/>
      <c r="AJJ139" s="1"/>
      <c r="AJK139" s="1"/>
      <c r="AJL139" s="1"/>
      <c r="AJM139" s="1"/>
      <c r="AJN139" s="1"/>
      <c r="AJO139" s="1"/>
      <c r="AJP139" s="1"/>
      <c r="AJQ139" s="1"/>
      <c r="AJR139" s="1"/>
      <c r="AJS139" s="1"/>
      <c r="AJT139" s="1"/>
      <c r="AJU139" s="1"/>
      <c r="AJV139" s="1"/>
      <c r="AJW139" s="1"/>
      <c r="AJX139" s="1"/>
      <c r="AJY139" s="1"/>
      <c r="AJZ139" s="1"/>
      <c r="AKA139" s="1"/>
      <c r="AKB139" s="1"/>
      <c r="AKC139" s="1"/>
      <c r="AKD139" s="1"/>
      <c r="AKE139" s="1"/>
      <c r="AKF139" s="1"/>
      <c r="AKG139" s="1"/>
      <c r="AKH139" s="1"/>
      <c r="AKI139" s="1"/>
      <c r="AKJ139" s="1"/>
      <c r="AKK139" s="1"/>
      <c r="AKL139" s="1"/>
      <c r="AKM139" s="1"/>
      <c r="AKN139" s="1"/>
      <c r="AKO139" s="1"/>
      <c r="AKP139" s="1"/>
      <c r="AKQ139" s="1"/>
      <c r="AKR139" s="1"/>
      <c r="AKS139" s="1"/>
      <c r="AKT139" s="1"/>
      <c r="AKU139" s="1"/>
      <c r="AKV139" s="1"/>
      <c r="AKW139" s="1"/>
      <c r="AKX139" s="1"/>
      <c r="AKY139" s="1"/>
      <c r="AKZ139" s="1"/>
      <c r="ALA139" s="1"/>
      <c r="ALB139" s="1"/>
      <c r="ALC139" s="1"/>
      <c r="ALD139" s="1"/>
      <c r="ALE139" s="1"/>
      <c r="ALF139" s="1"/>
      <c r="ALG139" s="1"/>
      <c r="ALH139" s="1"/>
      <c r="ALI139" s="1"/>
      <c r="ALJ139" s="1"/>
      <c r="ALK139" s="1"/>
      <c r="ALL139" s="1"/>
      <c r="ALM139" s="1"/>
      <c r="ALN139" s="1"/>
      <c r="ALO139" s="1"/>
      <c r="ALP139" s="1"/>
      <c r="ALQ139" s="1"/>
      <c r="ALR139" s="1"/>
      <c r="ALS139" s="1"/>
      <c r="ALT139" s="1"/>
      <c r="ALU139" s="1"/>
      <c r="ALV139" s="1"/>
      <c r="ALW139" s="1"/>
      <c r="ALX139" s="1"/>
      <c r="ALY139" s="1"/>
      <c r="ALZ139" s="1"/>
      <c r="AMA139" s="1"/>
      <c r="AMB139" s="1"/>
      <c r="AMC139" s="1"/>
      <c r="AMD139" s="1"/>
      <c r="AME139" s="1"/>
      <c r="AMF139" s="1"/>
      <c r="AMG139" s="1"/>
      <c r="AMH139" s="1"/>
      <c r="AMI139" s="1"/>
      <c r="AMJ139" s="1"/>
    </row>
    <row r="140" s="81" customFormat="true" ht="12.8" hidden="false" customHeight="false" outlineLevel="0" collapsed="false">
      <c r="A140" s="77"/>
      <c r="B140" s="1" t="s">
        <v>57</v>
      </c>
      <c r="C140" s="78" t="s">
        <v>214</v>
      </c>
      <c r="D140" s="1"/>
      <c r="E140" s="82"/>
      <c r="F140" s="82"/>
      <c r="XI140" s="1"/>
      <c r="XJ140" s="1"/>
      <c r="XK140" s="1"/>
      <c r="XL140" s="1"/>
      <c r="XM140" s="1"/>
      <c r="XN140" s="1"/>
      <c r="XO140" s="1"/>
      <c r="XP140" s="1"/>
      <c r="XQ140" s="1"/>
      <c r="XR140" s="1"/>
      <c r="XS140" s="1"/>
      <c r="XT140" s="1"/>
      <c r="XU140" s="1"/>
      <c r="XV140" s="1"/>
      <c r="XW140" s="1"/>
      <c r="XX140" s="1"/>
      <c r="XY140" s="1"/>
      <c r="XZ140" s="1"/>
      <c r="YA140" s="1"/>
      <c r="YB140" s="1"/>
      <c r="YC140" s="1"/>
      <c r="YD140" s="1"/>
      <c r="YE140" s="1"/>
      <c r="YF140" s="1"/>
      <c r="YG140" s="1"/>
      <c r="YH140" s="1"/>
      <c r="YI140" s="1"/>
      <c r="YJ140" s="1"/>
      <c r="YK140" s="1"/>
      <c r="YL140" s="1"/>
      <c r="YM140" s="1"/>
      <c r="YN140" s="1"/>
      <c r="YO140" s="1"/>
      <c r="YP140" s="1"/>
      <c r="YQ140" s="1"/>
      <c r="YR140" s="1"/>
      <c r="YS140" s="1"/>
      <c r="YT140" s="1"/>
      <c r="YU140" s="1"/>
      <c r="YV140" s="1"/>
      <c r="YW140" s="1"/>
      <c r="YX140" s="1"/>
      <c r="YY140" s="1"/>
      <c r="YZ140" s="1"/>
      <c r="ZA140" s="1"/>
      <c r="ZB140" s="1"/>
      <c r="ZC140" s="1"/>
      <c r="ZD140" s="1"/>
      <c r="ZE140" s="1"/>
      <c r="ZF140" s="1"/>
      <c r="ZG140" s="1"/>
      <c r="ZH140" s="1"/>
      <c r="ZI140" s="1"/>
      <c r="ZJ140" s="1"/>
      <c r="ZK140" s="1"/>
      <c r="ZL140" s="1"/>
      <c r="ZM140" s="1"/>
      <c r="ZN140" s="1"/>
      <c r="ZO140" s="1"/>
      <c r="ZP140" s="1"/>
      <c r="ZQ140" s="1"/>
      <c r="ZR140" s="1"/>
      <c r="ZS140" s="1"/>
      <c r="ZT140" s="1"/>
      <c r="ZU140" s="1"/>
      <c r="ZV140" s="1"/>
      <c r="ZW140" s="1"/>
      <c r="ZX140" s="1"/>
      <c r="ZY140" s="1"/>
      <c r="ZZ140" s="1"/>
      <c r="AAA140" s="1"/>
      <c r="AAB140" s="1"/>
      <c r="AAC140" s="1"/>
      <c r="AAD140" s="1"/>
      <c r="AAE140" s="1"/>
      <c r="AAF140" s="1"/>
      <c r="AAG140" s="1"/>
      <c r="AAH140" s="1"/>
      <c r="AAI140" s="1"/>
      <c r="AAJ140" s="1"/>
      <c r="AAK140" s="1"/>
      <c r="AAL140" s="1"/>
      <c r="AAM140" s="1"/>
      <c r="AAN140" s="1"/>
      <c r="AAO140" s="1"/>
      <c r="AAP140" s="1"/>
      <c r="AAQ140" s="1"/>
      <c r="AAR140" s="1"/>
      <c r="AAS140" s="1"/>
      <c r="AAT140" s="1"/>
      <c r="AAU140" s="1"/>
      <c r="AAV140" s="1"/>
      <c r="AAW140" s="1"/>
      <c r="AAX140" s="1"/>
      <c r="AAY140" s="1"/>
      <c r="AAZ140" s="1"/>
      <c r="ABA140" s="1"/>
      <c r="ABB140" s="1"/>
      <c r="ABC140" s="1"/>
      <c r="ABD140" s="1"/>
      <c r="ABE140" s="1"/>
      <c r="ABF140" s="1"/>
      <c r="ABG140" s="1"/>
      <c r="ABH140" s="1"/>
      <c r="ABI140" s="1"/>
      <c r="ABJ140" s="1"/>
      <c r="ABK140" s="1"/>
      <c r="ABL140" s="1"/>
      <c r="ABM140" s="1"/>
      <c r="ABN140" s="1"/>
      <c r="ABO140" s="1"/>
      <c r="ABP140" s="1"/>
      <c r="ABQ140" s="1"/>
      <c r="ABR140" s="1"/>
      <c r="ABS140" s="1"/>
      <c r="ABT140" s="1"/>
      <c r="ABU140" s="1"/>
      <c r="ABV140" s="1"/>
      <c r="ABW140" s="1"/>
      <c r="ABX140" s="1"/>
      <c r="ABY140" s="1"/>
      <c r="ABZ140" s="1"/>
      <c r="ACA140" s="1"/>
      <c r="ACB140" s="1"/>
      <c r="ACC140" s="1"/>
      <c r="ACD140" s="1"/>
      <c r="ACE140" s="1"/>
      <c r="ACF140" s="1"/>
      <c r="ACG140" s="1"/>
      <c r="ACH140" s="1"/>
      <c r="ACI140" s="1"/>
      <c r="ACJ140" s="1"/>
      <c r="ACK140" s="1"/>
      <c r="ACL140" s="1"/>
      <c r="ACM140" s="1"/>
      <c r="ACN140" s="1"/>
      <c r="ACO140" s="1"/>
      <c r="ACP140" s="1"/>
      <c r="ACQ140" s="1"/>
      <c r="ACR140" s="1"/>
      <c r="ACS140" s="1"/>
      <c r="ACT140" s="1"/>
      <c r="ACU140" s="1"/>
      <c r="ACV140" s="1"/>
      <c r="ACW140" s="1"/>
      <c r="ACX140" s="1"/>
      <c r="ACY140" s="1"/>
      <c r="ACZ140" s="1"/>
      <c r="ADA140" s="1"/>
      <c r="ADB140" s="1"/>
      <c r="ADC140" s="1"/>
      <c r="ADD140" s="1"/>
      <c r="ADE140" s="1"/>
      <c r="ADF140" s="1"/>
      <c r="ADG140" s="1"/>
      <c r="ADH140" s="1"/>
      <c r="ADI140" s="1"/>
      <c r="ADJ140" s="1"/>
      <c r="ADK140" s="1"/>
      <c r="ADL140" s="1"/>
      <c r="ADM140" s="1"/>
      <c r="ADN140" s="1"/>
      <c r="ADO140" s="1"/>
      <c r="ADP140" s="1"/>
      <c r="ADQ140" s="1"/>
      <c r="ADR140" s="1"/>
      <c r="ADS140" s="1"/>
      <c r="ADT140" s="1"/>
      <c r="ADU140" s="1"/>
      <c r="ADV140" s="1"/>
      <c r="ADW140" s="1"/>
      <c r="ADX140" s="1"/>
      <c r="ADY140" s="1"/>
      <c r="ADZ140" s="1"/>
      <c r="AEA140" s="1"/>
      <c r="AEB140" s="1"/>
      <c r="AEC140" s="1"/>
      <c r="AED140" s="1"/>
      <c r="AEE140" s="1"/>
      <c r="AEF140" s="1"/>
      <c r="AEG140" s="1"/>
      <c r="AEH140" s="1"/>
      <c r="AEI140" s="1"/>
      <c r="AEJ140" s="1"/>
      <c r="AEK140" s="1"/>
      <c r="AEL140" s="1"/>
      <c r="AEM140" s="1"/>
      <c r="AEN140" s="1"/>
      <c r="AEO140" s="1"/>
      <c r="AEP140" s="1"/>
      <c r="AEQ140" s="1"/>
      <c r="AER140" s="1"/>
      <c r="AES140" s="1"/>
      <c r="AET140" s="1"/>
      <c r="AEU140" s="1"/>
      <c r="AEV140" s="1"/>
      <c r="AEW140" s="1"/>
      <c r="AEX140" s="1"/>
      <c r="AEY140" s="1"/>
      <c r="AEZ140" s="1"/>
      <c r="AFA140" s="1"/>
      <c r="AFB140" s="1"/>
      <c r="AFC140" s="1"/>
      <c r="AFD140" s="1"/>
      <c r="AFE140" s="1"/>
      <c r="AFF140" s="1"/>
      <c r="AFG140" s="1"/>
      <c r="AFH140" s="1"/>
      <c r="AFI140" s="1"/>
      <c r="AFJ140" s="1"/>
      <c r="AFK140" s="1"/>
      <c r="AFL140" s="1"/>
      <c r="AFM140" s="1"/>
      <c r="AFN140" s="1"/>
      <c r="AFO140" s="1"/>
      <c r="AFP140" s="1"/>
      <c r="AFQ140" s="1"/>
      <c r="AFR140" s="1"/>
      <c r="AFS140" s="1"/>
      <c r="AFT140" s="1"/>
      <c r="AFU140" s="1"/>
      <c r="AFV140" s="1"/>
      <c r="AFW140" s="1"/>
      <c r="AFX140" s="1"/>
      <c r="AFY140" s="1"/>
      <c r="AFZ140" s="1"/>
      <c r="AGA140" s="1"/>
      <c r="AGB140" s="1"/>
      <c r="AGC140" s="1"/>
      <c r="AGD140" s="1"/>
      <c r="AGE140" s="1"/>
      <c r="AGF140" s="1"/>
      <c r="AGG140" s="1"/>
      <c r="AGH140" s="1"/>
      <c r="AGI140" s="1"/>
      <c r="AGJ140" s="1"/>
      <c r="AGK140" s="1"/>
      <c r="AGL140" s="1"/>
      <c r="AGM140" s="1"/>
      <c r="AGN140" s="1"/>
      <c r="AGO140" s="1"/>
      <c r="AGP140" s="1"/>
      <c r="AGQ140" s="1"/>
      <c r="AGR140" s="1"/>
      <c r="AGS140" s="1"/>
      <c r="AGT140" s="1"/>
      <c r="AGU140" s="1"/>
      <c r="AGV140" s="1"/>
      <c r="AGW140" s="1"/>
      <c r="AGX140" s="1"/>
      <c r="AGY140" s="1"/>
      <c r="AGZ140" s="1"/>
      <c r="AHA140" s="1"/>
      <c r="AHB140" s="1"/>
      <c r="AHC140" s="1"/>
      <c r="AHD140" s="1"/>
      <c r="AHE140" s="1"/>
      <c r="AHF140" s="1"/>
      <c r="AHG140" s="1"/>
      <c r="AHH140" s="1"/>
      <c r="AHI140" s="1"/>
      <c r="AHJ140" s="1"/>
      <c r="AHK140" s="1"/>
      <c r="AHL140" s="1"/>
      <c r="AHM140" s="1"/>
      <c r="AHN140" s="1"/>
      <c r="AHO140" s="1"/>
      <c r="AHP140" s="1"/>
      <c r="AHQ140" s="1"/>
      <c r="AHR140" s="1"/>
      <c r="AHS140" s="1"/>
      <c r="AHT140" s="1"/>
      <c r="AHU140" s="1"/>
      <c r="AHV140" s="1"/>
      <c r="AHW140" s="1"/>
      <c r="AHX140" s="1"/>
      <c r="AHY140" s="1"/>
      <c r="AHZ140" s="1"/>
      <c r="AIA140" s="1"/>
      <c r="AIB140" s="1"/>
      <c r="AIC140" s="1"/>
      <c r="AID140" s="1"/>
      <c r="AIE140" s="1"/>
      <c r="AIF140" s="1"/>
      <c r="AIG140" s="1"/>
      <c r="AIH140" s="1"/>
      <c r="AII140" s="1"/>
      <c r="AIJ140" s="1"/>
      <c r="AIK140" s="1"/>
      <c r="AIL140" s="1"/>
      <c r="AIM140" s="1"/>
      <c r="AIN140" s="1"/>
      <c r="AIO140" s="1"/>
      <c r="AIP140" s="1"/>
      <c r="AIQ140" s="1"/>
      <c r="AIR140" s="1"/>
      <c r="AIS140" s="1"/>
      <c r="AIT140" s="1"/>
      <c r="AIU140" s="1"/>
      <c r="AIV140" s="1"/>
      <c r="AIW140" s="1"/>
      <c r="AIX140" s="1"/>
      <c r="AIY140" s="1"/>
      <c r="AIZ140" s="1"/>
      <c r="AJA140" s="1"/>
      <c r="AJB140" s="1"/>
      <c r="AJC140" s="1"/>
      <c r="AJD140" s="1"/>
      <c r="AJE140" s="1"/>
      <c r="AJF140" s="1"/>
      <c r="AJG140" s="1"/>
      <c r="AJH140" s="1"/>
      <c r="AJI140" s="1"/>
      <c r="AJJ140" s="1"/>
      <c r="AJK140" s="1"/>
      <c r="AJL140" s="1"/>
      <c r="AJM140" s="1"/>
      <c r="AJN140" s="1"/>
      <c r="AJO140" s="1"/>
      <c r="AJP140" s="1"/>
      <c r="AJQ140" s="1"/>
      <c r="AJR140" s="1"/>
      <c r="AJS140" s="1"/>
      <c r="AJT140" s="1"/>
      <c r="AJU140" s="1"/>
      <c r="AJV140" s="1"/>
      <c r="AJW140" s="1"/>
      <c r="AJX140" s="1"/>
      <c r="AJY140" s="1"/>
      <c r="AJZ140" s="1"/>
      <c r="AKA140" s="1"/>
      <c r="AKB140" s="1"/>
      <c r="AKC140" s="1"/>
      <c r="AKD140" s="1"/>
      <c r="AKE140" s="1"/>
      <c r="AKF140" s="1"/>
      <c r="AKG140" s="1"/>
      <c r="AKH140" s="1"/>
      <c r="AKI140" s="1"/>
      <c r="AKJ140" s="1"/>
      <c r="AKK140" s="1"/>
      <c r="AKL140" s="1"/>
      <c r="AKM140" s="1"/>
      <c r="AKN140" s="1"/>
      <c r="AKO140" s="1"/>
      <c r="AKP140" s="1"/>
      <c r="AKQ140" s="1"/>
      <c r="AKR140" s="1"/>
      <c r="AKS140" s="1"/>
      <c r="AKT140" s="1"/>
      <c r="AKU140" s="1"/>
      <c r="AKV140" s="1"/>
      <c r="AKW140" s="1"/>
      <c r="AKX140" s="1"/>
      <c r="AKY140" s="1"/>
      <c r="AKZ140" s="1"/>
      <c r="ALA140" s="1"/>
      <c r="ALB140" s="1"/>
      <c r="ALC140" s="1"/>
      <c r="ALD140" s="1"/>
      <c r="ALE140" s="1"/>
      <c r="ALF140" s="1"/>
      <c r="ALG140" s="1"/>
      <c r="ALH140" s="1"/>
      <c r="ALI140" s="1"/>
      <c r="ALJ140" s="1"/>
      <c r="ALK140" s="1"/>
      <c r="ALL140" s="1"/>
      <c r="ALM140" s="1"/>
      <c r="ALN140" s="1"/>
      <c r="ALO140" s="1"/>
      <c r="ALP140" s="1"/>
      <c r="ALQ140" s="1"/>
      <c r="ALR140" s="1"/>
      <c r="ALS140" s="1"/>
      <c r="ALT140" s="1"/>
      <c r="ALU140" s="1"/>
      <c r="ALV140" s="1"/>
      <c r="ALW140" s="1"/>
      <c r="ALX140" s="1"/>
      <c r="ALY140" s="1"/>
      <c r="ALZ140" s="1"/>
      <c r="AMA140" s="1"/>
      <c r="AMB140" s="1"/>
      <c r="AMC140" s="1"/>
      <c r="AMD140" s="1"/>
      <c r="AME140" s="1"/>
      <c r="AMF140" s="1"/>
      <c r="AMG140" s="1"/>
      <c r="AMH140" s="1"/>
      <c r="AMI140" s="1"/>
      <c r="AMJ140" s="1"/>
    </row>
    <row r="141" s="77" customFormat="true" ht="12.8" hidden="false" customHeight="false" outlineLevel="0" collapsed="false">
      <c r="A141" s="77" t="s">
        <v>215</v>
      </c>
      <c r="B141" s="1" t="s">
        <v>55</v>
      </c>
      <c r="C141" s="1" t="s">
        <v>216</v>
      </c>
      <c r="D141" s="1"/>
      <c r="E141" s="80"/>
      <c r="F141" s="80"/>
      <c r="XI141" s="1"/>
      <c r="XJ141" s="1"/>
      <c r="XK141" s="1"/>
      <c r="XL141" s="1"/>
      <c r="XM141" s="1"/>
      <c r="XN141" s="1"/>
      <c r="XO141" s="1"/>
      <c r="XP141" s="1"/>
      <c r="XQ141" s="1"/>
      <c r="XR141" s="1"/>
      <c r="XS141" s="1"/>
      <c r="XT141" s="1"/>
      <c r="XU141" s="1"/>
      <c r="XV141" s="1"/>
      <c r="XW141" s="1"/>
      <c r="XX141" s="1"/>
      <c r="XY141" s="1"/>
      <c r="XZ141" s="1"/>
      <c r="YA141" s="1"/>
      <c r="YB141" s="1"/>
      <c r="YC141" s="1"/>
      <c r="YD141" s="1"/>
      <c r="YE141" s="1"/>
      <c r="YF141" s="1"/>
      <c r="YG141" s="1"/>
      <c r="YH141" s="1"/>
      <c r="YI141" s="1"/>
      <c r="YJ141" s="1"/>
      <c r="YK141" s="1"/>
      <c r="YL141" s="1"/>
      <c r="YM141" s="1"/>
      <c r="YN141" s="1"/>
      <c r="YO141" s="1"/>
      <c r="YP141" s="1"/>
      <c r="YQ141" s="1"/>
      <c r="YR141" s="1"/>
      <c r="YS141" s="1"/>
      <c r="YT141" s="1"/>
      <c r="YU141" s="1"/>
      <c r="YV141" s="1"/>
      <c r="YW141" s="1"/>
      <c r="YX141" s="1"/>
      <c r="YY141" s="1"/>
      <c r="YZ141" s="1"/>
      <c r="ZA141" s="1"/>
      <c r="ZB141" s="1"/>
      <c r="ZC141" s="1"/>
      <c r="ZD141" s="1"/>
      <c r="ZE141" s="1"/>
      <c r="ZF141" s="1"/>
      <c r="ZG141" s="1"/>
      <c r="ZH141" s="1"/>
      <c r="ZI141" s="1"/>
      <c r="ZJ141" s="1"/>
      <c r="ZK141" s="1"/>
      <c r="ZL141" s="1"/>
      <c r="ZM141" s="1"/>
      <c r="ZN141" s="1"/>
      <c r="ZO141" s="1"/>
      <c r="ZP141" s="1"/>
      <c r="ZQ141" s="1"/>
      <c r="ZR141" s="1"/>
      <c r="ZS141" s="1"/>
      <c r="ZT141" s="1"/>
      <c r="ZU141" s="1"/>
      <c r="ZV141" s="1"/>
      <c r="ZW141" s="1"/>
      <c r="ZX141" s="1"/>
      <c r="ZY141" s="1"/>
      <c r="ZZ141" s="1"/>
      <c r="AAA141" s="1"/>
      <c r="AAB141" s="1"/>
      <c r="AAC141" s="1"/>
      <c r="AAD141" s="1"/>
      <c r="AAE141" s="1"/>
      <c r="AAF141" s="1"/>
      <c r="AAG141" s="1"/>
      <c r="AAH141" s="1"/>
      <c r="AAI141" s="1"/>
      <c r="AAJ141" s="1"/>
      <c r="AAK141" s="1"/>
      <c r="AAL141" s="1"/>
      <c r="AAM141" s="1"/>
      <c r="AAN141" s="1"/>
      <c r="AAO141" s="1"/>
      <c r="AAP141" s="1"/>
      <c r="AAQ141" s="1"/>
      <c r="AAR141" s="1"/>
      <c r="AAS141" s="1"/>
      <c r="AAT141" s="1"/>
      <c r="AAU141" s="1"/>
      <c r="AAV141" s="1"/>
      <c r="AAW141" s="1"/>
      <c r="AAX141" s="1"/>
      <c r="AAY141" s="1"/>
      <c r="AAZ141" s="1"/>
      <c r="ABA141" s="1"/>
      <c r="ABB141" s="1"/>
      <c r="ABC141" s="1"/>
      <c r="ABD141" s="1"/>
      <c r="ABE141" s="1"/>
      <c r="ABF141" s="1"/>
      <c r="ABG141" s="1"/>
      <c r="ABH141" s="1"/>
      <c r="ABI141" s="1"/>
      <c r="ABJ141" s="1"/>
      <c r="ABK141" s="1"/>
      <c r="ABL141" s="1"/>
      <c r="ABM141" s="1"/>
      <c r="ABN141" s="1"/>
      <c r="ABO141" s="1"/>
      <c r="ABP141" s="1"/>
      <c r="ABQ141" s="1"/>
      <c r="ABR141" s="1"/>
      <c r="ABS141" s="1"/>
      <c r="ABT141" s="1"/>
      <c r="ABU141" s="1"/>
      <c r="ABV141" s="1"/>
      <c r="ABW141" s="1"/>
      <c r="ABX141" s="1"/>
      <c r="ABY141" s="1"/>
      <c r="ABZ141" s="1"/>
      <c r="ACA141" s="1"/>
      <c r="ACB141" s="1"/>
      <c r="ACC141" s="1"/>
      <c r="ACD141" s="1"/>
      <c r="ACE141" s="1"/>
      <c r="ACF141" s="1"/>
      <c r="ACG141" s="1"/>
      <c r="ACH141" s="1"/>
      <c r="ACI141" s="1"/>
      <c r="ACJ141" s="1"/>
      <c r="ACK141" s="1"/>
      <c r="ACL141" s="1"/>
      <c r="ACM141" s="1"/>
      <c r="ACN141" s="1"/>
      <c r="ACO141" s="1"/>
      <c r="ACP141" s="1"/>
      <c r="ACQ141" s="1"/>
      <c r="ACR141" s="1"/>
      <c r="ACS141" s="1"/>
      <c r="ACT141" s="1"/>
      <c r="ACU141" s="1"/>
      <c r="ACV141" s="1"/>
      <c r="ACW141" s="1"/>
      <c r="ACX141" s="1"/>
      <c r="ACY141" s="1"/>
      <c r="ACZ141" s="1"/>
      <c r="ADA141" s="1"/>
      <c r="ADB141" s="1"/>
      <c r="ADC141" s="1"/>
      <c r="ADD141" s="1"/>
      <c r="ADE141" s="1"/>
      <c r="ADF141" s="1"/>
      <c r="ADG141" s="1"/>
      <c r="ADH141" s="1"/>
      <c r="ADI141" s="1"/>
      <c r="ADJ141" s="1"/>
      <c r="ADK141" s="1"/>
      <c r="ADL141" s="1"/>
      <c r="ADM141" s="1"/>
      <c r="ADN141" s="1"/>
      <c r="ADO141" s="1"/>
      <c r="ADP141" s="1"/>
      <c r="ADQ141" s="1"/>
      <c r="ADR141" s="1"/>
      <c r="ADS141" s="1"/>
      <c r="ADT141" s="1"/>
      <c r="ADU141" s="1"/>
      <c r="ADV141" s="1"/>
      <c r="ADW141" s="1"/>
      <c r="ADX141" s="1"/>
      <c r="ADY141" s="1"/>
      <c r="ADZ141" s="1"/>
      <c r="AEA141" s="1"/>
      <c r="AEB141" s="1"/>
      <c r="AEC141" s="1"/>
      <c r="AED141" s="1"/>
      <c r="AEE141" s="1"/>
      <c r="AEF141" s="1"/>
      <c r="AEG141" s="1"/>
      <c r="AEH141" s="1"/>
      <c r="AEI141" s="1"/>
      <c r="AEJ141" s="1"/>
      <c r="AEK141" s="1"/>
      <c r="AEL141" s="1"/>
      <c r="AEM141" s="1"/>
      <c r="AEN141" s="1"/>
      <c r="AEO141" s="1"/>
      <c r="AEP141" s="1"/>
      <c r="AEQ141" s="1"/>
      <c r="AER141" s="1"/>
      <c r="AES141" s="1"/>
      <c r="AET141" s="1"/>
      <c r="AEU141" s="1"/>
      <c r="AEV141" s="1"/>
      <c r="AEW141" s="1"/>
      <c r="AEX141" s="1"/>
      <c r="AEY141" s="1"/>
      <c r="AEZ141" s="1"/>
      <c r="AFA141" s="1"/>
      <c r="AFB141" s="1"/>
      <c r="AFC141" s="1"/>
      <c r="AFD141" s="1"/>
      <c r="AFE141" s="1"/>
      <c r="AFF141" s="1"/>
      <c r="AFG141" s="1"/>
      <c r="AFH141" s="1"/>
      <c r="AFI141" s="1"/>
      <c r="AFJ141" s="1"/>
      <c r="AFK141" s="1"/>
      <c r="AFL141" s="1"/>
      <c r="AFM141" s="1"/>
      <c r="AFN141" s="1"/>
      <c r="AFO141" s="1"/>
      <c r="AFP141" s="1"/>
      <c r="AFQ141" s="1"/>
      <c r="AFR141" s="1"/>
      <c r="AFS141" s="1"/>
      <c r="AFT141" s="1"/>
      <c r="AFU141" s="1"/>
      <c r="AFV141" s="1"/>
      <c r="AFW141" s="1"/>
      <c r="AFX141" s="1"/>
      <c r="AFY141" s="1"/>
      <c r="AFZ141" s="1"/>
      <c r="AGA141" s="1"/>
      <c r="AGB141" s="1"/>
      <c r="AGC141" s="1"/>
      <c r="AGD141" s="1"/>
      <c r="AGE141" s="1"/>
      <c r="AGF141" s="1"/>
      <c r="AGG141" s="1"/>
      <c r="AGH141" s="1"/>
      <c r="AGI141" s="1"/>
      <c r="AGJ141" s="1"/>
      <c r="AGK141" s="1"/>
      <c r="AGL141" s="1"/>
      <c r="AGM141" s="1"/>
      <c r="AGN141" s="1"/>
      <c r="AGO141" s="1"/>
      <c r="AGP141" s="1"/>
      <c r="AGQ141" s="1"/>
      <c r="AGR141" s="1"/>
      <c r="AGS141" s="1"/>
      <c r="AGT141" s="1"/>
      <c r="AGU141" s="1"/>
      <c r="AGV141" s="1"/>
      <c r="AGW141" s="1"/>
      <c r="AGX141" s="1"/>
      <c r="AGY141" s="1"/>
      <c r="AGZ141" s="1"/>
      <c r="AHA141" s="1"/>
      <c r="AHB141" s="1"/>
      <c r="AHC141" s="1"/>
      <c r="AHD141" s="1"/>
      <c r="AHE141" s="1"/>
      <c r="AHF141" s="1"/>
      <c r="AHG141" s="1"/>
      <c r="AHH141" s="1"/>
      <c r="AHI141" s="1"/>
      <c r="AHJ141" s="1"/>
      <c r="AHK141" s="1"/>
      <c r="AHL141" s="1"/>
      <c r="AHM141" s="1"/>
      <c r="AHN141" s="1"/>
      <c r="AHO141" s="1"/>
      <c r="AHP141" s="1"/>
      <c r="AHQ141" s="1"/>
      <c r="AHR141" s="1"/>
      <c r="AHS141" s="1"/>
      <c r="AHT141" s="1"/>
      <c r="AHU141" s="1"/>
      <c r="AHV141" s="1"/>
      <c r="AHW141" s="1"/>
      <c r="AHX141" s="1"/>
      <c r="AHY141" s="1"/>
      <c r="AHZ141" s="1"/>
      <c r="AIA141" s="1"/>
      <c r="AIB141" s="1"/>
      <c r="AIC141" s="1"/>
      <c r="AID141" s="1"/>
      <c r="AIE141" s="1"/>
      <c r="AIF141" s="1"/>
      <c r="AIG141" s="1"/>
      <c r="AIH141" s="1"/>
      <c r="AII141" s="1"/>
      <c r="AIJ141" s="1"/>
      <c r="AIK141" s="1"/>
      <c r="AIL141" s="1"/>
      <c r="AIM141" s="1"/>
      <c r="AIN141" s="1"/>
      <c r="AIO141" s="1"/>
      <c r="AIP141" s="1"/>
      <c r="AIQ141" s="1"/>
      <c r="AIR141" s="1"/>
      <c r="AIS141" s="1"/>
      <c r="AIT141" s="1"/>
      <c r="AIU141" s="1"/>
      <c r="AIV141" s="1"/>
      <c r="AIW141" s="1"/>
      <c r="AIX141" s="1"/>
      <c r="AIY141" s="1"/>
      <c r="AIZ141" s="1"/>
      <c r="AJA141" s="1"/>
      <c r="AJB141" s="1"/>
      <c r="AJC141" s="1"/>
      <c r="AJD141" s="1"/>
      <c r="AJE141" s="1"/>
      <c r="AJF141" s="1"/>
      <c r="AJG141" s="1"/>
      <c r="AJH141" s="1"/>
      <c r="AJI141" s="1"/>
      <c r="AJJ141" s="1"/>
      <c r="AJK141" s="1"/>
      <c r="AJL141" s="1"/>
      <c r="AJM141" s="1"/>
      <c r="AJN141" s="1"/>
      <c r="AJO141" s="1"/>
      <c r="AJP141" s="1"/>
      <c r="AJQ141" s="1"/>
      <c r="AJR141" s="1"/>
      <c r="AJS141" s="1"/>
      <c r="AJT141" s="1"/>
      <c r="AJU141" s="1"/>
      <c r="AJV141" s="1"/>
      <c r="AJW141" s="1"/>
      <c r="AJX141" s="1"/>
      <c r="AJY141" s="1"/>
      <c r="AJZ141" s="1"/>
      <c r="AKA141" s="1"/>
      <c r="AKB141" s="1"/>
      <c r="AKC141" s="1"/>
      <c r="AKD141" s="1"/>
      <c r="AKE141" s="1"/>
      <c r="AKF141" s="1"/>
      <c r="AKG141" s="1"/>
      <c r="AKH141" s="1"/>
      <c r="AKI141" s="1"/>
      <c r="AKJ141" s="1"/>
      <c r="AKK141" s="1"/>
      <c r="AKL141" s="1"/>
      <c r="AKM141" s="1"/>
      <c r="AKN141" s="1"/>
      <c r="AKO141" s="1"/>
      <c r="AKP141" s="1"/>
      <c r="AKQ141" s="1"/>
      <c r="AKR141" s="1"/>
      <c r="AKS141" s="1"/>
      <c r="AKT141" s="1"/>
      <c r="AKU141" s="1"/>
      <c r="AKV141" s="1"/>
      <c r="AKW141" s="1"/>
      <c r="AKX141" s="1"/>
      <c r="AKY141" s="1"/>
      <c r="AKZ141" s="1"/>
      <c r="ALA141" s="1"/>
      <c r="ALB141" s="1"/>
      <c r="ALC141" s="1"/>
      <c r="ALD141" s="1"/>
      <c r="ALE141" s="1"/>
      <c r="ALF141" s="1"/>
      <c r="ALG141" s="1"/>
      <c r="ALH141" s="1"/>
      <c r="ALI141" s="1"/>
      <c r="ALJ141" s="1"/>
      <c r="ALK141" s="1"/>
      <c r="ALL141" s="1"/>
      <c r="ALM141" s="1"/>
      <c r="ALN141" s="1"/>
      <c r="ALO141" s="1"/>
      <c r="ALP141" s="1"/>
      <c r="ALQ141" s="1"/>
      <c r="ALR141" s="1"/>
      <c r="ALS141" s="1"/>
      <c r="ALT141" s="1"/>
      <c r="ALU141" s="1"/>
      <c r="ALV141" s="1"/>
      <c r="ALW141" s="1"/>
      <c r="ALX141" s="1"/>
      <c r="ALY141" s="1"/>
      <c r="ALZ141" s="1"/>
      <c r="AMA141" s="1"/>
      <c r="AMB141" s="1"/>
      <c r="AMC141" s="1"/>
      <c r="AMD141" s="1"/>
      <c r="AME141" s="1"/>
      <c r="AMF141" s="1"/>
      <c r="AMG141" s="1"/>
      <c r="AMH141" s="1"/>
      <c r="AMI141" s="1"/>
      <c r="AMJ141" s="1"/>
    </row>
    <row r="142" s="81" customFormat="true" ht="12.8" hidden="false" customHeight="false" outlineLevel="0" collapsed="false">
      <c r="A142" s="77"/>
      <c r="B142" s="1" t="s">
        <v>57</v>
      </c>
      <c r="C142" s="78" t="s">
        <v>217</v>
      </c>
      <c r="D142" s="1"/>
      <c r="E142" s="82"/>
      <c r="F142" s="82"/>
      <c r="XI142" s="1"/>
      <c r="XJ142" s="1"/>
      <c r="XK142" s="1"/>
      <c r="XL142" s="1"/>
      <c r="XM142" s="1"/>
      <c r="XN142" s="1"/>
      <c r="XO142" s="1"/>
      <c r="XP142" s="1"/>
      <c r="XQ142" s="1"/>
      <c r="XR142" s="1"/>
      <c r="XS142" s="1"/>
      <c r="XT142" s="1"/>
      <c r="XU142" s="1"/>
      <c r="XV142" s="1"/>
      <c r="XW142" s="1"/>
      <c r="XX142" s="1"/>
      <c r="XY142" s="1"/>
      <c r="XZ142" s="1"/>
      <c r="YA142" s="1"/>
      <c r="YB142" s="1"/>
      <c r="YC142" s="1"/>
      <c r="YD142" s="1"/>
      <c r="YE142" s="1"/>
      <c r="YF142" s="1"/>
      <c r="YG142" s="1"/>
      <c r="YH142" s="1"/>
      <c r="YI142" s="1"/>
      <c r="YJ142" s="1"/>
      <c r="YK142" s="1"/>
      <c r="YL142" s="1"/>
      <c r="YM142" s="1"/>
      <c r="YN142" s="1"/>
      <c r="YO142" s="1"/>
      <c r="YP142" s="1"/>
      <c r="YQ142" s="1"/>
      <c r="YR142" s="1"/>
      <c r="YS142" s="1"/>
      <c r="YT142" s="1"/>
      <c r="YU142" s="1"/>
      <c r="YV142" s="1"/>
      <c r="YW142" s="1"/>
      <c r="YX142" s="1"/>
      <c r="YY142" s="1"/>
      <c r="YZ142" s="1"/>
      <c r="ZA142" s="1"/>
      <c r="ZB142" s="1"/>
      <c r="ZC142" s="1"/>
      <c r="ZD142" s="1"/>
      <c r="ZE142" s="1"/>
      <c r="ZF142" s="1"/>
      <c r="ZG142" s="1"/>
      <c r="ZH142" s="1"/>
      <c r="ZI142" s="1"/>
      <c r="ZJ142" s="1"/>
      <c r="ZK142" s="1"/>
      <c r="ZL142" s="1"/>
      <c r="ZM142" s="1"/>
      <c r="ZN142" s="1"/>
      <c r="ZO142" s="1"/>
      <c r="ZP142" s="1"/>
      <c r="ZQ142" s="1"/>
      <c r="ZR142" s="1"/>
      <c r="ZS142" s="1"/>
      <c r="ZT142" s="1"/>
      <c r="ZU142" s="1"/>
      <c r="ZV142" s="1"/>
      <c r="ZW142" s="1"/>
      <c r="ZX142" s="1"/>
      <c r="ZY142" s="1"/>
      <c r="ZZ142" s="1"/>
      <c r="AAA142" s="1"/>
      <c r="AAB142" s="1"/>
      <c r="AAC142" s="1"/>
      <c r="AAD142" s="1"/>
      <c r="AAE142" s="1"/>
      <c r="AAF142" s="1"/>
      <c r="AAG142" s="1"/>
      <c r="AAH142" s="1"/>
      <c r="AAI142" s="1"/>
      <c r="AAJ142" s="1"/>
      <c r="AAK142" s="1"/>
      <c r="AAL142" s="1"/>
      <c r="AAM142" s="1"/>
      <c r="AAN142" s="1"/>
      <c r="AAO142" s="1"/>
      <c r="AAP142" s="1"/>
      <c r="AAQ142" s="1"/>
      <c r="AAR142" s="1"/>
      <c r="AAS142" s="1"/>
      <c r="AAT142" s="1"/>
      <c r="AAU142" s="1"/>
      <c r="AAV142" s="1"/>
      <c r="AAW142" s="1"/>
      <c r="AAX142" s="1"/>
      <c r="AAY142" s="1"/>
      <c r="AAZ142" s="1"/>
      <c r="ABA142" s="1"/>
      <c r="ABB142" s="1"/>
      <c r="ABC142" s="1"/>
      <c r="ABD142" s="1"/>
      <c r="ABE142" s="1"/>
      <c r="ABF142" s="1"/>
      <c r="ABG142" s="1"/>
      <c r="ABH142" s="1"/>
      <c r="ABI142" s="1"/>
      <c r="ABJ142" s="1"/>
      <c r="ABK142" s="1"/>
      <c r="ABL142" s="1"/>
      <c r="ABM142" s="1"/>
      <c r="ABN142" s="1"/>
      <c r="ABO142" s="1"/>
      <c r="ABP142" s="1"/>
      <c r="ABQ142" s="1"/>
      <c r="ABR142" s="1"/>
      <c r="ABS142" s="1"/>
      <c r="ABT142" s="1"/>
      <c r="ABU142" s="1"/>
      <c r="ABV142" s="1"/>
      <c r="ABW142" s="1"/>
      <c r="ABX142" s="1"/>
      <c r="ABY142" s="1"/>
      <c r="ABZ142" s="1"/>
      <c r="ACA142" s="1"/>
      <c r="ACB142" s="1"/>
      <c r="ACC142" s="1"/>
      <c r="ACD142" s="1"/>
      <c r="ACE142" s="1"/>
      <c r="ACF142" s="1"/>
      <c r="ACG142" s="1"/>
      <c r="ACH142" s="1"/>
      <c r="ACI142" s="1"/>
      <c r="ACJ142" s="1"/>
      <c r="ACK142" s="1"/>
      <c r="ACL142" s="1"/>
      <c r="ACM142" s="1"/>
      <c r="ACN142" s="1"/>
      <c r="ACO142" s="1"/>
      <c r="ACP142" s="1"/>
      <c r="ACQ142" s="1"/>
      <c r="ACR142" s="1"/>
      <c r="ACS142" s="1"/>
      <c r="ACT142" s="1"/>
      <c r="ACU142" s="1"/>
      <c r="ACV142" s="1"/>
      <c r="ACW142" s="1"/>
      <c r="ACX142" s="1"/>
      <c r="ACY142" s="1"/>
      <c r="ACZ142" s="1"/>
      <c r="ADA142" s="1"/>
      <c r="ADB142" s="1"/>
      <c r="ADC142" s="1"/>
      <c r="ADD142" s="1"/>
      <c r="ADE142" s="1"/>
      <c r="ADF142" s="1"/>
      <c r="ADG142" s="1"/>
      <c r="ADH142" s="1"/>
      <c r="ADI142" s="1"/>
      <c r="ADJ142" s="1"/>
      <c r="ADK142" s="1"/>
      <c r="ADL142" s="1"/>
      <c r="ADM142" s="1"/>
      <c r="ADN142" s="1"/>
      <c r="ADO142" s="1"/>
      <c r="ADP142" s="1"/>
      <c r="ADQ142" s="1"/>
      <c r="ADR142" s="1"/>
      <c r="ADS142" s="1"/>
      <c r="ADT142" s="1"/>
      <c r="ADU142" s="1"/>
      <c r="ADV142" s="1"/>
      <c r="ADW142" s="1"/>
      <c r="ADX142" s="1"/>
      <c r="ADY142" s="1"/>
      <c r="ADZ142" s="1"/>
      <c r="AEA142" s="1"/>
      <c r="AEB142" s="1"/>
      <c r="AEC142" s="1"/>
      <c r="AED142" s="1"/>
      <c r="AEE142" s="1"/>
      <c r="AEF142" s="1"/>
      <c r="AEG142" s="1"/>
      <c r="AEH142" s="1"/>
      <c r="AEI142" s="1"/>
      <c r="AEJ142" s="1"/>
      <c r="AEK142" s="1"/>
      <c r="AEL142" s="1"/>
      <c r="AEM142" s="1"/>
      <c r="AEN142" s="1"/>
      <c r="AEO142" s="1"/>
      <c r="AEP142" s="1"/>
      <c r="AEQ142" s="1"/>
      <c r="AER142" s="1"/>
      <c r="AES142" s="1"/>
      <c r="AET142" s="1"/>
      <c r="AEU142" s="1"/>
      <c r="AEV142" s="1"/>
      <c r="AEW142" s="1"/>
      <c r="AEX142" s="1"/>
      <c r="AEY142" s="1"/>
      <c r="AEZ142" s="1"/>
      <c r="AFA142" s="1"/>
      <c r="AFB142" s="1"/>
      <c r="AFC142" s="1"/>
      <c r="AFD142" s="1"/>
      <c r="AFE142" s="1"/>
      <c r="AFF142" s="1"/>
      <c r="AFG142" s="1"/>
      <c r="AFH142" s="1"/>
      <c r="AFI142" s="1"/>
      <c r="AFJ142" s="1"/>
      <c r="AFK142" s="1"/>
      <c r="AFL142" s="1"/>
      <c r="AFM142" s="1"/>
      <c r="AFN142" s="1"/>
      <c r="AFO142" s="1"/>
      <c r="AFP142" s="1"/>
      <c r="AFQ142" s="1"/>
      <c r="AFR142" s="1"/>
      <c r="AFS142" s="1"/>
      <c r="AFT142" s="1"/>
      <c r="AFU142" s="1"/>
      <c r="AFV142" s="1"/>
      <c r="AFW142" s="1"/>
      <c r="AFX142" s="1"/>
      <c r="AFY142" s="1"/>
      <c r="AFZ142" s="1"/>
      <c r="AGA142" s="1"/>
      <c r="AGB142" s="1"/>
      <c r="AGC142" s="1"/>
      <c r="AGD142" s="1"/>
      <c r="AGE142" s="1"/>
      <c r="AGF142" s="1"/>
      <c r="AGG142" s="1"/>
      <c r="AGH142" s="1"/>
      <c r="AGI142" s="1"/>
      <c r="AGJ142" s="1"/>
      <c r="AGK142" s="1"/>
      <c r="AGL142" s="1"/>
      <c r="AGM142" s="1"/>
      <c r="AGN142" s="1"/>
      <c r="AGO142" s="1"/>
      <c r="AGP142" s="1"/>
      <c r="AGQ142" s="1"/>
      <c r="AGR142" s="1"/>
      <c r="AGS142" s="1"/>
      <c r="AGT142" s="1"/>
      <c r="AGU142" s="1"/>
      <c r="AGV142" s="1"/>
      <c r="AGW142" s="1"/>
      <c r="AGX142" s="1"/>
      <c r="AGY142" s="1"/>
      <c r="AGZ142" s="1"/>
      <c r="AHA142" s="1"/>
      <c r="AHB142" s="1"/>
      <c r="AHC142" s="1"/>
      <c r="AHD142" s="1"/>
      <c r="AHE142" s="1"/>
      <c r="AHF142" s="1"/>
      <c r="AHG142" s="1"/>
      <c r="AHH142" s="1"/>
      <c r="AHI142" s="1"/>
      <c r="AHJ142" s="1"/>
      <c r="AHK142" s="1"/>
      <c r="AHL142" s="1"/>
      <c r="AHM142" s="1"/>
      <c r="AHN142" s="1"/>
      <c r="AHO142" s="1"/>
      <c r="AHP142" s="1"/>
      <c r="AHQ142" s="1"/>
      <c r="AHR142" s="1"/>
      <c r="AHS142" s="1"/>
      <c r="AHT142" s="1"/>
      <c r="AHU142" s="1"/>
      <c r="AHV142" s="1"/>
      <c r="AHW142" s="1"/>
      <c r="AHX142" s="1"/>
      <c r="AHY142" s="1"/>
      <c r="AHZ142" s="1"/>
      <c r="AIA142" s="1"/>
      <c r="AIB142" s="1"/>
      <c r="AIC142" s="1"/>
      <c r="AID142" s="1"/>
      <c r="AIE142" s="1"/>
      <c r="AIF142" s="1"/>
      <c r="AIG142" s="1"/>
      <c r="AIH142" s="1"/>
      <c r="AII142" s="1"/>
      <c r="AIJ142" s="1"/>
      <c r="AIK142" s="1"/>
      <c r="AIL142" s="1"/>
      <c r="AIM142" s="1"/>
      <c r="AIN142" s="1"/>
      <c r="AIO142" s="1"/>
      <c r="AIP142" s="1"/>
      <c r="AIQ142" s="1"/>
      <c r="AIR142" s="1"/>
      <c r="AIS142" s="1"/>
      <c r="AIT142" s="1"/>
      <c r="AIU142" s="1"/>
      <c r="AIV142" s="1"/>
      <c r="AIW142" s="1"/>
      <c r="AIX142" s="1"/>
      <c r="AIY142" s="1"/>
      <c r="AIZ142" s="1"/>
      <c r="AJA142" s="1"/>
      <c r="AJB142" s="1"/>
      <c r="AJC142" s="1"/>
      <c r="AJD142" s="1"/>
      <c r="AJE142" s="1"/>
      <c r="AJF142" s="1"/>
      <c r="AJG142" s="1"/>
      <c r="AJH142" s="1"/>
      <c r="AJI142" s="1"/>
      <c r="AJJ142" s="1"/>
      <c r="AJK142" s="1"/>
      <c r="AJL142" s="1"/>
      <c r="AJM142" s="1"/>
      <c r="AJN142" s="1"/>
      <c r="AJO142" s="1"/>
      <c r="AJP142" s="1"/>
      <c r="AJQ142" s="1"/>
      <c r="AJR142" s="1"/>
      <c r="AJS142" s="1"/>
      <c r="AJT142" s="1"/>
      <c r="AJU142" s="1"/>
      <c r="AJV142" s="1"/>
      <c r="AJW142" s="1"/>
      <c r="AJX142" s="1"/>
      <c r="AJY142" s="1"/>
      <c r="AJZ142" s="1"/>
      <c r="AKA142" s="1"/>
      <c r="AKB142" s="1"/>
      <c r="AKC142" s="1"/>
      <c r="AKD142" s="1"/>
      <c r="AKE142" s="1"/>
      <c r="AKF142" s="1"/>
      <c r="AKG142" s="1"/>
      <c r="AKH142" s="1"/>
      <c r="AKI142" s="1"/>
      <c r="AKJ142" s="1"/>
      <c r="AKK142" s="1"/>
      <c r="AKL142" s="1"/>
      <c r="AKM142" s="1"/>
      <c r="AKN142" s="1"/>
      <c r="AKO142" s="1"/>
      <c r="AKP142" s="1"/>
      <c r="AKQ142" s="1"/>
      <c r="AKR142" s="1"/>
      <c r="AKS142" s="1"/>
      <c r="AKT142" s="1"/>
      <c r="AKU142" s="1"/>
      <c r="AKV142" s="1"/>
      <c r="AKW142" s="1"/>
      <c r="AKX142" s="1"/>
      <c r="AKY142" s="1"/>
      <c r="AKZ142" s="1"/>
      <c r="ALA142" s="1"/>
      <c r="ALB142" s="1"/>
      <c r="ALC142" s="1"/>
      <c r="ALD142" s="1"/>
      <c r="ALE142" s="1"/>
      <c r="ALF142" s="1"/>
      <c r="ALG142" s="1"/>
      <c r="ALH142" s="1"/>
      <c r="ALI142" s="1"/>
      <c r="ALJ142" s="1"/>
      <c r="ALK142" s="1"/>
      <c r="ALL142" s="1"/>
      <c r="ALM142" s="1"/>
      <c r="ALN142" s="1"/>
      <c r="ALO142" s="1"/>
      <c r="ALP142" s="1"/>
      <c r="ALQ142" s="1"/>
      <c r="ALR142" s="1"/>
      <c r="ALS142" s="1"/>
      <c r="ALT142" s="1"/>
      <c r="ALU142" s="1"/>
      <c r="ALV142" s="1"/>
      <c r="ALW142" s="1"/>
      <c r="ALX142" s="1"/>
      <c r="ALY142" s="1"/>
      <c r="ALZ142" s="1"/>
      <c r="AMA142" s="1"/>
      <c r="AMB142" s="1"/>
      <c r="AMC142" s="1"/>
      <c r="AMD142" s="1"/>
      <c r="AME142" s="1"/>
      <c r="AMF142" s="1"/>
      <c r="AMG142" s="1"/>
      <c r="AMH142" s="1"/>
      <c r="AMI142" s="1"/>
      <c r="AMJ142" s="1"/>
    </row>
    <row r="143" s="77" customFormat="true" ht="12.8" hidden="false" customHeight="false" outlineLevel="0" collapsed="false">
      <c r="A143" s="77" t="s">
        <v>218</v>
      </c>
      <c r="B143" s="1" t="s">
        <v>55</v>
      </c>
      <c r="C143" s="1" t="s">
        <v>219</v>
      </c>
      <c r="D143" s="1"/>
      <c r="E143" s="80"/>
      <c r="F143" s="80"/>
      <c r="XI143" s="1"/>
      <c r="XJ143" s="1"/>
      <c r="XK143" s="1"/>
      <c r="XL143" s="1"/>
      <c r="XM143" s="1"/>
      <c r="XN143" s="1"/>
      <c r="XO143" s="1"/>
      <c r="XP143" s="1"/>
      <c r="XQ143" s="1"/>
      <c r="XR143" s="1"/>
      <c r="XS143" s="1"/>
      <c r="XT143" s="1"/>
      <c r="XU143" s="1"/>
      <c r="XV143" s="1"/>
      <c r="XW143" s="1"/>
      <c r="XX143" s="1"/>
      <c r="XY143" s="1"/>
      <c r="XZ143" s="1"/>
      <c r="YA143" s="1"/>
      <c r="YB143" s="1"/>
      <c r="YC143" s="1"/>
      <c r="YD143" s="1"/>
      <c r="YE143" s="1"/>
      <c r="YF143" s="1"/>
      <c r="YG143" s="1"/>
      <c r="YH143" s="1"/>
      <c r="YI143" s="1"/>
      <c r="YJ143" s="1"/>
      <c r="YK143" s="1"/>
      <c r="YL143" s="1"/>
      <c r="YM143" s="1"/>
      <c r="YN143" s="1"/>
      <c r="YO143" s="1"/>
      <c r="YP143" s="1"/>
      <c r="YQ143" s="1"/>
      <c r="YR143" s="1"/>
      <c r="YS143" s="1"/>
      <c r="YT143" s="1"/>
      <c r="YU143" s="1"/>
      <c r="YV143" s="1"/>
      <c r="YW143" s="1"/>
      <c r="YX143" s="1"/>
      <c r="YY143" s="1"/>
      <c r="YZ143" s="1"/>
      <c r="ZA143" s="1"/>
      <c r="ZB143" s="1"/>
      <c r="ZC143" s="1"/>
      <c r="ZD143" s="1"/>
      <c r="ZE143" s="1"/>
      <c r="ZF143" s="1"/>
      <c r="ZG143" s="1"/>
      <c r="ZH143" s="1"/>
      <c r="ZI143" s="1"/>
      <c r="ZJ143" s="1"/>
      <c r="ZK143" s="1"/>
      <c r="ZL143" s="1"/>
      <c r="ZM143" s="1"/>
      <c r="ZN143" s="1"/>
      <c r="ZO143" s="1"/>
      <c r="ZP143" s="1"/>
      <c r="ZQ143" s="1"/>
      <c r="ZR143" s="1"/>
      <c r="ZS143" s="1"/>
      <c r="ZT143" s="1"/>
      <c r="ZU143" s="1"/>
      <c r="ZV143" s="1"/>
      <c r="ZW143" s="1"/>
      <c r="ZX143" s="1"/>
      <c r="ZY143" s="1"/>
      <c r="ZZ143" s="1"/>
      <c r="AAA143" s="1"/>
      <c r="AAB143" s="1"/>
      <c r="AAC143" s="1"/>
      <c r="AAD143" s="1"/>
      <c r="AAE143" s="1"/>
      <c r="AAF143" s="1"/>
      <c r="AAG143" s="1"/>
      <c r="AAH143" s="1"/>
      <c r="AAI143" s="1"/>
      <c r="AAJ143" s="1"/>
      <c r="AAK143" s="1"/>
      <c r="AAL143" s="1"/>
      <c r="AAM143" s="1"/>
      <c r="AAN143" s="1"/>
      <c r="AAO143" s="1"/>
      <c r="AAP143" s="1"/>
      <c r="AAQ143" s="1"/>
      <c r="AAR143" s="1"/>
      <c r="AAS143" s="1"/>
      <c r="AAT143" s="1"/>
      <c r="AAU143" s="1"/>
      <c r="AAV143" s="1"/>
      <c r="AAW143" s="1"/>
      <c r="AAX143" s="1"/>
      <c r="AAY143" s="1"/>
      <c r="AAZ143" s="1"/>
      <c r="ABA143" s="1"/>
      <c r="ABB143" s="1"/>
      <c r="ABC143" s="1"/>
      <c r="ABD143" s="1"/>
      <c r="ABE143" s="1"/>
      <c r="ABF143" s="1"/>
      <c r="ABG143" s="1"/>
      <c r="ABH143" s="1"/>
      <c r="ABI143" s="1"/>
      <c r="ABJ143" s="1"/>
      <c r="ABK143" s="1"/>
      <c r="ABL143" s="1"/>
      <c r="ABM143" s="1"/>
      <c r="ABN143" s="1"/>
      <c r="ABO143" s="1"/>
      <c r="ABP143" s="1"/>
      <c r="ABQ143" s="1"/>
      <c r="ABR143" s="1"/>
      <c r="ABS143" s="1"/>
      <c r="ABT143" s="1"/>
      <c r="ABU143" s="1"/>
      <c r="ABV143" s="1"/>
      <c r="ABW143" s="1"/>
      <c r="ABX143" s="1"/>
      <c r="ABY143" s="1"/>
      <c r="ABZ143" s="1"/>
      <c r="ACA143" s="1"/>
      <c r="ACB143" s="1"/>
      <c r="ACC143" s="1"/>
      <c r="ACD143" s="1"/>
      <c r="ACE143" s="1"/>
      <c r="ACF143" s="1"/>
      <c r="ACG143" s="1"/>
      <c r="ACH143" s="1"/>
      <c r="ACI143" s="1"/>
      <c r="ACJ143" s="1"/>
      <c r="ACK143" s="1"/>
      <c r="ACL143" s="1"/>
      <c r="ACM143" s="1"/>
      <c r="ACN143" s="1"/>
      <c r="ACO143" s="1"/>
      <c r="ACP143" s="1"/>
      <c r="ACQ143" s="1"/>
      <c r="ACR143" s="1"/>
      <c r="ACS143" s="1"/>
      <c r="ACT143" s="1"/>
      <c r="ACU143" s="1"/>
      <c r="ACV143" s="1"/>
      <c r="ACW143" s="1"/>
      <c r="ACX143" s="1"/>
      <c r="ACY143" s="1"/>
      <c r="ACZ143" s="1"/>
      <c r="ADA143" s="1"/>
      <c r="ADB143" s="1"/>
      <c r="ADC143" s="1"/>
      <c r="ADD143" s="1"/>
      <c r="ADE143" s="1"/>
      <c r="ADF143" s="1"/>
      <c r="ADG143" s="1"/>
      <c r="ADH143" s="1"/>
      <c r="ADI143" s="1"/>
      <c r="ADJ143" s="1"/>
      <c r="ADK143" s="1"/>
      <c r="ADL143" s="1"/>
      <c r="ADM143" s="1"/>
      <c r="ADN143" s="1"/>
      <c r="ADO143" s="1"/>
      <c r="ADP143" s="1"/>
      <c r="ADQ143" s="1"/>
      <c r="ADR143" s="1"/>
      <c r="ADS143" s="1"/>
      <c r="ADT143" s="1"/>
      <c r="ADU143" s="1"/>
      <c r="ADV143" s="1"/>
      <c r="ADW143" s="1"/>
      <c r="ADX143" s="1"/>
      <c r="ADY143" s="1"/>
      <c r="ADZ143" s="1"/>
      <c r="AEA143" s="1"/>
      <c r="AEB143" s="1"/>
      <c r="AEC143" s="1"/>
      <c r="AED143" s="1"/>
      <c r="AEE143" s="1"/>
      <c r="AEF143" s="1"/>
      <c r="AEG143" s="1"/>
      <c r="AEH143" s="1"/>
      <c r="AEI143" s="1"/>
      <c r="AEJ143" s="1"/>
      <c r="AEK143" s="1"/>
      <c r="AEL143" s="1"/>
      <c r="AEM143" s="1"/>
      <c r="AEN143" s="1"/>
      <c r="AEO143" s="1"/>
      <c r="AEP143" s="1"/>
      <c r="AEQ143" s="1"/>
      <c r="AER143" s="1"/>
      <c r="AES143" s="1"/>
      <c r="AET143" s="1"/>
      <c r="AEU143" s="1"/>
      <c r="AEV143" s="1"/>
      <c r="AEW143" s="1"/>
      <c r="AEX143" s="1"/>
      <c r="AEY143" s="1"/>
      <c r="AEZ143" s="1"/>
      <c r="AFA143" s="1"/>
      <c r="AFB143" s="1"/>
      <c r="AFC143" s="1"/>
      <c r="AFD143" s="1"/>
      <c r="AFE143" s="1"/>
      <c r="AFF143" s="1"/>
      <c r="AFG143" s="1"/>
      <c r="AFH143" s="1"/>
      <c r="AFI143" s="1"/>
      <c r="AFJ143" s="1"/>
      <c r="AFK143" s="1"/>
      <c r="AFL143" s="1"/>
      <c r="AFM143" s="1"/>
      <c r="AFN143" s="1"/>
      <c r="AFO143" s="1"/>
      <c r="AFP143" s="1"/>
      <c r="AFQ143" s="1"/>
      <c r="AFR143" s="1"/>
      <c r="AFS143" s="1"/>
      <c r="AFT143" s="1"/>
      <c r="AFU143" s="1"/>
      <c r="AFV143" s="1"/>
      <c r="AFW143" s="1"/>
      <c r="AFX143" s="1"/>
      <c r="AFY143" s="1"/>
      <c r="AFZ143" s="1"/>
      <c r="AGA143" s="1"/>
      <c r="AGB143" s="1"/>
      <c r="AGC143" s="1"/>
      <c r="AGD143" s="1"/>
      <c r="AGE143" s="1"/>
      <c r="AGF143" s="1"/>
      <c r="AGG143" s="1"/>
      <c r="AGH143" s="1"/>
      <c r="AGI143" s="1"/>
      <c r="AGJ143" s="1"/>
      <c r="AGK143" s="1"/>
      <c r="AGL143" s="1"/>
      <c r="AGM143" s="1"/>
      <c r="AGN143" s="1"/>
      <c r="AGO143" s="1"/>
      <c r="AGP143" s="1"/>
      <c r="AGQ143" s="1"/>
      <c r="AGR143" s="1"/>
      <c r="AGS143" s="1"/>
      <c r="AGT143" s="1"/>
      <c r="AGU143" s="1"/>
      <c r="AGV143" s="1"/>
      <c r="AGW143" s="1"/>
      <c r="AGX143" s="1"/>
      <c r="AGY143" s="1"/>
      <c r="AGZ143" s="1"/>
      <c r="AHA143" s="1"/>
      <c r="AHB143" s="1"/>
      <c r="AHC143" s="1"/>
      <c r="AHD143" s="1"/>
      <c r="AHE143" s="1"/>
      <c r="AHF143" s="1"/>
      <c r="AHG143" s="1"/>
      <c r="AHH143" s="1"/>
      <c r="AHI143" s="1"/>
      <c r="AHJ143" s="1"/>
      <c r="AHK143" s="1"/>
      <c r="AHL143" s="1"/>
      <c r="AHM143" s="1"/>
      <c r="AHN143" s="1"/>
      <c r="AHO143" s="1"/>
      <c r="AHP143" s="1"/>
      <c r="AHQ143" s="1"/>
      <c r="AHR143" s="1"/>
      <c r="AHS143" s="1"/>
      <c r="AHT143" s="1"/>
      <c r="AHU143" s="1"/>
      <c r="AHV143" s="1"/>
      <c r="AHW143" s="1"/>
      <c r="AHX143" s="1"/>
      <c r="AHY143" s="1"/>
      <c r="AHZ143" s="1"/>
      <c r="AIA143" s="1"/>
      <c r="AIB143" s="1"/>
      <c r="AIC143" s="1"/>
      <c r="AID143" s="1"/>
      <c r="AIE143" s="1"/>
      <c r="AIF143" s="1"/>
      <c r="AIG143" s="1"/>
      <c r="AIH143" s="1"/>
      <c r="AII143" s="1"/>
      <c r="AIJ143" s="1"/>
      <c r="AIK143" s="1"/>
      <c r="AIL143" s="1"/>
      <c r="AIM143" s="1"/>
      <c r="AIN143" s="1"/>
      <c r="AIO143" s="1"/>
      <c r="AIP143" s="1"/>
      <c r="AIQ143" s="1"/>
      <c r="AIR143" s="1"/>
      <c r="AIS143" s="1"/>
      <c r="AIT143" s="1"/>
      <c r="AIU143" s="1"/>
      <c r="AIV143" s="1"/>
      <c r="AIW143" s="1"/>
      <c r="AIX143" s="1"/>
      <c r="AIY143" s="1"/>
      <c r="AIZ143" s="1"/>
      <c r="AJA143" s="1"/>
      <c r="AJB143" s="1"/>
      <c r="AJC143" s="1"/>
      <c r="AJD143" s="1"/>
      <c r="AJE143" s="1"/>
      <c r="AJF143" s="1"/>
      <c r="AJG143" s="1"/>
      <c r="AJH143" s="1"/>
      <c r="AJI143" s="1"/>
      <c r="AJJ143" s="1"/>
      <c r="AJK143" s="1"/>
      <c r="AJL143" s="1"/>
      <c r="AJM143" s="1"/>
      <c r="AJN143" s="1"/>
      <c r="AJO143" s="1"/>
      <c r="AJP143" s="1"/>
      <c r="AJQ143" s="1"/>
      <c r="AJR143" s="1"/>
      <c r="AJS143" s="1"/>
      <c r="AJT143" s="1"/>
      <c r="AJU143" s="1"/>
      <c r="AJV143" s="1"/>
      <c r="AJW143" s="1"/>
      <c r="AJX143" s="1"/>
      <c r="AJY143" s="1"/>
      <c r="AJZ143" s="1"/>
      <c r="AKA143" s="1"/>
      <c r="AKB143" s="1"/>
      <c r="AKC143" s="1"/>
      <c r="AKD143" s="1"/>
      <c r="AKE143" s="1"/>
      <c r="AKF143" s="1"/>
      <c r="AKG143" s="1"/>
      <c r="AKH143" s="1"/>
      <c r="AKI143" s="1"/>
      <c r="AKJ143" s="1"/>
      <c r="AKK143" s="1"/>
      <c r="AKL143" s="1"/>
      <c r="AKM143" s="1"/>
      <c r="AKN143" s="1"/>
      <c r="AKO143" s="1"/>
      <c r="AKP143" s="1"/>
      <c r="AKQ143" s="1"/>
      <c r="AKR143" s="1"/>
      <c r="AKS143" s="1"/>
      <c r="AKT143" s="1"/>
      <c r="AKU143" s="1"/>
      <c r="AKV143" s="1"/>
      <c r="AKW143" s="1"/>
      <c r="AKX143" s="1"/>
      <c r="AKY143" s="1"/>
      <c r="AKZ143" s="1"/>
      <c r="ALA143" s="1"/>
      <c r="ALB143" s="1"/>
      <c r="ALC143" s="1"/>
      <c r="ALD143" s="1"/>
      <c r="ALE143" s="1"/>
      <c r="ALF143" s="1"/>
      <c r="ALG143" s="1"/>
      <c r="ALH143" s="1"/>
      <c r="ALI143" s="1"/>
      <c r="ALJ143" s="1"/>
      <c r="ALK143" s="1"/>
      <c r="ALL143" s="1"/>
      <c r="ALM143" s="1"/>
      <c r="ALN143" s="1"/>
      <c r="ALO143" s="1"/>
      <c r="ALP143" s="1"/>
      <c r="ALQ143" s="1"/>
      <c r="ALR143" s="1"/>
      <c r="ALS143" s="1"/>
      <c r="ALT143" s="1"/>
      <c r="ALU143" s="1"/>
      <c r="ALV143" s="1"/>
      <c r="ALW143" s="1"/>
      <c r="ALX143" s="1"/>
      <c r="ALY143" s="1"/>
      <c r="ALZ143" s="1"/>
      <c r="AMA143" s="1"/>
      <c r="AMB143" s="1"/>
      <c r="AMC143" s="1"/>
      <c r="AMD143" s="1"/>
      <c r="AME143" s="1"/>
      <c r="AMF143" s="1"/>
      <c r="AMG143" s="1"/>
      <c r="AMH143" s="1"/>
      <c r="AMI143" s="1"/>
      <c r="AMJ143" s="1"/>
    </row>
    <row r="144" s="81" customFormat="true" ht="12.8" hidden="false" customHeight="false" outlineLevel="0" collapsed="false">
      <c r="A144" s="77"/>
      <c r="B144" s="1" t="s">
        <v>57</v>
      </c>
      <c r="C144" s="78" t="s">
        <v>220</v>
      </c>
      <c r="D144" s="1"/>
      <c r="E144" s="82"/>
      <c r="F144" s="82"/>
      <c r="XI144" s="1"/>
      <c r="XJ144" s="1"/>
      <c r="XK144" s="1"/>
      <c r="XL144" s="1"/>
      <c r="XM144" s="1"/>
      <c r="XN144" s="1"/>
      <c r="XO144" s="1"/>
      <c r="XP144" s="1"/>
      <c r="XQ144" s="1"/>
      <c r="XR144" s="1"/>
      <c r="XS144" s="1"/>
      <c r="XT144" s="1"/>
      <c r="XU144" s="1"/>
      <c r="XV144" s="1"/>
      <c r="XW144" s="1"/>
      <c r="XX144" s="1"/>
      <c r="XY144" s="1"/>
      <c r="XZ144" s="1"/>
      <c r="YA144" s="1"/>
      <c r="YB144" s="1"/>
      <c r="YC144" s="1"/>
      <c r="YD144" s="1"/>
      <c r="YE144" s="1"/>
      <c r="YF144" s="1"/>
      <c r="YG144" s="1"/>
      <c r="YH144" s="1"/>
      <c r="YI144" s="1"/>
      <c r="YJ144" s="1"/>
      <c r="YK144" s="1"/>
      <c r="YL144" s="1"/>
      <c r="YM144" s="1"/>
      <c r="YN144" s="1"/>
      <c r="YO144" s="1"/>
      <c r="YP144" s="1"/>
      <c r="YQ144" s="1"/>
      <c r="YR144" s="1"/>
      <c r="YS144" s="1"/>
      <c r="YT144" s="1"/>
      <c r="YU144" s="1"/>
      <c r="YV144" s="1"/>
      <c r="YW144" s="1"/>
      <c r="YX144" s="1"/>
      <c r="YY144" s="1"/>
      <c r="YZ144" s="1"/>
      <c r="ZA144" s="1"/>
      <c r="ZB144" s="1"/>
      <c r="ZC144" s="1"/>
      <c r="ZD144" s="1"/>
      <c r="ZE144" s="1"/>
      <c r="ZF144" s="1"/>
      <c r="ZG144" s="1"/>
      <c r="ZH144" s="1"/>
      <c r="ZI144" s="1"/>
      <c r="ZJ144" s="1"/>
      <c r="ZK144" s="1"/>
      <c r="ZL144" s="1"/>
      <c r="ZM144" s="1"/>
      <c r="ZN144" s="1"/>
      <c r="ZO144" s="1"/>
      <c r="ZP144" s="1"/>
      <c r="ZQ144" s="1"/>
      <c r="ZR144" s="1"/>
      <c r="ZS144" s="1"/>
      <c r="ZT144" s="1"/>
      <c r="ZU144" s="1"/>
      <c r="ZV144" s="1"/>
      <c r="ZW144" s="1"/>
      <c r="ZX144" s="1"/>
      <c r="ZY144" s="1"/>
      <c r="ZZ144" s="1"/>
      <c r="AAA144" s="1"/>
      <c r="AAB144" s="1"/>
      <c r="AAC144" s="1"/>
      <c r="AAD144" s="1"/>
      <c r="AAE144" s="1"/>
      <c r="AAF144" s="1"/>
      <c r="AAG144" s="1"/>
      <c r="AAH144" s="1"/>
      <c r="AAI144" s="1"/>
      <c r="AAJ144" s="1"/>
      <c r="AAK144" s="1"/>
      <c r="AAL144" s="1"/>
      <c r="AAM144" s="1"/>
      <c r="AAN144" s="1"/>
      <c r="AAO144" s="1"/>
      <c r="AAP144" s="1"/>
      <c r="AAQ144" s="1"/>
      <c r="AAR144" s="1"/>
      <c r="AAS144" s="1"/>
      <c r="AAT144" s="1"/>
      <c r="AAU144" s="1"/>
      <c r="AAV144" s="1"/>
      <c r="AAW144" s="1"/>
      <c r="AAX144" s="1"/>
      <c r="AAY144" s="1"/>
      <c r="AAZ144" s="1"/>
      <c r="ABA144" s="1"/>
      <c r="ABB144" s="1"/>
      <c r="ABC144" s="1"/>
      <c r="ABD144" s="1"/>
      <c r="ABE144" s="1"/>
      <c r="ABF144" s="1"/>
      <c r="ABG144" s="1"/>
      <c r="ABH144" s="1"/>
      <c r="ABI144" s="1"/>
      <c r="ABJ144" s="1"/>
      <c r="ABK144" s="1"/>
      <c r="ABL144" s="1"/>
      <c r="ABM144" s="1"/>
      <c r="ABN144" s="1"/>
      <c r="ABO144" s="1"/>
      <c r="ABP144" s="1"/>
      <c r="ABQ144" s="1"/>
      <c r="ABR144" s="1"/>
      <c r="ABS144" s="1"/>
      <c r="ABT144" s="1"/>
      <c r="ABU144" s="1"/>
      <c r="ABV144" s="1"/>
      <c r="ABW144" s="1"/>
      <c r="ABX144" s="1"/>
      <c r="ABY144" s="1"/>
      <c r="ABZ144" s="1"/>
      <c r="ACA144" s="1"/>
      <c r="ACB144" s="1"/>
      <c r="ACC144" s="1"/>
      <c r="ACD144" s="1"/>
      <c r="ACE144" s="1"/>
      <c r="ACF144" s="1"/>
      <c r="ACG144" s="1"/>
      <c r="ACH144" s="1"/>
      <c r="ACI144" s="1"/>
      <c r="ACJ144" s="1"/>
      <c r="ACK144" s="1"/>
      <c r="ACL144" s="1"/>
      <c r="ACM144" s="1"/>
      <c r="ACN144" s="1"/>
      <c r="ACO144" s="1"/>
      <c r="ACP144" s="1"/>
      <c r="ACQ144" s="1"/>
      <c r="ACR144" s="1"/>
      <c r="ACS144" s="1"/>
      <c r="ACT144" s="1"/>
      <c r="ACU144" s="1"/>
      <c r="ACV144" s="1"/>
      <c r="ACW144" s="1"/>
      <c r="ACX144" s="1"/>
      <c r="ACY144" s="1"/>
      <c r="ACZ144" s="1"/>
      <c r="ADA144" s="1"/>
      <c r="ADB144" s="1"/>
      <c r="ADC144" s="1"/>
      <c r="ADD144" s="1"/>
      <c r="ADE144" s="1"/>
      <c r="ADF144" s="1"/>
      <c r="ADG144" s="1"/>
      <c r="ADH144" s="1"/>
      <c r="ADI144" s="1"/>
      <c r="ADJ144" s="1"/>
      <c r="ADK144" s="1"/>
      <c r="ADL144" s="1"/>
      <c r="ADM144" s="1"/>
      <c r="ADN144" s="1"/>
      <c r="ADO144" s="1"/>
      <c r="ADP144" s="1"/>
      <c r="ADQ144" s="1"/>
      <c r="ADR144" s="1"/>
      <c r="ADS144" s="1"/>
      <c r="ADT144" s="1"/>
      <c r="ADU144" s="1"/>
      <c r="ADV144" s="1"/>
      <c r="ADW144" s="1"/>
      <c r="ADX144" s="1"/>
      <c r="ADY144" s="1"/>
      <c r="ADZ144" s="1"/>
      <c r="AEA144" s="1"/>
      <c r="AEB144" s="1"/>
      <c r="AEC144" s="1"/>
      <c r="AED144" s="1"/>
      <c r="AEE144" s="1"/>
      <c r="AEF144" s="1"/>
      <c r="AEG144" s="1"/>
      <c r="AEH144" s="1"/>
      <c r="AEI144" s="1"/>
      <c r="AEJ144" s="1"/>
      <c r="AEK144" s="1"/>
      <c r="AEL144" s="1"/>
      <c r="AEM144" s="1"/>
      <c r="AEN144" s="1"/>
      <c r="AEO144" s="1"/>
      <c r="AEP144" s="1"/>
      <c r="AEQ144" s="1"/>
      <c r="AER144" s="1"/>
      <c r="AES144" s="1"/>
      <c r="AET144" s="1"/>
      <c r="AEU144" s="1"/>
      <c r="AEV144" s="1"/>
      <c r="AEW144" s="1"/>
      <c r="AEX144" s="1"/>
      <c r="AEY144" s="1"/>
      <c r="AEZ144" s="1"/>
      <c r="AFA144" s="1"/>
      <c r="AFB144" s="1"/>
      <c r="AFC144" s="1"/>
      <c r="AFD144" s="1"/>
      <c r="AFE144" s="1"/>
      <c r="AFF144" s="1"/>
      <c r="AFG144" s="1"/>
      <c r="AFH144" s="1"/>
      <c r="AFI144" s="1"/>
      <c r="AFJ144" s="1"/>
      <c r="AFK144" s="1"/>
      <c r="AFL144" s="1"/>
      <c r="AFM144" s="1"/>
      <c r="AFN144" s="1"/>
      <c r="AFO144" s="1"/>
      <c r="AFP144" s="1"/>
      <c r="AFQ144" s="1"/>
      <c r="AFR144" s="1"/>
      <c r="AFS144" s="1"/>
      <c r="AFT144" s="1"/>
      <c r="AFU144" s="1"/>
      <c r="AFV144" s="1"/>
      <c r="AFW144" s="1"/>
      <c r="AFX144" s="1"/>
      <c r="AFY144" s="1"/>
      <c r="AFZ144" s="1"/>
      <c r="AGA144" s="1"/>
      <c r="AGB144" s="1"/>
      <c r="AGC144" s="1"/>
      <c r="AGD144" s="1"/>
      <c r="AGE144" s="1"/>
      <c r="AGF144" s="1"/>
      <c r="AGG144" s="1"/>
      <c r="AGH144" s="1"/>
      <c r="AGI144" s="1"/>
      <c r="AGJ144" s="1"/>
      <c r="AGK144" s="1"/>
      <c r="AGL144" s="1"/>
      <c r="AGM144" s="1"/>
      <c r="AGN144" s="1"/>
      <c r="AGO144" s="1"/>
      <c r="AGP144" s="1"/>
      <c r="AGQ144" s="1"/>
      <c r="AGR144" s="1"/>
      <c r="AGS144" s="1"/>
      <c r="AGT144" s="1"/>
      <c r="AGU144" s="1"/>
      <c r="AGV144" s="1"/>
      <c r="AGW144" s="1"/>
      <c r="AGX144" s="1"/>
      <c r="AGY144" s="1"/>
      <c r="AGZ144" s="1"/>
      <c r="AHA144" s="1"/>
      <c r="AHB144" s="1"/>
      <c r="AHC144" s="1"/>
      <c r="AHD144" s="1"/>
      <c r="AHE144" s="1"/>
      <c r="AHF144" s="1"/>
      <c r="AHG144" s="1"/>
      <c r="AHH144" s="1"/>
      <c r="AHI144" s="1"/>
      <c r="AHJ144" s="1"/>
      <c r="AHK144" s="1"/>
      <c r="AHL144" s="1"/>
      <c r="AHM144" s="1"/>
      <c r="AHN144" s="1"/>
      <c r="AHO144" s="1"/>
      <c r="AHP144" s="1"/>
      <c r="AHQ144" s="1"/>
      <c r="AHR144" s="1"/>
      <c r="AHS144" s="1"/>
      <c r="AHT144" s="1"/>
      <c r="AHU144" s="1"/>
      <c r="AHV144" s="1"/>
      <c r="AHW144" s="1"/>
      <c r="AHX144" s="1"/>
      <c r="AHY144" s="1"/>
      <c r="AHZ144" s="1"/>
      <c r="AIA144" s="1"/>
      <c r="AIB144" s="1"/>
      <c r="AIC144" s="1"/>
      <c r="AID144" s="1"/>
      <c r="AIE144" s="1"/>
      <c r="AIF144" s="1"/>
      <c r="AIG144" s="1"/>
      <c r="AIH144" s="1"/>
      <c r="AII144" s="1"/>
      <c r="AIJ144" s="1"/>
      <c r="AIK144" s="1"/>
      <c r="AIL144" s="1"/>
      <c r="AIM144" s="1"/>
      <c r="AIN144" s="1"/>
      <c r="AIO144" s="1"/>
      <c r="AIP144" s="1"/>
      <c r="AIQ144" s="1"/>
      <c r="AIR144" s="1"/>
      <c r="AIS144" s="1"/>
      <c r="AIT144" s="1"/>
      <c r="AIU144" s="1"/>
      <c r="AIV144" s="1"/>
      <c r="AIW144" s="1"/>
      <c r="AIX144" s="1"/>
      <c r="AIY144" s="1"/>
      <c r="AIZ144" s="1"/>
      <c r="AJA144" s="1"/>
      <c r="AJB144" s="1"/>
      <c r="AJC144" s="1"/>
      <c r="AJD144" s="1"/>
      <c r="AJE144" s="1"/>
      <c r="AJF144" s="1"/>
      <c r="AJG144" s="1"/>
      <c r="AJH144" s="1"/>
      <c r="AJI144" s="1"/>
      <c r="AJJ144" s="1"/>
      <c r="AJK144" s="1"/>
      <c r="AJL144" s="1"/>
      <c r="AJM144" s="1"/>
      <c r="AJN144" s="1"/>
      <c r="AJO144" s="1"/>
      <c r="AJP144" s="1"/>
      <c r="AJQ144" s="1"/>
      <c r="AJR144" s="1"/>
      <c r="AJS144" s="1"/>
      <c r="AJT144" s="1"/>
      <c r="AJU144" s="1"/>
      <c r="AJV144" s="1"/>
      <c r="AJW144" s="1"/>
      <c r="AJX144" s="1"/>
      <c r="AJY144" s="1"/>
      <c r="AJZ144" s="1"/>
      <c r="AKA144" s="1"/>
      <c r="AKB144" s="1"/>
      <c r="AKC144" s="1"/>
      <c r="AKD144" s="1"/>
      <c r="AKE144" s="1"/>
      <c r="AKF144" s="1"/>
      <c r="AKG144" s="1"/>
      <c r="AKH144" s="1"/>
      <c r="AKI144" s="1"/>
      <c r="AKJ144" s="1"/>
      <c r="AKK144" s="1"/>
      <c r="AKL144" s="1"/>
      <c r="AKM144" s="1"/>
      <c r="AKN144" s="1"/>
      <c r="AKO144" s="1"/>
      <c r="AKP144" s="1"/>
      <c r="AKQ144" s="1"/>
      <c r="AKR144" s="1"/>
      <c r="AKS144" s="1"/>
      <c r="AKT144" s="1"/>
      <c r="AKU144" s="1"/>
      <c r="AKV144" s="1"/>
      <c r="AKW144" s="1"/>
      <c r="AKX144" s="1"/>
      <c r="AKY144" s="1"/>
      <c r="AKZ144" s="1"/>
      <c r="ALA144" s="1"/>
      <c r="ALB144" s="1"/>
      <c r="ALC144" s="1"/>
      <c r="ALD144" s="1"/>
      <c r="ALE144" s="1"/>
      <c r="ALF144" s="1"/>
      <c r="ALG144" s="1"/>
      <c r="ALH144" s="1"/>
      <c r="ALI144" s="1"/>
      <c r="ALJ144" s="1"/>
      <c r="ALK144" s="1"/>
      <c r="ALL144" s="1"/>
      <c r="ALM144" s="1"/>
      <c r="ALN144" s="1"/>
      <c r="ALO144" s="1"/>
      <c r="ALP144" s="1"/>
      <c r="ALQ144" s="1"/>
      <c r="ALR144" s="1"/>
      <c r="ALS144" s="1"/>
      <c r="ALT144" s="1"/>
      <c r="ALU144" s="1"/>
      <c r="ALV144" s="1"/>
      <c r="ALW144" s="1"/>
      <c r="ALX144" s="1"/>
      <c r="ALY144" s="1"/>
      <c r="ALZ144" s="1"/>
      <c r="AMA144" s="1"/>
      <c r="AMB144" s="1"/>
      <c r="AMC144" s="1"/>
      <c r="AMD144" s="1"/>
      <c r="AME144" s="1"/>
      <c r="AMF144" s="1"/>
      <c r="AMG144" s="1"/>
      <c r="AMH144" s="1"/>
      <c r="AMI144" s="1"/>
      <c r="AMJ144" s="1"/>
    </row>
    <row r="145" s="77" customFormat="true" ht="12.8" hidden="false" customHeight="false" outlineLevel="0" collapsed="false">
      <c r="A145" s="77" t="s">
        <v>221</v>
      </c>
      <c r="B145" s="1" t="s">
        <v>55</v>
      </c>
      <c r="C145" s="1" t="s">
        <v>222</v>
      </c>
      <c r="D145" s="1"/>
      <c r="E145" s="80"/>
      <c r="F145" s="80"/>
      <c r="XI145" s="1"/>
      <c r="XJ145" s="1"/>
      <c r="XK145" s="1"/>
      <c r="XL145" s="1"/>
      <c r="XM145" s="1"/>
      <c r="XN145" s="1"/>
      <c r="XO145" s="1"/>
      <c r="XP145" s="1"/>
      <c r="XQ145" s="1"/>
      <c r="XR145" s="1"/>
      <c r="XS145" s="1"/>
      <c r="XT145" s="1"/>
      <c r="XU145" s="1"/>
      <c r="XV145" s="1"/>
      <c r="XW145" s="1"/>
      <c r="XX145" s="1"/>
      <c r="XY145" s="1"/>
      <c r="XZ145" s="1"/>
      <c r="YA145" s="1"/>
      <c r="YB145" s="1"/>
      <c r="YC145" s="1"/>
      <c r="YD145" s="1"/>
      <c r="YE145" s="1"/>
      <c r="YF145" s="1"/>
      <c r="YG145" s="1"/>
      <c r="YH145" s="1"/>
      <c r="YI145" s="1"/>
      <c r="YJ145" s="1"/>
      <c r="YK145" s="1"/>
      <c r="YL145" s="1"/>
      <c r="YM145" s="1"/>
      <c r="YN145" s="1"/>
      <c r="YO145" s="1"/>
      <c r="YP145" s="1"/>
      <c r="YQ145" s="1"/>
      <c r="YR145" s="1"/>
      <c r="YS145" s="1"/>
      <c r="YT145" s="1"/>
      <c r="YU145" s="1"/>
      <c r="YV145" s="1"/>
      <c r="YW145" s="1"/>
      <c r="YX145" s="1"/>
      <c r="YY145" s="1"/>
      <c r="YZ145" s="1"/>
      <c r="ZA145" s="1"/>
      <c r="ZB145" s="1"/>
      <c r="ZC145" s="1"/>
      <c r="ZD145" s="1"/>
      <c r="ZE145" s="1"/>
      <c r="ZF145" s="1"/>
      <c r="ZG145" s="1"/>
      <c r="ZH145" s="1"/>
      <c r="ZI145" s="1"/>
      <c r="ZJ145" s="1"/>
      <c r="ZK145" s="1"/>
      <c r="ZL145" s="1"/>
      <c r="ZM145" s="1"/>
      <c r="ZN145" s="1"/>
      <c r="ZO145" s="1"/>
      <c r="ZP145" s="1"/>
      <c r="ZQ145" s="1"/>
      <c r="ZR145" s="1"/>
      <c r="ZS145" s="1"/>
      <c r="ZT145" s="1"/>
      <c r="ZU145" s="1"/>
      <c r="ZV145" s="1"/>
      <c r="ZW145" s="1"/>
      <c r="ZX145" s="1"/>
      <c r="ZY145" s="1"/>
      <c r="ZZ145" s="1"/>
      <c r="AAA145" s="1"/>
      <c r="AAB145" s="1"/>
      <c r="AAC145" s="1"/>
      <c r="AAD145" s="1"/>
      <c r="AAE145" s="1"/>
      <c r="AAF145" s="1"/>
      <c r="AAG145" s="1"/>
      <c r="AAH145" s="1"/>
      <c r="AAI145" s="1"/>
      <c r="AAJ145" s="1"/>
      <c r="AAK145" s="1"/>
      <c r="AAL145" s="1"/>
      <c r="AAM145" s="1"/>
      <c r="AAN145" s="1"/>
      <c r="AAO145" s="1"/>
      <c r="AAP145" s="1"/>
      <c r="AAQ145" s="1"/>
      <c r="AAR145" s="1"/>
      <c r="AAS145" s="1"/>
      <c r="AAT145" s="1"/>
      <c r="AAU145" s="1"/>
      <c r="AAV145" s="1"/>
      <c r="AAW145" s="1"/>
      <c r="AAX145" s="1"/>
      <c r="AAY145" s="1"/>
      <c r="AAZ145" s="1"/>
      <c r="ABA145" s="1"/>
      <c r="ABB145" s="1"/>
      <c r="ABC145" s="1"/>
      <c r="ABD145" s="1"/>
      <c r="ABE145" s="1"/>
      <c r="ABF145" s="1"/>
      <c r="ABG145" s="1"/>
      <c r="ABH145" s="1"/>
      <c r="ABI145" s="1"/>
      <c r="ABJ145" s="1"/>
      <c r="ABK145" s="1"/>
      <c r="ABL145" s="1"/>
      <c r="ABM145" s="1"/>
      <c r="ABN145" s="1"/>
      <c r="ABO145" s="1"/>
      <c r="ABP145" s="1"/>
      <c r="ABQ145" s="1"/>
      <c r="ABR145" s="1"/>
      <c r="ABS145" s="1"/>
      <c r="ABT145" s="1"/>
      <c r="ABU145" s="1"/>
      <c r="ABV145" s="1"/>
      <c r="ABW145" s="1"/>
      <c r="ABX145" s="1"/>
      <c r="ABY145" s="1"/>
      <c r="ABZ145" s="1"/>
      <c r="ACA145" s="1"/>
      <c r="ACB145" s="1"/>
      <c r="ACC145" s="1"/>
      <c r="ACD145" s="1"/>
      <c r="ACE145" s="1"/>
      <c r="ACF145" s="1"/>
      <c r="ACG145" s="1"/>
      <c r="ACH145" s="1"/>
      <c r="ACI145" s="1"/>
      <c r="ACJ145" s="1"/>
      <c r="ACK145" s="1"/>
      <c r="ACL145" s="1"/>
      <c r="ACM145" s="1"/>
      <c r="ACN145" s="1"/>
      <c r="ACO145" s="1"/>
      <c r="ACP145" s="1"/>
      <c r="ACQ145" s="1"/>
      <c r="ACR145" s="1"/>
      <c r="ACS145" s="1"/>
      <c r="ACT145" s="1"/>
      <c r="ACU145" s="1"/>
      <c r="ACV145" s="1"/>
      <c r="ACW145" s="1"/>
      <c r="ACX145" s="1"/>
      <c r="ACY145" s="1"/>
      <c r="ACZ145" s="1"/>
      <c r="ADA145" s="1"/>
      <c r="ADB145" s="1"/>
      <c r="ADC145" s="1"/>
      <c r="ADD145" s="1"/>
      <c r="ADE145" s="1"/>
      <c r="ADF145" s="1"/>
      <c r="ADG145" s="1"/>
      <c r="ADH145" s="1"/>
      <c r="ADI145" s="1"/>
      <c r="ADJ145" s="1"/>
      <c r="ADK145" s="1"/>
      <c r="ADL145" s="1"/>
      <c r="ADM145" s="1"/>
      <c r="ADN145" s="1"/>
      <c r="ADO145" s="1"/>
      <c r="ADP145" s="1"/>
      <c r="ADQ145" s="1"/>
      <c r="ADR145" s="1"/>
      <c r="ADS145" s="1"/>
      <c r="ADT145" s="1"/>
      <c r="ADU145" s="1"/>
      <c r="ADV145" s="1"/>
      <c r="ADW145" s="1"/>
      <c r="ADX145" s="1"/>
      <c r="ADY145" s="1"/>
      <c r="ADZ145" s="1"/>
      <c r="AEA145" s="1"/>
      <c r="AEB145" s="1"/>
      <c r="AEC145" s="1"/>
      <c r="AED145" s="1"/>
      <c r="AEE145" s="1"/>
      <c r="AEF145" s="1"/>
      <c r="AEG145" s="1"/>
      <c r="AEH145" s="1"/>
      <c r="AEI145" s="1"/>
      <c r="AEJ145" s="1"/>
      <c r="AEK145" s="1"/>
      <c r="AEL145" s="1"/>
      <c r="AEM145" s="1"/>
      <c r="AEN145" s="1"/>
      <c r="AEO145" s="1"/>
      <c r="AEP145" s="1"/>
      <c r="AEQ145" s="1"/>
      <c r="AER145" s="1"/>
      <c r="AES145" s="1"/>
      <c r="AET145" s="1"/>
      <c r="AEU145" s="1"/>
      <c r="AEV145" s="1"/>
      <c r="AEW145" s="1"/>
      <c r="AEX145" s="1"/>
      <c r="AEY145" s="1"/>
      <c r="AEZ145" s="1"/>
      <c r="AFA145" s="1"/>
      <c r="AFB145" s="1"/>
      <c r="AFC145" s="1"/>
      <c r="AFD145" s="1"/>
      <c r="AFE145" s="1"/>
      <c r="AFF145" s="1"/>
      <c r="AFG145" s="1"/>
      <c r="AFH145" s="1"/>
      <c r="AFI145" s="1"/>
      <c r="AFJ145" s="1"/>
      <c r="AFK145" s="1"/>
      <c r="AFL145" s="1"/>
      <c r="AFM145" s="1"/>
      <c r="AFN145" s="1"/>
      <c r="AFO145" s="1"/>
      <c r="AFP145" s="1"/>
      <c r="AFQ145" s="1"/>
      <c r="AFR145" s="1"/>
      <c r="AFS145" s="1"/>
      <c r="AFT145" s="1"/>
      <c r="AFU145" s="1"/>
      <c r="AFV145" s="1"/>
      <c r="AFW145" s="1"/>
      <c r="AFX145" s="1"/>
      <c r="AFY145" s="1"/>
      <c r="AFZ145" s="1"/>
      <c r="AGA145" s="1"/>
      <c r="AGB145" s="1"/>
      <c r="AGC145" s="1"/>
      <c r="AGD145" s="1"/>
      <c r="AGE145" s="1"/>
      <c r="AGF145" s="1"/>
      <c r="AGG145" s="1"/>
      <c r="AGH145" s="1"/>
      <c r="AGI145" s="1"/>
      <c r="AGJ145" s="1"/>
      <c r="AGK145" s="1"/>
      <c r="AGL145" s="1"/>
      <c r="AGM145" s="1"/>
      <c r="AGN145" s="1"/>
      <c r="AGO145" s="1"/>
      <c r="AGP145" s="1"/>
      <c r="AGQ145" s="1"/>
      <c r="AGR145" s="1"/>
      <c r="AGS145" s="1"/>
      <c r="AGT145" s="1"/>
      <c r="AGU145" s="1"/>
      <c r="AGV145" s="1"/>
      <c r="AGW145" s="1"/>
      <c r="AGX145" s="1"/>
      <c r="AGY145" s="1"/>
      <c r="AGZ145" s="1"/>
      <c r="AHA145" s="1"/>
      <c r="AHB145" s="1"/>
      <c r="AHC145" s="1"/>
      <c r="AHD145" s="1"/>
      <c r="AHE145" s="1"/>
      <c r="AHF145" s="1"/>
      <c r="AHG145" s="1"/>
      <c r="AHH145" s="1"/>
      <c r="AHI145" s="1"/>
      <c r="AHJ145" s="1"/>
      <c r="AHK145" s="1"/>
      <c r="AHL145" s="1"/>
      <c r="AHM145" s="1"/>
      <c r="AHN145" s="1"/>
      <c r="AHO145" s="1"/>
      <c r="AHP145" s="1"/>
      <c r="AHQ145" s="1"/>
      <c r="AHR145" s="1"/>
      <c r="AHS145" s="1"/>
      <c r="AHT145" s="1"/>
      <c r="AHU145" s="1"/>
      <c r="AHV145" s="1"/>
      <c r="AHW145" s="1"/>
      <c r="AHX145" s="1"/>
      <c r="AHY145" s="1"/>
      <c r="AHZ145" s="1"/>
      <c r="AIA145" s="1"/>
      <c r="AIB145" s="1"/>
      <c r="AIC145" s="1"/>
      <c r="AID145" s="1"/>
      <c r="AIE145" s="1"/>
      <c r="AIF145" s="1"/>
      <c r="AIG145" s="1"/>
      <c r="AIH145" s="1"/>
      <c r="AII145" s="1"/>
      <c r="AIJ145" s="1"/>
      <c r="AIK145" s="1"/>
      <c r="AIL145" s="1"/>
      <c r="AIM145" s="1"/>
      <c r="AIN145" s="1"/>
      <c r="AIO145" s="1"/>
      <c r="AIP145" s="1"/>
      <c r="AIQ145" s="1"/>
      <c r="AIR145" s="1"/>
      <c r="AIS145" s="1"/>
      <c r="AIT145" s="1"/>
      <c r="AIU145" s="1"/>
      <c r="AIV145" s="1"/>
      <c r="AIW145" s="1"/>
      <c r="AIX145" s="1"/>
      <c r="AIY145" s="1"/>
      <c r="AIZ145" s="1"/>
      <c r="AJA145" s="1"/>
      <c r="AJB145" s="1"/>
      <c r="AJC145" s="1"/>
      <c r="AJD145" s="1"/>
      <c r="AJE145" s="1"/>
      <c r="AJF145" s="1"/>
      <c r="AJG145" s="1"/>
      <c r="AJH145" s="1"/>
      <c r="AJI145" s="1"/>
      <c r="AJJ145" s="1"/>
      <c r="AJK145" s="1"/>
      <c r="AJL145" s="1"/>
      <c r="AJM145" s="1"/>
      <c r="AJN145" s="1"/>
      <c r="AJO145" s="1"/>
      <c r="AJP145" s="1"/>
      <c r="AJQ145" s="1"/>
      <c r="AJR145" s="1"/>
      <c r="AJS145" s="1"/>
      <c r="AJT145" s="1"/>
      <c r="AJU145" s="1"/>
      <c r="AJV145" s="1"/>
      <c r="AJW145" s="1"/>
      <c r="AJX145" s="1"/>
      <c r="AJY145" s="1"/>
      <c r="AJZ145" s="1"/>
      <c r="AKA145" s="1"/>
      <c r="AKB145" s="1"/>
      <c r="AKC145" s="1"/>
      <c r="AKD145" s="1"/>
      <c r="AKE145" s="1"/>
      <c r="AKF145" s="1"/>
      <c r="AKG145" s="1"/>
      <c r="AKH145" s="1"/>
      <c r="AKI145" s="1"/>
      <c r="AKJ145" s="1"/>
      <c r="AKK145" s="1"/>
      <c r="AKL145" s="1"/>
      <c r="AKM145" s="1"/>
      <c r="AKN145" s="1"/>
      <c r="AKO145" s="1"/>
      <c r="AKP145" s="1"/>
      <c r="AKQ145" s="1"/>
      <c r="AKR145" s="1"/>
      <c r="AKS145" s="1"/>
      <c r="AKT145" s="1"/>
      <c r="AKU145" s="1"/>
      <c r="AKV145" s="1"/>
      <c r="AKW145" s="1"/>
      <c r="AKX145" s="1"/>
      <c r="AKY145" s="1"/>
      <c r="AKZ145" s="1"/>
      <c r="ALA145" s="1"/>
      <c r="ALB145" s="1"/>
      <c r="ALC145" s="1"/>
      <c r="ALD145" s="1"/>
      <c r="ALE145" s="1"/>
      <c r="ALF145" s="1"/>
      <c r="ALG145" s="1"/>
      <c r="ALH145" s="1"/>
      <c r="ALI145" s="1"/>
      <c r="ALJ145" s="1"/>
      <c r="ALK145" s="1"/>
      <c r="ALL145" s="1"/>
      <c r="ALM145" s="1"/>
      <c r="ALN145" s="1"/>
      <c r="ALO145" s="1"/>
      <c r="ALP145" s="1"/>
      <c r="ALQ145" s="1"/>
      <c r="ALR145" s="1"/>
      <c r="ALS145" s="1"/>
      <c r="ALT145" s="1"/>
      <c r="ALU145" s="1"/>
      <c r="ALV145" s="1"/>
      <c r="ALW145" s="1"/>
      <c r="ALX145" s="1"/>
      <c r="ALY145" s="1"/>
      <c r="ALZ145" s="1"/>
      <c r="AMA145" s="1"/>
      <c r="AMB145" s="1"/>
      <c r="AMC145" s="1"/>
      <c r="AMD145" s="1"/>
      <c r="AME145" s="1"/>
      <c r="AMF145" s="1"/>
      <c r="AMG145" s="1"/>
      <c r="AMH145" s="1"/>
      <c r="AMI145" s="1"/>
      <c r="AMJ145" s="1"/>
    </row>
    <row r="146" s="81" customFormat="true" ht="12.8" hidden="false" customHeight="false" outlineLevel="0" collapsed="false">
      <c r="A146" s="77"/>
      <c r="B146" s="1" t="s">
        <v>57</v>
      </c>
      <c r="C146" s="78" t="s">
        <v>223</v>
      </c>
      <c r="D146" s="1"/>
      <c r="E146" s="82"/>
      <c r="F146" s="82"/>
      <c r="XI146" s="1"/>
      <c r="XJ146" s="1"/>
      <c r="XK146" s="1"/>
      <c r="XL146" s="1"/>
      <c r="XM146" s="1"/>
      <c r="XN146" s="1"/>
      <c r="XO146" s="1"/>
      <c r="XP146" s="1"/>
      <c r="XQ146" s="1"/>
      <c r="XR146" s="1"/>
      <c r="XS146" s="1"/>
      <c r="XT146" s="1"/>
      <c r="XU146" s="1"/>
      <c r="XV146" s="1"/>
      <c r="XW146" s="1"/>
      <c r="XX146" s="1"/>
      <c r="XY146" s="1"/>
      <c r="XZ146" s="1"/>
      <c r="YA146" s="1"/>
      <c r="YB146" s="1"/>
      <c r="YC146" s="1"/>
      <c r="YD146" s="1"/>
      <c r="YE146" s="1"/>
      <c r="YF146" s="1"/>
      <c r="YG146" s="1"/>
      <c r="YH146" s="1"/>
      <c r="YI146" s="1"/>
      <c r="YJ146" s="1"/>
      <c r="YK146" s="1"/>
      <c r="YL146" s="1"/>
      <c r="YM146" s="1"/>
      <c r="YN146" s="1"/>
      <c r="YO146" s="1"/>
      <c r="YP146" s="1"/>
      <c r="YQ146" s="1"/>
      <c r="YR146" s="1"/>
      <c r="YS146" s="1"/>
      <c r="YT146" s="1"/>
      <c r="YU146" s="1"/>
      <c r="YV146" s="1"/>
      <c r="YW146" s="1"/>
      <c r="YX146" s="1"/>
      <c r="YY146" s="1"/>
      <c r="YZ146" s="1"/>
      <c r="ZA146" s="1"/>
      <c r="ZB146" s="1"/>
      <c r="ZC146" s="1"/>
      <c r="ZD146" s="1"/>
      <c r="ZE146" s="1"/>
      <c r="ZF146" s="1"/>
      <c r="ZG146" s="1"/>
      <c r="ZH146" s="1"/>
      <c r="ZI146" s="1"/>
      <c r="ZJ146" s="1"/>
      <c r="ZK146" s="1"/>
      <c r="ZL146" s="1"/>
      <c r="ZM146" s="1"/>
      <c r="ZN146" s="1"/>
      <c r="ZO146" s="1"/>
      <c r="ZP146" s="1"/>
      <c r="ZQ146" s="1"/>
      <c r="ZR146" s="1"/>
      <c r="ZS146" s="1"/>
      <c r="ZT146" s="1"/>
      <c r="ZU146" s="1"/>
      <c r="ZV146" s="1"/>
      <c r="ZW146" s="1"/>
      <c r="ZX146" s="1"/>
      <c r="ZY146" s="1"/>
      <c r="ZZ146" s="1"/>
      <c r="AAA146" s="1"/>
      <c r="AAB146" s="1"/>
      <c r="AAC146" s="1"/>
      <c r="AAD146" s="1"/>
      <c r="AAE146" s="1"/>
      <c r="AAF146" s="1"/>
      <c r="AAG146" s="1"/>
      <c r="AAH146" s="1"/>
      <c r="AAI146" s="1"/>
      <c r="AAJ146" s="1"/>
      <c r="AAK146" s="1"/>
      <c r="AAL146" s="1"/>
      <c r="AAM146" s="1"/>
      <c r="AAN146" s="1"/>
      <c r="AAO146" s="1"/>
      <c r="AAP146" s="1"/>
      <c r="AAQ146" s="1"/>
      <c r="AAR146" s="1"/>
      <c r="AAS146" s="1"/>
      <c r="AAT146" s="1"/>
      <c r="AAU146" s="1"/>
      <c r="AAV146" s="1"/>
      <c r="AAW146" s="1"/>
      <c r="AAX146" s="1"/>
      <c r="AAY146" s="1"/>
      <c r="AAZ146" s="1"/>
      <c r="ABA146" s="1"/>
      <c r="ABB146" s="1"/>
      <c r="ABC146" s="1"/>
      <c r="ABD146" s="1"/>
      <c r="ABE146" s="1"/>
      <c r="ABF146" s="1"/>
      <c r="ABG146" s="1"/>
      <c r="ABH146" s="1"/>
      <c r="ABI146" s="1"/>
      <c r="ABJ146" s="1"/>
      <c r="ABK146" s="1"/>
      <c r="ABL146" s="1"/>
      <c r="ABM146" s="1"/>
      <c r="ABN146" s="1"/>
      <c r="ABO146" s="1"/>
      <c r="ABP146" s="1"/>
      <c r="ABQ146" s="1"/>
      <c r="ABR146" s="1"/>
      <c r="ABS146" s="1"/>
      <c r="ABT146" s="1"/>
      <c r="ABU146" s="1"/>
      <c r="ABV146" s="1"/>
      <c r="ABW146" s="1"/>
      <c r="ABX146" s="1"/>
      <c r="ABY146" s="1"/>
      <c r="ABZ146" s="1"/>
      <c r="ACA146" s="1"/>
      <c r="ACB146" s="1"/>
      <c r="ACC146" s="1"/>
      <c r="ACD146" s="1"/>
      <c r="ACE146" s="1"/>
      <c r="ACF146" s="1"/>
      <c r="ACG146" s="1"/>
      <c r="ACH146" s="1"/>
      <c r="ACI146" s="1"/>
      <c r="ACJ146" s="1"/>
      <c r="ACK146" s="1"/>
      <c r="ACL146" s="1"/>
      <c r="ACM146" s="1"/>
      <c r="ACN146" s="1"/>
      <c r="ACO146" s="1"/>
      <c r="ACP146" s="1"/>
      <c r="ACQ146" s="1"/>
      <c r="ACR146" s="1"/>
      <c r="ACS146" s="1"/>
      <c r="ACT146" s="1"/>
      <c r="ACU146" s="1"/>
      <c r="ACV146" s="1"/>
      <c r="ACW146" s="1"/>
      <c r="ACX146" s="1"/>
      <c r="ACY146" s="1"/>
      <c r="ACZ146" s="1"/>
      <c r="ADA146" s="1"/>
      <c r="ADB146" s="1"/>
      <c r="ADC146" s="1"/>
      <c r="ADD146" s="1"/>
      <c r="ADE146" s="1"/>
      <c r="ADF146" s="1"/>
      <c r="ADG146" s="1"/>
      <c r="ADH146" s="1"/>
      <c r="ADI146" s="1"/>
      <c r="ADJ146" s="1"/>
      <c r="ADK146" s="1"/>
      <c r="ADL146" s="1"/>
      <c r="ADM146" s="1"/>
      <c r="ADN146" s="1"/>
      <c r="ADO146" s="1"/>
      <c r="ADP146" s="1"/>
      <c r="ADQ146" s="1"/>
      <c r="ADR146" s="1"/>
      <c r="ADS146" s="1"/>
      <c r="ADT146" s="1"/>
      <c r="ADU146" s="1"/>
      <c r="ADV146" s="1"/>
      <c r="ADW146" s="1"/>
      <c r="ADX146" s="1"/>
      <c r="ADY146" s="1"/>
      <c r="ADZ146" s="1"/>
      <c r="AEA146" s="1"/>
      <c r="AEB146" s="1"/>
      <c r="AEC146" s="1"/>
      <c r="AED146" s="1"/>
      <c r="AEE146" s="1"/>
      <c r="AEF146" s="1"/>
      <c r="AEG146" s="1"/>
      <c r="AEH146" s="1"/>
      <c r="AEI146" s="1"/>
      <c r="AEJ146" s="1"/>
      <c r="AEK146" s="1"/>
      <c r="AEL146" s="1"/>
      <c r="AEM146" s="1"/>
      <c r="AEN146" s="1"/>
      <c r="AEO146" s="1"/>
      <c r="AEP146" s="1"/>
      <c r="AEQ146" s="1"/>
      <c r="AER146" s="1"/>
      <c r="AES146" s="1"/>
      <c r="AET146" s="1"/>
      <c r="AEU146" s="1"/>
      <c r="AEV146" s="1"/>
      <c r="AEW146" s="1"/>
      <c r="AEX146" s="1"/>
      <c r="AEY146" s="1"/>
      <c r="AEZ146" s="1"/>
      <c r="AFA146" s="1"/>
      <c r="AFB146" s="1"/>
      <c r="AFC146" s="1"/>
      <c r="AFD146" s="1"/>
      <c r="AFE146" s="1"/>
      <c r="AFF146" s="1"/>
      <c r="AFG146" s="1"/>
      <c r="AFH146" s="1"/>
      <c r="AFI146" s="1"/>
      <c r="AFJ146" s="1"/>
      <c r="AFK146" s="1"/>
      <c r="AFL146" s="1"/>
      <c r="AFM146" s="1"/>
      <c r="AFN146" s="1"/>
      <c r="AFO146" s="1"/>
      <c r="AFP146" s="1"/>
      <c r="AFQ146" s="1"/>
      <c r="AFR146" s="1"/>
      <c r="AFS146" s="1"/>
      <c r="AFT146" s="1"/>
      <c r="AFU146" s="1"/>
      <c r="AFV146" s="1"/>
      <c r="AFW146" s="1"/>
      <c r="AFX146" s="1"/>
      <c r="AFY146" s="1"/>
      <c r="AFZ146" s="1"/>
      <c r="AGA146" s="1"/>
      <c r="AGB146" s="1"/>
      <c r="AGC146" s="1"/>
      <c r="AGD146" s="1"/>
      <c r="AGE146" s="1"/>
      <c r="AGF146" s="1"/>
      <c r="AGG146" s="1"/>
      <c r="AGH146" s="1"/>
      <c r="AGI146" s="1"/>
      <c r="AGJ146" s="1"/>
      <c r="AGK146" s="1"/>
      <c r="AGL146" s="1"/>
      <c r="AGM146" s="1"/>
      <c r="AGN146" s="1"/>
      <c r="AGO146" s="1"/>
      <c r="AGP146" s="1"/>
      <c r="AGQ146" s="1"/>
      <c r="AGR146" s="1"/>
      <c r="AGS146" s="1"/>
      <c r="AGT146" s="1"/>
      <c r="AGU146" s="1"/>
      <c r="AGV146" s="1"/>
      <c r="AGW146" s="1"/>
      <c r="AGX146" s="1"/>
      <c r="AGY146" s="1"/>
      <c r="AGZ146" s="1"/>
      <c r="AHA146" s="1"/>
      <c r="AHB146" s="1"/>
      <c r="AHC146" s="1"/>
      <c r="AHD146" s="1"/>
      <c r="AHE146" s="1"/>
      <c r="AHF146" s="1"/>
      <c r="AHG146" s="1"/>
      <c r="AHH146" s="1"/>
      <c r="AHI146" s="1"/>
      <c r="AHJ146" s="1"/>
      <c r="AHK146" s="1"/>
      <c r="AHL146" s="1"/>
      <c r="AHM146" s="1"/>
      <c r="AHN146" s="1"/>
      <c r="AHO146" s="1"/>
      <c r="AHP146" s="1"/>
      <c r="AHQ146" s="1"/>
      <c r="AHR146" s="1"/>
      <c r="AHS146" s="1"/>
      <c r="AHT146" s="1"/>
      <c r="AHU146" s="1"/>
      <c r="AHV146" s="1"/>
      <c r="AHW146" s="1"/>
      <c r="AHX146" s="1"/>
      <c r="AHY146" s="1"/>
      <c r="AHZ146" s="1"/>
      <c r="AIA146" s="1"/>
      <c r="AIB146" s="1"/>
      <c r="AIC146" s="1"/>
      <c r="AID146" s="1"/>
      <c r="AIE146" s="1"/>
      <c r="AIF146" s="1"/>
      <c r="AIG146" s="1"/>
      <c r="AIH146" s="1"/>
      <c r="AII146" s="1"/>
      <c r="AIJ146" s="1"/>
      <c r="AIK146" s="1"/>
      <c r="AIL146" s="1"/>
      <c r="AIM146" s="1"/>
      <c r="AIN146" s="1"/>
      <c r="AIO146" s="1"/>
      <c r="AIP146" s="1"/>
      <c r="AIQ146" s="1"/>
      <c r="AIR146" s="1"/>
      <c r="AIS146" s="1"/>
      <c r="AIT146" s="1"/>
      <c r="AIU146" s="1"/>
      <c r="AIV146" s="1"/>
      <c r="AIW146" s="1"/>
      <c r="AIX146" s="1"/>
      <c r="AIY146" s="1"/>
      <c r="AIZ146" s="1"/>
      <c r="AJA146" s="1"/>
      <c r="AJB146" s="1"/>
      <c r="AJC146" s="1"/>
      <c r="AJD146" s="1"/>
      <c r="AJE146" s="1"/>
      <c r="AJF146" s="1"/>
      <c r="AJG146" s="1"/>
      <c r="AJH146" s="1"/>
      <c r="AJI146" s="1"/>
      <c r="AJJ146" s="1"/>
      <c r="AJK146" s="1"/>
      <c r="AJL146" s="1"/>
      <c r="AJM146" s="1"/>
      <c r="AJN146" s="1"/>
      <c r="AJO146" s="1"/>
      <c r="AJP146" s="1"/>
      <c r="AJQ146" s="1"/>
      <c r="AJR146" s="1"/>
      <c r="AJS146" s="1"/>
      <c r="AJT146" s="1"/>
      <c r="AJU146" s="1"/>
      <c r="AJV146" s="1"/>
      <c r="AJW146" s="1"/>
      <c r="AJX146" s="1"/>
      <c r="AJY146" s="1"/>
      <c r="AJZ146" s="1"/>
      <c r="AKA146" s="1"/>
      <c r="AKB146" s="1"/>
      <c r="AKC146" s="1"/>
      <c r="AKD146" s="1"/>
      <c r="AKE146" s="1"/>
      <c r="AKF146" s="1"/>
      <c r="AKG146" s="1"/>
      <c r="AKH146" s="1"/>
      <c r="AKI146" s="1"/>
      <c r="AKJ146" s="1"/>
      <c r="AKK146" s="1"/>
      <c r="AKL146" s="1"/>
      <c r="AKM146" s="1"/>
      <c r="AKN146" s="1"/>
      <c r="AKO146" s="1"/>
      <c r="AKP146" s="1"/>
      <c r="AKQ146" s="1"/>
      <c r="AKR146" s="1"/>
      <c r="AKS146" s="1"/>
      <c r="AKT146" s="1"/>
      <c r="AKU146" s="1"/>
      <c r="AKV146" s="1"/>
      <c r="AKW146" s="1"/>
      <c r="AKX146" s="1"/>
      <c r="AKY146" s="1"/>
      <c r="AKZ146" s="1"/>
      <c r="ALA146" s="1"/>
      <c r="ALB146" s="1"/>
      <c r="ALC146" s="1"/>
      <c r="ALD146" s="1"/>
      <c r="ALE146" s="1"/>
      <c r="ALF146" s="1"/>
      <c r="ALG146" s="1"/>
      <c r="ALH146" s="1"/>
      <c r="ALI146" s="1"/>
      <c r="ALJ146" s="1"/>
      <c r="ALK146" s="1"/>
      <c r="ALL146" s="1"/>
      <c r="ALM146" s="1"/>
      <c r="ALN146" s="1"/>
      <c r="ALO146" s="1"/>
      <c r="ALP146" s="1"/>
      <c r="ALQ146" s="1"/>
      <c r="ALR146" s="1"/>
      <c r="ALS146" s="1"/>
      <c r="ALT146" s="1"/>
      <c r="ALU146" s="1"/>
      <c r="ALV146" s="1"/>
      <c r="ALW146" s="1"/>
      <c r="ALX146" s="1"/>
      <c r="ALY146" s="1"/>
      <c r="ALZ146" s="1"/>
      <c r="AMA146" s="1"/>
      <c r="AMB146" s="1"/>
      <c r="AMC146" s="1"/>
      <c r="AMD146" s="1"/>
      <c r="AME146" s="1"/>
      <c r="AMF146" s="1"/>
      <c r="AMG146" s="1"/>
      <c r="AMH146" s="1"/>
      <c r="AMI146" s="1"/>
      <c r="AMJ146" s="1"/>
    </row>
    <row r="147" s="77" customFormat="true" ht="12.8" hidden="false" customHeight="false" outlineLevel="0" collapsed="false">
      <c r="A147" s="77" t="s">
        <v>224</v>
      </c>
      <c r="B147" s="1" t="s">
        <v>55</v>
      </c>
      <c r="C147" s="1" t="s">
        <v>225</v>
      </c>
      <c r="D147" s="1"/>
      <c r="E147" s="80"/>
      <c r="F147" s="80"/>
      <c r="XI147" s="1"/>
      <c r="XJ147" s="1"/>
      <c r="XK147" s="1"/>
      <c r="XL147" s="1"/>
      <c r="XM147" s="1"/>
      <c r="XN147" s="1"/>
      <c r="XO147" s="1"/>
      <c r="XP147" s="1"/>
      <c r="XQ147" s="1"/>
      <c r="XR147" s="1"/>
      <c r="XS147" s="1"/>
      <c r="XT147" s="1"/>
      <c r="XU147" s="1"/>
      <c r="XV147" s="1"/>
      <c r="XW147" s="1"/>
      <c r="XX147" s="1"/>
      <c r="XY147" s="1"/>
      <c r="XZ147" s="1"/>
      <c r="YA147" s="1"/>
      <c r="YB147" s="1"/>
      <c r="YC147" s="1"/>
      <c r="YD147" s="1"/>
      <c r="YE147" s="1"/>
      <c r="YF147" s="1"/>
      <c r="YG147" s="1"/>
      <c r="YH147" s="1"/>
      <c r="YI147" s="1"/>
      <c r="YJ147" s="1"/>
      <c r="YK147" s="1"/>
      <c r="YL147" s="1"/>
      <c r="YM147" s="1"/>
      <c r="YN147" s="1"/>
      <c r="YO147" s="1"/>
      <c r="YP147" s="1"/>
      <c r="YQ147" s="1"/>
      <c r="YR147" s="1"/>
      <c r="YS147" s="1"/>
      <c r="YT147" s="1"/>
      <c r="YU147" s="1"/>
      <c r="YV147" s="1"/>
      <c r="YW147" s="1"/>
      <c r="YX147" s="1"/>
      <c r="YY147" s="1"/>
      <c r="YZ147" s="1"/>
      <c r="ZA147" s="1"/>
      <c r="ZB147" s="1"/>
      <c r="ZC147" s="1"/>
      <c r="ZD147" s="1"/>
      <c r="ZE147" s="1"/>
      <c r="ZF147" s="1"/>
      <c r="ZG147" s="1"/>
      <c r="ZH147" s="1"/>
      <c r="ZI147" s="1"/>
      <c r="ZJ147" s="1"/>
      <c r="ZK147" s="1"/>
      <c r="ZL147" s="1"/>
      <c r="ZM147" s="1"/>
      <c r="ZN147" s="1"/>
      <c r="ZO147" s="1"/>
      <c r="ZP147" s="1"/>
      <c r="ZQ147" s="1"/>
      <c r="ZR147" s="1"/>
      <c r="ZS147" s="1"/>
      <c r="ZT147" s="1"/>
      <c r="ZU147" s="1"/>
      <c r="ZV147" s="1"/>
      <c r="ZW147" s="1"/>
      <c r="ZX147" s="1"/>
      <c r="ZY147" s="1"/>
      <c r="ZZ147" s="1"/>
      <c r="AAA147" s="1"/>
      <c r="AAB147" s="1"/>
      <c r="AAC147" s="1"/>
      <c r="AAD147" s="1"/>
      <c r="AAE147" s="1"/>
      <c r="AAF147" s="1"/>
      <c r="AAG147" s="1"/>
      <c r="AAH147" s="1"/>
      <c r="AAI147" s="1"/>
      <c r="AAJ147" s="1"/>
      <c r="AAK147" s="1"/>
      <c r="AAL147" s="1"/>
      <c r="AAM147" s="1"/>
      <c r="AAN147" s="1"/>
      <c r="AAO147" s="1"/>
      <c r="AAP147" s="1"/>
      <c r="AAQ147" s="1"/>
      <c r="AAR147" s="1"/>
      <c r="AAS147" s="1"/>
      <c r="AAT147" s="1"/>
      <c r="AAU147" s="1"/>
      <c r="AAV147" s="1"/>
      <c r="AAW147" s="1"/>
      <c r="AAX147" s="1"/>
      <c r="AAY147" s="1"/>
      <c r="AAZ147" s="1"/>
      <c r="ABA147" s="1"/>
      <c r="ABB147" s="1"/>
      <c r="ABC147" s="1"/>
      <c r="ABD147" s="1"/>
      <c r="ABE147" s="1"/>
      <c r="ABF147" s="1"/>
      <c r="ABG147" s="1"/>
      <c r="ABH147" s="1"/>
      <c r="ABI147" s="1"/>
      <c r="ABJ147" s="1"/>
      <c r="ABK147" s="1"/>
      <c r="ABL147" s="1"/>
      <c r="ABM147" s="1"/>
      <c r="ABN147" s="1"/>
      <c r="ABO147" s="1"/>
      <c r="ABP147" s="1"/>
      <c r="ABQ147" s="1"/>
      <c r="ABR147" s="1"/>
      <c r="ABS147" s="1"/>
      <c r="ABT147" s="1"/>
      <c r="ABU147" s="1"/>
      <c r="ABV147" s="1"/>
      <c r="ABW147" s="1"/>
      <c r="ABX147" s="1"/>
      <c r="ABY147" s="1"/>
      <c r="ABZ147" s="1"/>
      <c r="ACA147" s="1"/>
      <c r="ACB147" s="1"/>
      <c r="ACC147" s="1"/>
      <c r="ACD147" s="1"/>
      <c r="ACE147" s="1"/>
      <c r="ACF147" s="1"/>
      <c r="ACG147" s="1"/>
      <c r="ACH147" s="1"/>
      <c r="ACI147" s="1"/>
      <c r="ACJ147" s="1"/>
      <c r="ACK147" s="1"/>
      <c r="ACL147" s="1"/>
      <c r="ACM147" s="1"/>
      <c r="ACN147" s="1"/>
      <c r="ACO147" s="1"/>
      <c r="ACP147" s="1"/>
      <c r="ACQ147" s="1"/>
      <c r="ACR147" s="1"/>
      <c r="ACS147" s="1"/>
      <c r="ACT147" s="1"/>
      <c r="ACU147" s="1"/>
      <c r="ACV147" s="1"/>
      <c r="ACW147" s="1"/>
      <c r="ACX147" s="1"/>
      <c r="ACY147" s="1"/>
      <c r="ACZ147" s="1"/>
      <c r="ADA147" s="1"/>
      <c r="ADB147" s="1"/>
      <c r="ADC147" s="1"/>
      <c r="ADD147" s="1"/>
      <c r="ADE147" s="1"/>
      <c r="ADF147" s="1"/>
      <c r="ADG147" s="1"/>
      <c r="ADH147" s="1"/>
      <c r="ADI147" s="1"/>
      <c r="ADJ147" s="1"/>
      <c r="ADK147" s="1"/>
      <c r="ADL147" s="1"/>
      <c r="ADM147" s="1"/>
      <c r="ADN147" s="1"/>
      <c r="ADO147" s="1"/>
      <c r="ADP147" s="1"/>
      <c r="ADQ147" s="1"/>
      <c r="ADR147" s="1"/>
      <c r="ADS147" s="1"/>
      <c r="ADT147" s="1"/>
      <c r="ADU147" s="1"/>
      <c r="ADV147" s="1"/>
      <c r="ADW147" s="1"/>
      <c r="ADX147" s="1"/>
      <c r="ADY147" s="1"/>
      <c r="ADZ147" s="1"/>
      <c r="AEA147" s="1"/>
      <c r="AEB147" s="1"/>
      <c r="AEC147" s="1"/>
      <c r="AED147" s="1"/>
      <c r="AEE147" s="1"/>
      <c r="AEF147" s="1"/>
      <c r="AEG147" s="1"/>
      <c r="AEH147" s="1"/>
      <c r="AEI147" s="1"/>
      <c r="AEJ147" s="1"/>
      <c r="AEK147" s="1"/>
      <c r="AEL147" s="1"/>
      <c r="AEM147" s="1"/>
      <c r="AEN147" s="1"/>
      <c r="AEO147" s="1"/>
      <c r="AEP147" s="1"/>
      <c r="AEQ147" s="1"/>
      <c r="AER147" s="1"/>
      <c r="AES147" s="1"/>
      <c r="AET147" s="1"/>
      <c r="AEU147" s="1"/>
      <c r="AEV147" s="1"/>
      <c r="AEW147" s="1"/>
      <c r="AEX147" s="1"/>
      <c r="AEY147" s="1"/>
      <c r="AEZ147" s="1"/>
      <c r="AFA147" s="1"/>
      <c r="AFB147" s="1"/>
      <c r="AFC147" s="1"/>
      <c r="AFD147" s="1"/>
      <c r="AFE147" s="1"/>
      <c r="AFF147" s="1"/>
      <c r="AFG147" s="1"/>
      <c r="AFH147" s="1"/>
      <c r="AFI147" s="1"/>
      <c r="AFJ147" s="1"/>
      <c r="AFK147" s="1"/>
      <c r="AFL147" s="1"/>
      <c r="AFM147" s="1"/>
      <c r="AFN147" s="1"/>
      <c r="AFO147" s="1"/>
      <c r="AFP147" s="1"/>
      <c r="AFQ147" s="1"/>
      <c r="AFR147" s="1"/>
      <c r="AFS147" s="1"/>
      <c r="AFT147" s="1"/>
      <c r="AFU147" s="1"/>
      <c r="AFV147" s="1"/>
      <c r="AFW147" s="1"/>
      <c r="AFX147" s="1"/>
      <c r="AFY147" s="1"/>
      <c r="AFZ147" s="1"/>
      <c r="AGA147" s="1"/>
      <c r="AGB147" s="1"/>
      <c r="AGC147" s="1"/>
      <c r="AGD147" s="1"/>
      <c r="AGE147" s="1"/>
      <c r="AGF147" s="1"/>
      <c r="AGG147" s="1"/>
      <c r="AGH147" s="1"/>
      <c r="AGI147" s="1"/>
      <c r="AGJ147" s="1"/>
      <c r="AGK147" s="1"/>
      <c r="AGL147" s="1"/>
      <c r="AGM147" s="1"/>
      <c r="AGN147" s="1"/>
      <c r="AGO147" s="1"/>
      <c r="AGP147" s="1"/>
      <c r="AGQ147" s="1"/>
      <c r="AGR147" s="1"/>
      <c r="AGS147" s="1"/>
      <c r="AGT147" s="1"/>
      <c r="AGU147" s="1"/>
      <c r="AGV147" s="1"/>
      <c r="AGW147" s="1"/>
      <c r="AGX147" s="1"/>
      <c r="AGY147" s="1"/>
      <c r="AGZ147" s="1"/>
      <c r="AHA147" s="1"/>
      <c r="AHB147" s="1"/>
      <c r="AHC147" s="1"/>
      <c r="AHD147" s="1"/>
      <c r="AHE147" s="1"/>
      <c r="AHF147" s="1"/>
      <c r="AHG147" s="1"/>
      <c r="AHH147" s="1"/>
      <c r="AHI147" s="1"/>
      <c r="AHJ147" s="1"/>
      <c r="AHK147" s="1"/>
      <c r="AHL147" s="1"/>
      <c r="AHM147" s="1"/>
      <c r="AHN147" s="1"/>
      <c r="AHO147" s="1"/>
      <c r="AHP147" s="1"/>
      <c r="AHQ147" s="1"/>
      <c r="AHR147" s="1"/>
      <c r="AHS147" s="1"/>
      <c r="AHT147" s="1"/>
      <c r="AHU147" s="1"/>
      <c r="AHV147" s="1"/>
      <c r="AHW147" s="1"/>
      <c r="AHX147" s="1"/>
      <c r="AHY147" s="1"/>
      <c r="AHZ147" s="1"/>
      <c r="AIA147" s="1"/>
      <c r="AIB147" s="1"/>
      <c r="AIC147" s="1"/>
      <c r="AID147" s="1"/>
      <c r="AIE147" s="1"/>
      <c r="AIF147" s="1"/>
      <c r="AIG147" s="1"/>
      <c r="AIH147" s="1"/>
      <c r="AII147" s="1"/>
      <c r="AIJ147" s="1"/>
      <c r="AIK147" s="1"/>
      <c r="AIL147" s="1"/>
      <c r="AIM147" s="1"/>
      <c r="AIN147" s="1"/>
      <c r="AIO147" s="1"/>
      <c r="AIP147" s="1"/>
      <c r="AIQ147" s="1"/>
      <c r="AIR147" s="1"/>
      <c r="AIS147" s="1"/>
      <c r="AIT147" s="1"/>
      <c r="AIU147" s="1"/>
      <c r="AIV147" s="1"/>
      <c r="AIW147" s="1"/>
      <c r="AIX147" s="1"/>
      <c r="AIY147" s="1"/>
      <c r="AIZ147" s="1"/>
      <c r="AJA147" s="1"/>
      <c r="AJB147" s="1"/>
      <c r="AJC147" s="1"/>
      <c r="AJD147" s="1"/>
      <c r="AJE147" s="1"/>
      <c r="AJF147" s="1"/>
      <c r="AJG147" s="1"/>
      <c r="AJH147" s="1"/>
      <c r="AJI147" s="1"/>
      <c r="AJJ147" s="1"/>
      <c r="AJK147" s="1"/>
      <c r="AJL147" s="1"/>
      <c r="AJM147" s="1"/>
      <c r="AJN147" s="1"/>
      <c r="AJO147" s="1"/>
      <c r="AJP147" s="1"/>
      <c r="AJQ147" s="1"/>
      <c r="AJR147" s="1"/>
      <c r="AJS147" s="1"/>
      <c r="AJT147" s="1"/>
      <c r="AJU147" s="1"/>
      <c r="AJV147" s="1"/>
      <c r="AJW147" s="1"/>
      <c r="AJX147" s="1"/>
      <c r="AJY147" s="1"/>
      <c r="AJZ147" s="1"/>
      <c r="AKA147" s="1"/>
      <c r="AKB147" s="1"/>
      <c r="AKC147" s="1"/>
      <c r="AKD147" s="1"/>
      <c r="AKE147" s="1"/>
      <c r="AKF147" s="1"/>
      <c r="AKG147" s="1"/>
      <c r="AKH147" s="1"/>
      <c r="AKI147" s="1"/>
      <c r="AKJ147" s="1"/>
      <c r="AKK147" s="1"/>
      <c r="AKL147" s="1"/>
      <c r="AKM147" s="1"/>
      <c r="AKN147" s="1"/>
      <c r="AKO147" s="1"/>
      <c r="AKP147" s="1"/>
      <c r="AKQ147" s="1"/>
      <c r="AKR147" s="1"/>
      <c r="AKS147" s="1"/>
      <c r="AKT147" s="1"/>
      <c r="AKU147" s="1"/>
      <c r="AKV147" s="1"/>
      <c r="AKW147" s="1"/>
      <c r="AKX147" s="1"/>
      <c r="AKY147" s="1"/>
      <c r="AKZ147" s="1"/>
      <c r="ALA147" s="1"/>
      <c r="ALB147" s="1"/>
      <c r="ALC147" s="1"/>
      <c r="ALD147" s="1"/>
      <c r="ALE147" s="1"/>
      <c r="ALF147" s="1"/>
      <c r="ALG147" s="1"/>
      <c r="ALH147" s="1"/>
      <c r="ALI147" s="1"/>
      <c r="ALJ147" s="1"/>
      <c r="ALK147" s="1"/>
      <c r="ALL147" s="1"/>
      <c r="ALM147" s="1"/>
      <c r="ALN147" s="1"/>
      <c r="ALO147" s="1"/>
      <c r="ALP147" s="1"/>
      <c r="ALQ147" s="1"/>
      <c r="ALR147" s="1"/>
      <c r="ALS147" s="1"/>
      <c r="ALT147" s="1"/>
      <c r="ALU147" s="1"/>
      <c r="ALV147" s="1"/>
      <c r="ALW147" s="1"/>
      <c r="ALX147" s="1"/>
      <c r="ALY147" s="1"/>
      <c r="ALZ147" s="1"/>
      <c r="AMA147" s="1"/>
      <c r="AMB147" s="1"/>
      <c r="AMC147" s="1"/>
      <c r="AMD147" s="1"/>
      <c r="AME147" s="1"/>
      <c r="AMF147" s="1"/>
      <c r="AMG147" s="1"/>
      <c r="AMH147" s="1"/>
      <c r="AMI147" s="1"/>
      <c r="AMJ147" s="1"/>
    </row>
    <row r="148" s="81" customFormat="true" ht="12.8" hidden="false" customHeight="false" outlineLevel="0" collapsed="false">
      <c r="A148" s="77"/>
      <c r="B148" s="1" t="s">
        <v>57</v>
      </c>
      <c r="C148" s="78" t="s">
        <v>226</v>
      </c>
      <c r="D148" s="1"/>
      <c r="E148" s="82"/>
      <c r="F148" s="82"/>
      <c r="XI148" s="1"/>
      <c r="XJ148" s="1"/>
      <c r="XK148" s="1"/>
      <c r="XL148" s="1"/>
      <c r="XM148" s="1"/>
      <c r="XN148" s="1"/>
      <c r="XO148" s="1"/>
      <c r="XP148" s="1"/>
      <c r="XQ148" s="1"/>
      <c r="XR148" s="1"/>
      <c r="XS148" s="1"/>
      <c r="XT148" s="1"/>
      <c r="XU148" s="1"/>
      <c r="XV148" s="1"/>
      <c r="XW148" s="1"/>
      <c r="XX148" s="1"/>
      <c r="XY148" s="1"/>
      <c r="XZ148" s="1"/>
      <c r="YA148" s="1"/>
      <c r="YB148" s="1"/>
      <c r="YC148" s="1"/>
      <c r="YD148" s="1"/>
      <c r="YE148" s="1"/>
      <c r="YF148" s="1"/>
      <c r="YG148" s="1"/>
      <c r="YH148" s="1"/>
      <c r="YI148" s="1"/>
      <c r="YJ148" s="1"/>
      <c r="YK148" s="1"/>
      <c r="YL148" s="1"/>
      <c r="YM148" s="1"/>
      <c r="YN148" s="1"/>
      <c r="YO148" s="1"/>
      <c r="YP148" s="1"/>
      <c r="YQ148" s="1"/>
      <c r="YR148" s="1"/>
      <c r="YS148" s="1"/>
      <c r="YT148" s="1"/>
      <c r="YU148" s="1"/>
      <c r="YV148" s="1"/>
      <c r="YW148" s="1"/>
      <c r="YX148" s="1"/>
      <c r="YY148" s="1"/>
      <c r="YZ148" s="1"/>
      <c r="ZA148" s="1"/>
      <c r="ZB148" s="1"/>
      <c r="ZC148" s="1"/>
      <c r="ZD148" s="1"/>
      <c r="ZE148" s="1"/>
      <c r="ZF148" s="1"/>
      <c r="ZG148" s="1"/>
      <c r="ZH148" s="1"/>
      <c r="ZI148" s="1"/>
      <c r="ZJ148" s="1"/>
      <c r="ZK148" s="1"/>
      <c r="ZL148" s="1"/>
      <c r="ZM148" s="1"/>
      <c r="ZN148" s="1"/>
      <c r="ZO148" s="1"/>
      <c r="ZP148" s="1"/>
      <c r="ZQ148" s="1"/>
      <c r="ZR148" s="1"/>
      <c r="ZS148" s="1"/>
      <c r="ZT148" s="1"/>
      <c r="ZU148" s="1"/>
      <c r="ZV148" s="1"/>
      <c r="ZW148" s="1"/>
      <c r="ZX148" s="1"/>
      <c r="ZY148" s="1"/>
      <c r="ZZ148" s="1"/>
      <c r="AAA148" s="1"/>
      <c r="AAB148" s="1"/>
      <c r="AAC148" s="1"/>
      <c r="AAD148" s="1"/>
      <c r="AAE148" s="1"/>
      <c r="AAF148" s="1"/>
      <c r="AAG148" s="1"/>
      <c r="AAH148" s="1"/>
      <c r="AAI148" s="1"/>
      <c r="AAJ148" s="1"/>
      <c r="AAK148" s="1"/>
      <c r="AAL148" s="1"/>
      <c r="AAM148" s="1"/>
      <c r="AAN148" s="1"/>
      <c r="AAO148" s="1"/>
      <c r="AAP148" s="1"/>
      <c r="AAQ148" s="1"/>
      <c r="AAR148" s="1"/>
      <c r="AAS148" s="1"/>
      <c r="AAT148" s="1"/>
      <c r="AAU148" s="1"/>
      <c r="AAV148" s="1"/>
      <c r="AAW148" s="1"/>
      <c r="AAX148" s="1"/>
      <c r="AAY148" s="1"/>
      <c r="AAZ148" s="1"/>
      <c r="ABA148" s="1"/>
      <c r="ABB148" s="1"/>
      <c r="ABC148" s="1"/>
      <c r="ABD148" s="1"/>
      <c r="ABE148" s="1"/>
      <c r="ABF148" s="1"/>
      <c r="ABG148" s="1"/>
      <c r="ABH148" s="1"/>
      <c r="ABI148" s="1"/>
      <c r="ABJ148" s="1"/>
      <c r="ABK148" s="1"/>
      <c r="ABL148" s="1"/>
      <c r="ABM148" s="1"/>
      <c r="ABN148" s="1"/>
      <c r="ABO148" s="1"/>
      <c r="ABP148" s="1"/>
      <c r="ABQ148" s="1"/>
      <c r="ABR148" s="1"/>
      <c r="ABS148" s="1"/>
      <c r="ABT148" s="1"/>
      <c r="ABU148" s="1"/>
      <c r="ABV148" s="1"/>
      <c r="ABW148" s="1"/>
      <c r="ABX148" s="1"/>
      <c r="ABY148" s="1"/>
      <c r="ABZ148" s="1"/>
      <c r="ACA148" s="1"/>
      <c r="ACB148" s="1"/>
      <c r="ACC148" s="1"/>
      <c r="ACD148" s="1"/>
      <c r="ACE148" s="1"/>
      <c r="ACF148" s="1"/>
      <c r="ACG148" s="1"/>
      <c r="ACH148" s="1"/>
      <c r="ACI148" s="1"/>
      <c r="ACJ148" s="1"/>
      <c r="ACK148" s="1"/>
      <c r="ACL148" s="1"/>
      <c r="ACM148" s="1"/>
      <c r="ACN148" s="1"/>
      <c r="ACO148" s="1"/>
      <c r="ACP148" s="1"/>
      <c r="ACQ148" s="1"/>
      <c r="ACR148" s="1"/>
      <c r="ACS148" s="1"/>
      <c r="ACT148" s="1"/>
      <c r="ACU148" s="1"/>
      <c r="ACV148" s="1"/>
      <c r="ACW148" s="1"/>
      <c r="ACX148" s="1"/>
      <c r="ACY148" s="1"/>
      <c r="ACZ148" s="1"/>
      <c r="ADA148" s="1"/>
      <c r="ADB148" s="1"/>
      <c r="ADC148" s="1"/>
      <c r="ADD148" s="1"/>
      <c r="ADE148" s="1"/>
      <c r="ADF148" s="1"/>
      <c r="ADG148" s="1"/>
      <c r="ADH148" s="1"/>
      <c r="ADI148" s="1"/>
      <c r="ADJ148" s="1"/>
      <c r="ADK148" s="1"/>
      <c r="ADL148" s="1"/>
      <c r="ADM148" s="1"/>
      <c r="ADN148" s="1"/>
      <c r="ADO148" s="1"/>
      <c r="ADP148" s="1"/>
      <c r="ADQ148" s="1"/>
      <c r="ADR148" s="1"/>
      <c r="ADS148" s="1"/>
      <c r="ADT148" s="1"/>
      <c r="ADU148" s="1"/>
      <c r="ADV148" s="1"/>
      <c r="ADW148" s="1"/>
      <c r="ADX148" s="1"/>
      <c r="ADY148" s="1"/>
      <c r="ADZ148" s="1"/>
      <c r="AEA148" s="1"/>
      <c r="AEB148" s="1"/>
      <c r="AEC148" s="1"/>
      <c r="AED148" s="1"/>
      <c r="AEE148" s="1"/>
      <c r="AEF148" s="1"/>
      <c r="AEG148" s="1"/>
      <c r="AEH148" s="1"/>
      <c r="AEI148" s="1"/>
      <c r="AEJ148" s="1"/>
      <c r="AEK148" s="1"/>
      <c r="AEL148" s="1"/>
      <c r="AEM148" s="1"/>
      <c r="AEN148" s="1"/>
      <c r="AEO148" s="1"/>
      <c r="AEP148" s="1"/>
      <c r="AEQ148" s="1"/>
      <c r="AER148" s="1"/>
      <c r="AES148" s="1"/>
      <c r="AET148" s="1"/>
      <c r="AEU148" s="1"/>
      <c r="AEV148" s="1"/>
      <c r="AEW148" s="1"/>
      <c r="AEX148" s="1"/>
      <c r="AEY148" s="1"/>
      <c r="AEZ148" s="1"/>
      <c r="AFA148" s="1"/>
      <c r="AFB148" s="1"/>
      <c r="AFC148" s="1"/>
      <c r="AFD148" s="1"/>
      <c r="AFE148" s="1"/>
      <c r="AFF148" s="1"/>
      <c r="AFG148" s="1"/>
      <c r="AFH148" s="1"/>
      <c r="AFI148" s="1"/>
      <c r="AFJ148" s="1"/>
      <c r="AFK148" s="1"/>
      <c r="AFL148" s="1"/>
      <c r="AFM148" s="1"/>
      <c r="AFN148" s="1"/>
      <c r="AFO148" s="1"/>
      <c r="AFP148" s="1"/>
      <c r="AFQ148" s="1"/>
      <c r="AFR148" s="1"/>
      <c r="AFS148" s="1"/>
      <c r="AFT148" s="1"/>
      <c r="AFU148" s="1"/>
      <c r="AFV148" s="1"/>
      <c r="AFW148" s="1"/>
      <c r="AFX148" s="1"/>
      <c r="AFY148" s="1"/>
      <c r="AFZ148" s="1"/>
      <c r="AGA148" s="1"/>
      <c r="AGB148" s="1"/>
      <c r="AGC148" s="1"/>
      <c r="AGD148" s="1"/>
      <c r="AGE148" s="1"/>
      <c r="AGF148" s="1"/>
      <c r="AGG148" s="1"/>
      <c r="AGH148" s="1"/>
      <c r="AGI148" s="1"/>
      <c r="AGJ148" s="1"/>
      <c r="AGK148" s="1"/>
      <c r="AGL148" s="1"/>
      <c r="AGM148" s="1"/>
      <c r="AGN148" s="1"/>
      <c r="AGO148" s="1"/>
      <c r="AGP148" s="1"/>
      <c r="AGQ148" s="1"/>
      <c r="AGR148" s="1"/>
      <c r="AGS148" s="1"/>
      <c r="AGT148" s="1"/>
      <c r="AGU148" s="1"/>
      <c r="AGV148" s="1"/>
      <c r="AGW148" s="1"/>
      <c r="AGX148" s="1"/>
      <c r="AGY148" s="1"/>
      <c r="AGZ148" s="1"/>
      <c r="AHA148" s="1"/>
      <c r="AHB148" s="1"/>
      <c r="AHC148" s="1"/>
      <c r="AHD148" s="1"/>
      <c r="AHE148" s="1"/>
      <c r="AHF148" s="1"/>
      <c r="AHG148" s="1"/>
      <c r="AHH148" s="1"/>
      <c r="AHI148" s="1"/>
      <c r="AHJ148" s="1"/>
      <c r="AHK148" s="1"/>
      <c r="AHL148" s="1"/>
      <c r="AHM148" s="1"/>
      <c r="AHN148" s="1"/>
      <c r="AHO148" s="1"/>
      <c r="AHP148" s="1"/>
      <c r="AHQ148" s="1"/>
      <c r="AHR148" s="1"/>
      <c r="AHS148" s="1"/>
      <c r="AHT148" s="1"/>
      <c r="AHU148" s="1"/>
      <c r="AHV148" s="1"/>
      <c r="AHW148" s="1"/>
      <c r="AHX148" s="1"/>
      <c r="AHY148" s="1"/>
      <c r="AHZ148" s="1"/>
      <c r="AIA148" s="1"/>
      <c r="AIB148" s="1"/>
      <c r="AIC148" s="1"/>
      <c r="AID148" s="1"/>
      <c r="AIE148" s="1"/>
      <c r="AIF148" s="1"/>
      <c r="AIG148" s="1"/>
      <c r="AIH148" s="1"/>
      <c r="AII148" s="1"/>
      <c r="AIJ148" s="1"/>
      <c r="AIK148" s="1"/>
      <c r="AIL148" s="1"/>
      <c r="AIM148" s="1"/>
      <c r="AIN148" s="1"/>
      <c r="AIO148" s="1"/>
      <c r="AIP148" s="1"/>
      <c r="AIQ148" s="1"/>
      <c r="AIR148" s="1"/>
      <c r="AIS148" s="1"/>
      <c r="AIT148" s="1"/>
      <c r="AIU148" s="1"/>
      <c r="AIV148" s="1"/>
      <c r="AIW148" s="1"/>
      <c r="AIX148" s="1"/>
      <c r="AIY148" s="1"/>
      <c r="AIZ148" s="1"/>
      <c r="AJA148" s="1"/>
      <c r="AJB148" s="1"/>
      <c r="AJC148" s="1"/>
      <c r="AJD148" s="1"/>
      <c r="AJE148" s="1"/>
      <c r="AJF148" s="1"/>
      <c r="AJG148" s="1"/>
      <c r="AJH148" s="1"/>
      <c r="AJI148" s="1"/>
      <c r="AJJ148" s="1"/>
      <c r="AJK148" s="1"/>
      <c r="AJL148" s="1"/>
      <c r="AJM148" s="1"/>
      <c r="AJN148" s="1"/>
      <c r="AJO148" s="1"/>
      <c r="AJP148" s="1"/>
      <c r="AJQ148" s="1"/>
      <c r="AJR148" s="1"/>
      <c r="AJS148" s="1"/>
      <c r="AJT148" s="1"/>
      <c r="AJU148" s="1"/>
      <c r="AJV148" s="1"/>
      <c r="AJW148" s="1"/>
      <c r="AJX148" s="1"/>
      <c r="AJY148" s="1"/>
      <c r="AJZ148" s="1"/>
      <c r="AKA148" s="1"/>
      <c r="AKB148" s="1"/>
      <c r="AKC148" s="1"/>
      <c r="AKD148" s="1"/>
      <c r="AKE148" s="1"/>
      <c r="AKF148" s="1"/>
      <c r="AKG148" s="1"/>
      <c r="AKH148" s="1"/>
      <c r="AKI148" s="1"/>
      <c r="AKJ148" s="1"/>
      <c r="AKK148" s="1"/>
      <c r="AKL148" s="1"/>
      <c r="AKM148" s="1"/>
      <c r="AKN148" s="1"/>
      <c r="AKO148" s="1"/>
      <c r="AKP148" s="1"/>
      <c r="AKQ148" s="1"/>
      <c r="AKR148" s="1"/>
      <c r="AKS148" s="1"/>
      <c r="AKT148" s="1"/>
      <c r="AKU148" s="1"/>
      <c r="AKV148" s="1"/>
      <c r="AKW148" s="1"/>
      <c r="AKX148" s="1"/>
      <c r="AKY148" s="1"/>
      <c r="AKZ148" s="1"/>
      <c r="ALA148" s="1"/>
      <c r="ALB148" s="1"/>
      <c r="ALC148" s="1"/>
      <c r="ALD148" s="1"/>
      <c r="ALE148" s="1"/>
      <c r="ALF148" s="1"/>
      <c r="ALG148" s="1"/>
      <c r="ALH148" s="1"/>
      <c r="ALI148" s="1"/>
      <c r="ALJ148" s="1"/>
      <c r="ALK148" s="1"/>
      <c r="ALL148" s="1"/>
      <c r="ALM148" s="1"/>
      <c r="ALN148" s="1"/>
      <c r="ALO148" s="1"/>
      <c r="ALP148" s="1"/>
      <c r="ALQ148" s="1"/>
      <c r="ALR148" s="1"/>
      <c r="ALS148" s="1"/>
      <c r="ALT148" s="1"/>
      <c r="ALU148" s="1"/>
      <c r="ALV148" s="1"/>
      <c r="ALW148" s="1"/>
      <c r="ALX148" s="1"/>
      <c r="ALY148" s="1"/>
      <c r="ALZ148" s="1"/>
      <c r="AMA148" s="1"/>
      <c r="AMB148" s="1"/>
      <c r="AMC148" s="1"/>
      <c r="AMD148" s="1"/>
      <c r="AME148" s="1"/>
      <c r="AMF148" s="1"/>
      <c r="AMG148" s="1"/>
      <c r="AMH148" s="1"/>
      <c r="AMI148" s="1"/>
      <c r="AMJ148" s="1"/>
    </row>
    <row r="149" s="77" customFormat="true" ht="12.8" hidden="false" customHeight="false" outlineLevel="0" collapsed="false">
      <c r="A149" s="77" t="s">
        <v>227</v>
      </c>
      <c r="B149" s="1" t="s">
        <v>55</v>
      </c>
      <c r="C149" s="1" t="s">
        <v>228</v>
      </c>
      <c r="D149" s="1"/>
      <c r="E149" s="1"/>
      <c r="F149" s="1"/>
      <c r="XI149" s="1"/>
      <c r="XJ149" s="1"/>
      <c r="XK149" s="1"/>
      <c r="XL149" s="1"/>
      <c r="XM149" s="1"/>
      <c r="XN149" s="1"/>
      <c r="XO149" s="1"/>
      <c r="XP149" s="1"/>
      <c r="XQ149" s="1"/>
      <c r="XR149" s="1"/>
      <c r="XS149" s="1"/>
      <c r="XT149" s="1"/>
      <c r="XU149" s="1"/>
      <c r="XV149" s="1"/>
      <c r="XW149" s="1"/>
      <c r="XX149" s="1"/>
      <c r="XY149" s="1"/>
      <c r="XZ149" s="1"/>
      <c r="YA149" s="1"/>
      <c r="YB149" s="1"/>
      <c r="YC149" s="1"/>
      <c r="YD149" s="1"/>
      <c r="YE149" s="1"/>
      <c r="YF149" s="1"/>
      <c r="YG149" s="1"/>
      <c r="YH149" s="1"/>
      <c r="YI149" s="1"/>
      <c r="YJ149" s="1"/>
      <c r="YK149" s="1"/>
      <c r="YL149" s="1"/>
      <c r="YM149" s="1"/>
      <c r="YN149" s="1"/>
      <c r="YO149" s="1"/>
      <c r="YP149" s="1"/>
      <c r="YQ149" s="1"/>
      <c r="YR149" s="1"/>
      <c r="YS149" s="1"/>
      <c r="YT149" s="1"/>
      <c r="YU149" s="1"/>
      <c r="YV149" s="1"/>
      <c r="YW149" s="1"/>
      <c r="YX149" s="1"/>
      <c r="YY149" s="1"/>
      <c r="YZ149" s="1"/>
      <c r="ZA149" s="1"/>
      <c r="ZB149" s="1"/>
      <c r="ZC149" s="1"/>
      <c r="ZD149" s="1"/>
      <c r="ZE149" s="1"/>
      <c r="ZF149" s="1"/>
      <c r="ZG149" s="1"/>
      <c r="ZH149" s="1"/>
      <c r="ZI149" s="1"/>
      <c r="ZJ149" s="1"/>
      <c r="ZK149" s="1"/>
      <c r="ZL149" s="1"/>
      <c r="ZM149" s="1"/>
      <c r="ZN149" s="1"/>
      <c r="ZO149" s="1"/>
      <c r="ZP149" s="1"/>
      <c r="ZQ149" s="1"/>
      <c r="ZR149" s="1"/>
      <c r="ZS149" s="1"/>
      <c r="ZT149" s="1"/>
      <c r="ZU149" s="1"/>
      <c r="ZV149" s="1"/>
      <c r="ZW149" s="1"/>
      <c r="ZX149" s="1"/>
      <c r="ZY149" s="1"/>
      <c r="ZZ149" s="1"/>
      <c r="AAA149" s="1"/>
      <c r="AAB149" s="1"/>
      <c r="AAC149" s="1"/>
      <c r="AAD149" s="1"/>
      <c r="AAE149" s="1"/>
      <c r="AAF149" s="1"/>
      <c r="AAG149" s="1"/>
      <c r="AAH149" s="1"/>
      <c r="AAI149" s="1"/>
      <c r="AAJ149" s="1"/>
      <c r="AAK149" s="1"/>
      <c r="AAL149" s="1"/>
      <c r="AAM149" s="1"/>
      <c r="AAN149" s="1"/>
      <c r="AAO149" s="1"/>
      <c r="AAP149" s="1"/>
      <c r="AAQ149" s="1"/>
      <c r="AAR149" s="1"/>
      <c r="AAS149" s="1"/>
      <c r="AAT149" s="1"/>
      <c r="AAU149" s="1"/>
      <c r="AAV149" s="1"/>
      <c r="AAW149" s="1"/>
      <c r="AAX149" s="1"/>
      <c r="AAY149" s="1"/>
      <c r="AAZ149" s="1"/>
      <c r="ABA149" s="1"/>
      <c r="ABB149" s="1"/>
      <c r="ABC149" s="1"/>
      <c r="ABD149" s="1"/>
      <c r="ABE149" s="1"/>
      <c r="ABF149" s="1"/>
      <c r="ABG149" s="1"/>
      <c r="ABH149" s="1"/>
      <c r="ABI149" s="1"/>
      <c r="ABJ149" s="1"/>
      <c r="ABK149" s="1"/>
      <c r="ABL149" s="1"/>
      <c r="ABM149" s="1"/>
      <c r="ABN149" s="1"/>
      <c r="ABO149" s="1"/>
      <c r="ABP149" s="1"/>
      <c r="ABQ149" s="1"/>
      <c r="ABR149" s="1"/>
      <c r="ABS149" s="1"/>
      <c r="ABT149" s="1"/>
      <c r="ABU149" s="1"/>
      <c r="ABV149" s="1"/>
      <c r="ABW149" s="1"/>
      <c r="ABX149" s="1"/>
      <c r="ABY149" s="1"/>
      <c r="ABZ149" s="1"/>
      <c r="ACA149" s="1"/>
      <c r="ACB149" s="1"/>
      <c r="ACC149" s="1"/>
      <c r="ACD149" s="1"/>
      <c r="ACE149" s="1"/>
      <c r="ACF149" s="1"/>
      <c r="ACG149" s="1"/>
      <c r="ACH149" s="1"/>
      <c r="ACI149" s="1"/>
      <c r="ACJ149" s="1"/>
      <c r="ACK149" s="1"/>
      <c r="ACL149" s="1"/>
      <c r="ACM149" s="1"/>
      <c r="ACN149" s="1"/>
      <c r="ACO149" s="1"/>
      <c r="ACP149" s="1"/>
      <c r="ACQ149" s="1"/>
      <c r="ACR149" s="1"/>
      <c r="ACS149" s="1"/>
      <c r="ACT149" s="1"/>
      <c r="ACU149" s="1"/>
      <c r="ACV149" s="1"/>
      <c r="ACW149" s="1"/>
      <c r="ACX149" s="1"/>
      <c r="ACY149" s="1"/>
      <c r="ACZ149" s="1"/>
      <c r="ADA149" s="1"/>
      <c r="ADB149" s="1"/>
      <c r="ADC149" s="1"/>
      <c r="ADD149" s="1"/>
      <c r="ADE149" s="1"/>
      <c r="ADF149" s="1"/>
      <c r="ADG149" s="1"/>
      <c r="ADH149" s="1"/>
      <c r="ADI149" s="1"/>
      <c r="ADJ149" s="1"/>
      <c r="ADK149" s="1"/>
      <c r="ADL149" s="1"/>
      <c r="ADM149" s="1"/>
      <c r="ADN149" s="1"/>
      <c r="ADO149" s="1"/>
      <c r="ADP149" s="1"/>
      <c r="ADQ149" s="1"/>
      <c r="ADR149" s="1"/>
      <c r="ADS149" s="1"/>
      <c r="ADT149" s="1"/>
      <c r="ADU149" s="1"/>
      <c r="ADV149" s="1"/>
      <c r="ADW149" s="1"/>
      <c r="ADX149" s="1"/>
      <c r="ADY149" s="1"/>
      <c r="ADZ149" s="1"/>
      <c r="AEA149" s="1"/>
      <c r="AEB149" s="1"/>
      <c r="AEC149" s="1"/>
      <c r="AED149" s="1"/>
      <c r="AEE149" s="1"/>
      <c r="AEF149" s="1"/>
      <c r="AEG149" s="1"/>
      <c r="AEH149" s="1"/>
      <c r="AEI149" s="1"/>
      <c r="AEJ149" s="1"/>
      <c r="AEK149" s="1"/>
      <c r="AEL149" s="1"/>
      <c r="AEM149" s="1"/>
      <c r="AEN149" s="1"/>
      <c r="AEO149" s="1"/>
      <c r="AEP149" s="1"/>
      <c r="AEQ149" s="1"/>
      <c r="AER149" s="1"/>
      <c r="AES149" s="1"/>
      <c r="AET149" s="1"/>
      <c r="AEU149" s="1"/>
      <c r="AEV149" s="1"/>
      <c r="AEW149" s="1"/>
      <c r="AEX149" s="1"/>
      <c r="AEY149" s="1"/>
      <c r="AEZ149" s="1"/>
      <c r="AFA149" s="1"/>
      <c r="AFB149" s="1"/>
      <c r="AFC149" s="1"/>
      <c r="AFD149" s="1"/>
      <c r="AFE149" s="1"/>
      <c r="AFF149" s="1"/>
      <c r="AFG149" s="1"/>
      <c r="AFH149" s="1"/>
      <c r="AFI149" s="1"/>
      <c r="AFJ149" s="1"/>
      <c r="AFK149" s="1"/>
      <c r="AFL149" s="1"/>
      <c r="AFM149" s="1"/>
      <c r="AFN149" s="1"/>
      <c r="AFO149" s="1"/>
      <c r="AFP149" s="1"/>
      <c r="AFQ149" s="1"/>
      <c r="AFR149" s="1"/>
      <c r="AFS149" s="1"/>
      <c r="AFT149" s="1"/>
      <c r="AFU149" s="1"/>
      <c r="AFV149" s="1"/>
      <c r="AFW149" s="1"/>
      <c r="AFX149" s="1"/>
      <c r="AFY149" s="1"/>
      <c r="AFZ149" s="1"/>
      <c r="AGA149" s="1"/>
      <c r="AGB149" s="1"/>
      <c r="AGC149" s="1"/>
      <c r="AGD149" s="1"/>
      <c r="AGE149" s="1"/>
      <c r="AGF149" s="1"/>
      <c r="AGG149" s="1"/>
      <c r="AGH149" s="1"/>
      <c r="AGI149" s="1"/>
      <c r="AGJ149" s="1"/>
      <c r="AGK149" s="1"/>
      <c r="AGL149" s="1"/>
      <c r="AGM149" s="1"/>
      <c r="AGN149" s="1"/>
      <c r="AGO149" s="1"/>
      <c r="AGP149" s="1"/>
      <c r="AGQ149" s="1"/>
      <c r="AGR149" s="1"/>
      <c r="AGS149" s="1"/>
      <c r="AGT149" s="1"/>
      <c r="AGU149" s="1"/>
      <c r="AGV149" s="1"/>
      <c r="AGW149" s="1"/>
      <c r="AGX149" s="1"/>
      <c r="AGY149" s="1"/>
      <c r="AGZ149" s="1"/>
      <c r="AHA149" s="1"/>
      <c r="AHB149" s="1"/>
      <c r="AHC149" s="1"/>
      <c r="AHD149" s="1"/>
      <c r="AHE149" s="1"/>
      <c r="AHF149" s="1"/>
      <c r="AHG149" s="1"/>
      <c r="AHH149" s="1"/>
      <c r="AHI149" s="1"/>
      <c r="AHJ149" s="1"/>
      <c r="AHK149" s="1"/>
      <c r="AHL149" s="1"/>
      <c r="AHM149" s="1"/>
      <c r="AHN149" s="1"/>
      <c r="AHO149" s="1"/>
      <c r="AHP149" s="1"/>
      <c r="AHQ149" s="1"/>
      <c r="AHR149" s="1"/>
      <c r="AHS149" s="1"/>
      <c r="AHT149" s="1"/>
      <c r="AHU149" s="1"/>
      <c r="AHV149" s="1"/>
      <c r="AHW149" s="1"/>
      <c r="AHX149" s="1"/>
      <c r="AHY149" s="1"/>
      <c r="AHZ149" s="1"/>
      <c r="AIA149" s="1"/>
      <c r="AIB149" s="1"/>
      <c r="AIC149" s="1"/>
      <c r="AID149" s="1"/>
      <c r="AIE149" s="1"/>
      <c r="AIF149" s="1"/>
      <c r="AIG149" s="1"/>
      <c r="AIH149" s="1"/>
      <c r="AII149" s="1"/>
      <c r="AIJ149" s="1"/>
      <c r="AIK149" s="1"/>
      <c r="AIL149" s="1"/>
      <c r="AIM149" s="1"/>
      <c r="AIN149" s="1"/>
      <c r="AIO149" s="1"/>
      <c r="AIP149" s="1"/>
      <c r="AIQ149" s="1"/>
      <c r="AIR149" s="1"/>
      <c r="AIS149" s="1"/>
      <c r="AIT149" s="1"/>
      <c r="AIU149" s="1"/>
      <c r="AIV149" s="1"/>
      <c r="AIW149" s="1"/>
      <c r="AIX149" s="1"/>
      <c r="AIY149" s="1"/>
      <c r="AIZ149" s="1"/>
      <c r="AJA149" s="1"/>
      <c r="AJB149" s="1"/>
      <c r="AJC149" s="1"/>
      <c r="AJD149" s="1"/>
      <c r="AJE149" s="1"/>
      <c r="AJF149" s="1"/>
      <c r="AJG149" s="1"/>
      <c r="AJH149" s="1"/>
      <c r="AJI149" s="1"/>
      <c r="AJJ149" s="1"/>
      <c r="AJK149" s="1"/>
      <c r="AJL149" s="1"/>
      <c r="AJM149" s="1"/>
      <c r="AJN149" s="1"/>
      <c r="AJO149" s="1"/>
      <c r="AJP149" s="1"/>
      <c r="AJQ149" s="1"/>
      <c r="AJR149" s="1"/>
      <c r="AJS149" s="1"/>
      <c r="AJT149" s="1"/>
      <c r="AJU149" s="1"/>
      <c r="AJV149" s="1"/>
      <c r="AJW149" s="1"/>
      <c r="AJX149" s="1"/>
      <c r="AJY149" s="1"/>
      <c r="AJZ149" s="1"/>
      <c r="AKA149" s="1"/>
      <c r="AKB149" s="1"/>
      <c r="AKC149" s="1"/>
      <c r="AKD149" s="1"/>
      <c r="AKE149" s="1"/>
      <c r="AKF149" s="1"/>
      <c r="AKG149" s="1"/>
      <c r="AKH149" s="1"/>
      <c r="AKI149" s="1"/>
      <c r="AKJ149" s="1"/>
      <c r="AKK149" s="1"/>
      <c r="AKL149" s="1"/>
      <c r="AKM149" s="1"/>
      <c r="AKN149" s="1"/>
      <c r="AKO149" s="1"/>
      <c r="AKP149" s="1"/>
      <c r="AKQ149" s="1"/>
      <c r="AKR149" s="1"/>
      <c r="AKS149" s="1"/>
      <c r="AKT149" s="1"/>
      <c r="AKU149" s="1"/>
      <c r="AKV149" s="1"/>
      <c r="AKW149" s="1"/>
      <c r="AKX149" s="1"/>
      <c r="AKY149" s="1"/>
      <c r="AKZ149" s="1"/>
      <c r="ALA149" s="1"/>
      <c r="ALB149" s="1"/>
      <c r="ALC149" s="1"/>
      <c r="ALD149" s="1"/>
      <c r="ALE149" s="1"/>
      <c r="ALF149" s="1"/>
      <c r="ALG149" s="1"/>
      <c r="ALH149" s="1"/>
      <c r="ALI149" s="1"/>
      <c r="ALJ149" s="1"/>
      <c r="ALK149" s="1"/>
      <c r="ALL149" s="1"/>
      <c r="ALM149" s="1"/>
      <c r="ALN149" s="1"/>
      <c r="ALO149" s="1"/>
      <c r="ALP149" s="1"/>
      <c r="ALQ149" s="1"/>
      <c r="ALR149" s="1"/>
      <c r="ALS149" s="1"/>
      <c r="ALT149" s="1"/>
      <c r="ALU149" s="1"/>
      <c r="ALV149" s="1"/>
      <c r="ALW149" s="1"/>
      <c r="ALX149" s="1"/>
      <c r="ALY149" s="1"/>
      <c r="ALZ149" s="1"/>
      <c r="AMA149" s="1"/>
      <c r="AMB149" s="1"/>
      <c r="AMC149" s="1"/>
      <c r="AMD149" s="1"/>
      <c r="AME149" s="1"/>
      <c r="AMF149" s="1"/>
      <c r="AMG149" s="1"/>
      <c r="AMH149" s="1"/>
      <c r="AMI149" s="1"/>
      <c r="AMJ149" s="1"/>
    </row>
    <row r="150" s="81" customFormat="true" ht="12.8" hidden="false" customHeight="false" outlineLevel="0" collapsed="false">
      <c r="A150" s="77"/>
      <c r="B150" s="1" t="s">
        <v>57</v>
      </c>
      <c r="C150" s="78" t="s">
        <v>229</v>
      </c>
      <c r="D150" s="1"/>
      <c r="E150" s="78"/>
      <c r="F150" s="78"/>
      <c r="XI150" s="1"/>
      <c r="XJ150" s="1"/>
      <c r="XK150" s="1"/>
      <c r="XL150" s="1"/>
      <c r="XM150" s="1"/>
      <c r="XN150" s="1"/>
      <c r="XO150" s="1"/>
      <c r="XP150" s="1"/>
      <c r="XQ150" s="1"/>
      <c r="XR150" s="1"/>
      <c r="XS150" s="1"/>
      <c r="XT150" s="1"/>
      <c r="XU150" s="1"/>
      <c r="XV150" s="1"/>
      <c r="XW150" s="1"/>
      <c r="XX150" s="1"/>
      <c r="XY150" s="1"/>
      <c r="XZ150" s="1"/>
      <c r="YA150" s="1"/>
      <c r="YB150" s="1"/>
      <c r="YC150" s="1"/>
      <c r="YD150" s="1"/>
      <c r="YE150" s="1"/>
      <c r="YF150" s="1"/>
      <c r="YG150" s="1"/>
      <c r="YH150" s="1"/>
      <c r="YI150" s="1"/>
      <c r="YJ150" s="1"/>
      <c r="YK150" s="1"/>
      <c r="YL150" s="1"/>
      <c r="YM150" s="1"/>
      <c r="YN150" s="1"/>
      <c r="YO150" s="1"/>
      <c r="YP150" s="1"/>
      <c r="YQ150" s="1"/>
      <c r="YR150" s="1"/>
      <c r="YS150" s="1"/>
      <c r="YT150" s="1"/>
      <c r="YU150" s="1"/>
      <c r="YV150" s="1"/>
      <c r="YW150" s="1"/>
      <c r="YX150" s="1"/>
      <c r="YY150" s="1"/>
      <c r="YZ150" s="1"/>
      <c r="ZA150" s="1"/>
      <c r="ZB150" s="1"/>
      <c r="ZC150" s="1"/>
      <c r="ZD150" s="1"/>
      <c r="ZE150" s="1"/>
      <c r="ZF150" s="1"/>
      <c r="ZG150" s="1"/>
      <c r="ZH150" s="1"/>
      <c r="ZI150" s="1"/>
      <c r="ZJ150" s="1"/>
      <c r="ZK150" s="1"/>
      <c r="ZL150" s="1"/>
      <c r="ZM150" s="1"/>
      <c r="ZN150" s="1"/>
      <c r="ZO150" s="1"/>
      <c r="ZP150" s="1"/>
      <c r="ZQ150" s="1"/>
      <c r="ZR150" s="1"/>
      <c r="ZS150" s="1"/>
      <c r="ZT150" s="1"/>
      <c r="ZU150" s="1"/>
      <c r="ZV150" s="1"/>
      <c r="ZW150" s="1"/>
      <c r="ZX150" s="1"/>
      <c r="ZY150" s="1"/>
      <c r="ZZ150" s="1"/>
      <c r="AAA150" s="1"/>
      <c r="AAB150" s="1"/>
      <c r="AAC150" s="1"/>
      <c r="AAD150" s="1"/>
      <c r="AAE150" s="1"/>
      <c r="AAF150" s="1"/>
      <c r="AAG150" s="1"/>
      <c r="AAH150" s="1"/>
      <c r="AAI150" s="1"/>
      <c r="AAJ150" s="1"/>
      <c r="AAK150" s="1"/>
      <c r="AAL150" s="1"/>
      <c r="AAM150" s="1"/>
      <c r="AAN150" s="1"/>
      <c r="AAO150" s="1"/>
      <c r="AAP150" s="1"/>
      <c r="AAQ150" s="1"/>
      <c r="AAR150" s="1"/>
      <c r="AAS150" s="1"/>
      <c r="AAT150" s="1"/>
      <c r="AAU150" s="1"/>
      <c r="AAV150" s="1"/>
      <c r="AAW150" s="1"/>
      <c r="AAX150" s="1"/>
      <c r="AAY150" s="1"/>
      <c r="AAZ150" s="1"/>
      <c r="ABA150" s="1"/>
      <c r="ABB150" s="1"/>
      <c r="ABC150" s="1"/>
      <c r="ABD150" s="1"/>
      <c r="ABE150" s="1"/>
      <c r="ABF150" s="1"/>
      <c r="ABG150" s="1"/>
      <c r="ABH150" s="1"/>
      <c r="ABI150" s="1"/>
      <c r="ABJ150" s="1"/>
      <c r="ABK150" s="1"/>
      <c r="ABL150" s="1"/>
      <c r="ABM150" s="1"/>
      <c r="ABN150" s="1"/>
      <c r="ABO150" s="1"/>
      <c r="ABP150" s="1"/>
      <c r="ABQ150" s="1"/>
      <c r="ABR150" s="1"/>
      <c r="ABS150" s="1"/>
      <c r="ABT150" s="1"/>
      <c r="ABU150" s="1"/>
      <c r="ABV150" s="1"/>
      <c r="ABW150" s="1"/>
      <c r="ABX150" s="1"/>
      <c r="ABY150" s="1"/>
      <c r="ABZ150" s="1"/>
      <c r="ACA150" s="1"/>
      <c r="ACB150" s="1"/>
      <c r="ACC150" s="1"/>
      <c r="ACD150" s="1"/>
      <c r="ACE150" s="1"/>
      <c r="ACF150" s="1"/>
      <c r="ACG150" s="1"/>
      <c r="ACH150" s="1"/>
      <c r="ACI150" s="1"/>
      <c r="ACJ150" s="1"/>
      <c r="ACK150" s="1"/>
      <c r="ACL150" s="1"/>
      <c r="ACM150" s="1"/>
      <c r="ACN150" s="1"/>
      <c r="ACO150" s="1"/>
      <c r="ACP150" s="1"/>
      <c r="ACQ150" s="1"/>
      <c r="ACR150" s="1"/>
      <c r="ACS150" s="1"/>
      <c r="ACT150" s="1"/>
      <c r="ACU150" s="1"/>
      <c r="ACV150" s="1"/>
      <c r="ACW150" s="1"/>
      <c r="ACX150" s="1"/>
      <c r="ACY150" s="1"/>
      <c r="ACZ150" s="1"/>
      <c r="ADA150" s="1"/>
      <c r="ADB150" s="1"/>
      <c r="ADC150" s="1"/>
      <c r="ADD150" s="1"/>
      <c r="ADE150" s="1"/>
      <c r="ADF150" s="1"/>
      <c r="ADG150" s="1"/>
      <c r="ADH150" s="1"/>
      <c r="ADI150" s="1"/>
      <c r="ADJ150" s="1"/>
      <c r="ADK150" s="1"/>
      <c r="ADL150" s="1"/>
      <c r="ADM150" s="1"/>
      <c r="ADN150" s="1"/>
      <c r="ADO150" s="1"/>
      <c r="ADP150" s="1"/>
      <c r="ADQ150" s="1"/>
      <c r="ADR150" s="1"/>
      <c r="ADS150" s="1"/>
      <c r="ADT150" s="1"/>
      <c r="ADU150" s="1"/>
      <c r="ADV150" s="1"/>
      <c r="ADW150" s="1"/>
      <c r="ADX150" s="1"/>
      <c r="ADY150" s="1"/>
      <c r="ADZ150" s="1"/>
      <c r="AEA150" s="1"/>
      <c r="AEB150" s="1"/>
      <c r="AEC150" s="1"/>
      <c r="AED150" s="1"/>
      <c r="AEE150" s="1"/>
      <c r="AEF150" s="1"/>
      <c r="AEG150" s="1"/>
      <c r="AEH150" s="1"/>
      <c r="AEI150" s="1"/>
      <c r="AEJ150" s="1"/>
      <c r="AEK150" s="1"/>
      <c r="AEL150" s="1"/>
      <c r="AEM150" s="1"/>
      <c r="AEN150" s="1"/>
      <c r="AEO150" s="1"/>
      <c r="AEP150" s="1"/>
      <c r="AEQ150" s="1"/>
      <c r="AER150" s="1"/>
      <c r="AES150" s="1"/>
      <c r="AET150" s="1"/>
      <c r="AEU150" s="1"/>
      <c r="AEV150" s="1"/>
      <c r="AEW150" s="1"/>
      <c r="AEX150" s="1"/>
      <c r="AEY150" s="1"/>
      <c r="AEZ150" s="1"/>
      <c r="AFA150" s="1"/>
      <c r="AFB150" s="1"/>
      <c r="AFC150" s="1"/>
      <c r="AFD150" s="1"/>
      <c r="AFE150" s="1"/>
      <c r="AFF150" s="1"/>
      <c r="AFG150" s="1"/>
      <c r="AFH150" s="1"/>
      <c r="AFI150" s="1"/>
      <c r="AFJ150" s="1"/>
      <c r="AFK150" s="1"/>
      <c r="AFL150" s="1"/>
      <c r="AFM150" s="1"/>
      <c r="AFN150" s="1"/>
      <c r="AFO150" s="1"/>
      <c r="AFP150" s="1"/>
      <c r="AFQ150" s="1"/>
      <c r="AFR150" s="1"/>
      <c r="AFS150" s="1"/>
      <c r="AFT150" s="1"/>
      <c r="AFU150" s="1"/>
      <c r="AFV150" s="1"/>
      <c r="AFW150" s="1"/>
      <c r="AFX150" s="1"/>
      <c r="AFY150" s="1"/>
      <c r="AFZ150" s="1"/>
      <c r="AGA150" s="1"/>
      <c r="AGB150" s="1"/>
      <c r="AGC150" s="1"/>
      <c r="AGD150" s="1"/>
      <c r="AGE150" s="1"/>
      <c r="AGF150" s="1"/>
      <c r="AGG150" s="1"/>
      <c r="AGH150" s="1"/>
      <c r="AGI150" s="1"/>
      <c r="AGJ150" s="1"/>
      <c r="AGK150" s="1"/>
      <c r="AGL150" s="1"/>
      <c r="AGM150" s="1"/>
      <c r="AGN150" s="1"/>
      <c r="AGO150" s="1"/>
      <c r="AGP150" s="1"/>
      <c r="AGQ150" s="1"/>
      <c r="AGR150" s="1"/>
      <c r="AGS150" s="1"/>
      <c r="AGT150" s="1"/>
      <c r="AGU150" s="1"/>
      <c r="AGV150" s="1"/>
      <c r="AGW150" s="1"/>
      <c r="AGX150" s="1"/>
      <c r="AGY150" s="1"/>
      <c r="AGZ150" s="1"/>
      <c r="AHA150" s="1"/>
      <c r="AHB150" s="1"/>
      <c r="AHC150" s="1"/>
      <c r="AHD150" s="1"/>
      <c r="AHE150" s="1"/>
      <c r="AHF150" s="1"/>
      <c r="AHG150" s="1"/>
      <c r="AHH150" s="1"/>
      <c r="AHI150" s="1"/>
      <c r="AHJ150" s="1"/>
      <c r="AHK150" s="1"/>
      <c r="AHL150" s="1"/>
      <c r="AHM150" s="1"/>
      <c r="AHN150" s="1"/>
      <c r="AHO150" s="1"/>
      <c r="AHP150" s="1"/>
      <c r="AHQ150" s="1"/>
      <c r="AHR150" s="1"/>
      <c r="AHS150" s="1"/>
      <c r="AHT150" s="1"/>
      <c r="AHU150" s="1"/>
      <c r="AHV150" s="1"/>
      <c r="AHW150" s="1"/>
      <c r="AHX150" s="1"/>
      <c r="AHY150" s="1"/>
      <c r="AHZ150" s="1"/>
      <c r="AIA150" s="1"/>
      <c r="AIB150" s="1"/>
      <c r="AIC150" s="1"/>
      <c r="AID150" s="1"/>
      <c r="AIE150" s="1"/>
      <c r="AIF150" s="1"/>
      <c r="AIG150" s="1"/>
      <c r="AIH150" s="1"/>
      <c r="AII150" s="1"/>
      <c r="AIJ150" s="1"/>
      <c r="AIK150" s="1"/>
      <c r="AIL150" s="1"/>
      <c r="AIM150" s="1"/>
      <c r="AIN150" s="1"/>
      <c r="AIO150" s="1"/>
      <c r="AIP150" s="1"/>
      <c r="AIQ150" s="1"/>
      <c r="AIR150" s="1"/>
      <c r="AIS150" s="1"/>
      <c r="AIT150" s="1"/>
      <c r="AIU150" s="1"/>
      <c r="AIV150" s="1"/>
      <c r="AIW150" s="1"/>
      <c r="AIX150" s="1"/>
      <c r="AIY150" s="1"/>
      <c r="AIZ150" s="1"/>
      <c r="AJA150" s="1"/>
      <c r="AJB150" s="1"/>
      <c r="AJC150" s="1"/>
      <c r="AJD150" s="1"/>
      <c r="AJE150" s="1"/>
      <c r="AJF150" s="1"/>
      <c r="AJG150" s="1"/>
      <c r="AJH150" s="1"/>
      <c r="AJI150" s="1"/>
      <c r="AJJ150" s="1"/>
      <c r="AJK150" s="1"/>
      <c r="AJL150" s="1"/>
      <c r="AJM150" s="1"/>
      <c r="AJN150" s="1"/>
      <c r="AJO150" s="1"/>
      <c r="AJP150" s="1"/>
      <c r="AJQ150" s="1"/>
      <c r="AJR150" s="1"/>
      <c r="AJS150" s="1"/>
      <c r="AJT150" s="1"/>
      <c r="AJU150" s="1"/>
      <c r="AJV150" s="1"/>
      <c r="AJW150" s="1"/>
      <c r="AJX150" s="1"/>
      <c r="AJY150" s="1"/>
      <c r="AJZ150" s="1"/>
      <c r="AKA150" s="1"/>
      <c r="AKB150" s="1"/>
      <c r="AKC150" s="1"/>
      <c r="AKD150" s="1"/>
      <c r="AKE150" s="1"/>
      <c r="AKF150" s="1"/>
      <c r="AKG150" s="1"/>
      <c r="AKH150" s="1"/>
      <c r="AKI150" s="1"/>
      <c r="AKJ150" s="1"/>
      <c r="AKK150" s="1"/>
      <c r="AKL150" s="1"/>
      <c r="AKM150" s="1"/>
      <c r="AKN150" s="1"/>
      <c r="AKO150" s="1"/>
      <c r="AKP150" s="1"/>
      <c r="AKQ150" s="1"/>
      <c r="AKR150" s="1"/>
      <c r="AKS150" s="1"/>
      <c r="AKT150" s="1"/>
      <c r="AKU150" s="1"/>
      <c r="AKV150" s="1"/>
      <c r="AKW150" s="1"/>
      <c r="AKX150" s="1"/>
      <c r="AKY150" s="1"/>
      <c r="AKZ150" s="1"/>
      <c r="ALA150" s="1"/>
      <c r="ALB150" s="1"/>
      <c r="ALC150" s="1"/>
      <c r="ALD150" s="1"/>
      <c r="ALE150" s="1"/>
      <c r="ALF150" s="1"/>
      <c r="ALG150" s="1"/>
      <c r="ALH150" s="1"/>
      <c r="ALI150" s="1"/>
      <c r="ALJ150" s="1"/>
      <c r="ALK150" s="1"/>
      <c r="ALL150" s="1"/>
      <c r="ALM150" s="1"/>
      <c r="ALN150" s="1"/>
      <c r="ALO150" s="1"/>
      <c r="ALP150" s="1"/>
      <c r="ALQ150" s="1"/>
      <c r="ALR150" s="1"/>
      <c r="ALS150" s="1"/>
      <c r="ALT150" s="1"/>
      <c r="ALU150" s="1"/>
      <c r="ALV150" s="1"/>
      <c r="ALW150" s="1"/>
      <c r="ALX150" s="1"/>
      <c r="ALY150" s="1"/>
      <c r="ALZ150" s="1"/>
      <c r="AMA150" s="1"/>
      <c r="AMB150" s="1"/>
      <c r="AMC150" s="1"/>
      <c r="AMD150" s="1"/>
      <c r="AME150" s="1"/>
      <c r="AMF150" s="1"/>
      <c r="AMG150" s="1"/>
      <c r="AMH150" s="1"/>
      <c r="AMI150" s="1"/>
      <c r="AMJ150" s="1"/>
    </row>
    <row r="151" s="77" customFormat="true" ht="12.8" hidden="false" customHeight="false" outlineLevel="0" collapsed="false">
      <c r="A151" s="77" t="s">
        <v>230</v>
      </c>
      <c r="B151" s="1" t="s">
        <v>55</v>
      </c>
      <c r="C151" s="1" t="s">
        <v>231</v>
      </c>
      <c r="D151" s="1"/>
      <c r="E151" s="1"/>
      <c r="F151" s="1"/>
      <c r="XI151" s="1"/>
      <c r="XJ151" s="1"/>
      <c r="XK151" s="1"/>
      <c r="XL151" s="1"/>
      <c r="XM151" s="1"/>
      <c r="XN151" s="1"/>
      <c r="XO151" s="1"/>
      <c r="XP151" s="1"/>
      <c r="XQ151" s="1"/>
      <c r="XR151" s="1"/>
      <c r="XS151" s="1"/>
      <c r="XT151" s="1"/>
      <c r="XU151" s="1"/>
      <c r="XV151" s="1"/>
      <c r="XW151" s="1"/>
      <c r="XX151" s="1"/>
      <c r="XY151" s="1"/>
      <c r="XZ151" s="1"/>
      <c r="YA151" s="1"/>
      <c r="YB151" s="1"/>
      <c r="YC151" s="1"/>
      <c r="YD151" s="1"/>
      <c r="YE151" s="1"/>
      <c r="YF151" s="1"/>
      <c r="YG151" s="1"/>
      <c r="YH151" s="1"/>
      <c r="YI151" s="1"/>
      <c r="YJ151" s="1"/>
      <c r="YK151" s="1"/>
      <c r="YL151" s="1"/>
      <c r="YM151" s="1"/>
      <c r="YN151" s="1"/>
      <c r="YO151" s="1"/>
      <c r="YP151" s="1"/>
      <c r="YQ151" s="1"/>
      <c r="YR151" s="1"/>
      <c r="YS151" s="1"/>
      <c r="YT151" s="1"/>
      <c r="YU151" s="1"/>
      <c r="YV151" s="1"/>
      <c r="YW151" s="1"/>
      <c r="YX151" s="1"/>
      <c r="YY151" s="1"/>
      <c r="YZ151" s="1"/>
      <c r="ZA151" s="1"/>
      <c r="ZB151" s="1"/>
      <c r="ZC151" s="1"/>
      <c r="ZD151" s="1"/>
      <c r="ZE151" s="1"/>
      <c r="ZF151" s="1"/>
      <c r="ZG151" s="1"/>
      <c r="ZH151" s="1"/>
      <c r="ZI151" s="1"/>
      <c r="ZJ151" s="1"/>
      <c r="ZK151" s="1"/>
      <c r="ZL151" s="1"/>
      <c r="ZM151" s="1"/>
      <c r="ZN151" s="1"/>
      <c r="ZO151" s="1"/>
      <c r="ZP151" s="1"/>
      <c r="ZQ151" s="1"/>
      <c r="ZR151" s="1"/>
      <c r="ZS151" s="1"/>
      <c r="ZT151" s="1"/>
      <c r="ZU151" s="1"/>
      <c r="ZV151" s="1"/>
      <c r="ZW151" s="1"/>
      <c r="ZX151" s="1"/>
      <c r="ZY151" s="1"/>
      <c r="ZZ151" s="1"/>
      <c r="AAA151" s="1"/>
      <c r="AAB151" s="1"/>
      <c r="AAC151" s="1"/>
      <c r="AAD151" s="1"/>
      <c r="AAE151" s="1"/>
      <c r="AAF151" s="1"/>
      <c r="AAG151" s="1"/>
      <c r="AAH151" s="1"/>
      <c r="AAI151" s="1"/>
      <c r="AAJ151" s="1"/>
      <c r="AAK151" s="1"/>
      <c r="AAL151" s="1"/>
      <c r="AAM151" s="1"/>
      <c r="AAN151" s="1"/>
      <c r="AAO151" s="1"/>
      <c r="AAP151" s="1"/>
      <c r="AAQ151" s="1"/>
      <c r="AAR151" s="1"/>
      <c r="AAS151" s="1"/>
      <c r="AAT151" s="1"/>
      <c r="AAU151" s="1"/>
      <c r="AAV151" s="1"/>
      <c r="AAW151" s="1"/>
      <c r="AAX151" s="1"/>
      <c r="AAY151" s="1"/>
      <c r="AAZ151" s="1"/>
      <c r="ABA151" s="1"/>
      <c r="ABB151" s="1"/>
      <c r="ABC151" s="1"/>
      <c r="ABD151" s="1"/>
      <c r="ABE151" s="1"/>
      <c r="ABF151" s="1"/>
      <c r="ABG151" s="1"/>
      <c r="ABH151" s="1"/>
      <c r="ABI151" s="1"/>
      <c r="ABJ151" s="1"/>
      <c r="ABK151" s="1"/>
      <c r="ABL151" s="1"/>
      <c r="ABM151" s="1"/>
      <c r="ABN151" s="1"/>
      <c r="ABO151" s="1"/>
      <c r="ABP151" s="1"/>
      <c r="ABQ151" s="1"/>
      <c r="ABR151" s="1"/>
      <c r="ABS151" s="1"/>
      <c r="ABT151" s="1"/>
      <c r="ABU151" s="1"/>
      <c r="ABV151" s="1"/>
      <c r="ABW151" s="1"/>
      <c r="ABX151" s="1"/>
      <c r="ABY151" s="1"/>
      <c r="ABZ151" s="1"/>
      <c r="ACA151" s="1"/>
      <c r="ACB151" s="1"/>
      <c r="ACC151" s="1"/>
      <c r="ACD151" s="1"/>
      <c r="ACE151" s="1"/>
      <c r="ACF151" s="1"/>
      <c r="ACG151" s="1"/>
      <c r="ACH151" s="1"/>
      <c r="ACI151" s="1"/>
      <c r="ACJ151" s="1"/>
      <c r="ACK151" s="1"/>
      <c r="ACL151" s="1"/>
      <c r="ACM151" s="1"/>
      <c r="ACN151" s="1"/>
      <c r="ACO151" s="1"/>
      <c r="ACP151" s="1"/>
      <c r="ACQ151" s="1"/>
      <c r="ACR151" s="1"/>
      <c r="ACS151" s="1"/>
      <c r="ACT151" s="1"/>
      <c r="ACU151" s="1"/>
      <c r="ACV151" s="1"/>
      <c r="ACW151" s="1"/>
      <c r="ACX151" s="1"/>
      <c r="ACY151" s="1"/>
      <c r="ACZ151" s="1"/>
      <c r="ADA151" s="1"/>
      <c r="ADB151" s="1"/>
      <c r="ADC151" s="1"/>
      <c r="ADD151" s="1"/>
      <c r="ADE151" s="1"/>
      <c r="ADF151" s="1"/>
      <c r="ADG151" s="1"/>
      <c r="ADH151" s="1"/>
      <c r="ADI151" s="1"/>
      <c r="ADJ151" s="1"/>
      <c r="ADK151" s="1"/>
      <c r="ADL151" s="1"/>
      <c r="ADM151" s="1"/>
      <c r="ADN151" s="1"/>
      <c r="ADO151" s="1"/>
      <c r="ADP151" s="1"/>
      <c r="ADQ151" s="1"/>
      <c r="ADR151" s="1"/>
      <c r="ADS151" s="1"/>
      <c r="ADT151" s="1"/>
      <c r="ADU151" s="1"/>
      <c r="ADV151" s="1"/>
      <c r="ADW151" s="1"/>
      <c r="ADX151" s="1"/>
      <c r="ADY151" s="1"/>
      <c r="ADZ151" s="1"/>
      <c r="AEA151" s="1"/>
      <c r="AEB151" s="1"/>
      <c r="AEC151" s="1"/>
      <c r="AED151" s="1"/>
      <c r="AEE151" s="1"/>
      <c r="AEF151" s="1"/>
      <c r="AEG151" s="1"/>
      <c r="AEH151" s="1"/>
      <c r="AEI151" s="1"/>
      <c r="AEJ151" s="1"/>
      <c r="AEK151" s="1"/>
      <c r="AEL151" s="1"/>
      <c r="AEM151" s="1"/>
      <c r="AEN151" s="1"/>
      <c r="AEO151" s="1"/>
      <c r="AEP151" s="1"/>
      <c r="AEQ151" s="1"/>
      <c r="AER151" s="1"/>
      <c r="AES151" s="1"/>
      <c r="AET151" s="1"/>
      <c r="AEU151" s="1"/>
      <c r="AEV151" s="1"/>
      <c r="AEW151" s="1"/>
      <c r="AEX151" s="1"/>
      <c r="AEY151" s="1"/>
      <c r="AEZ151" s="1"/>
      <c r="AFA151" s="1"/>
      <c r="AFB151" s="1"/>
      <c r="AFC151" s="1"/>
      <c r="AFD151" s="1"/>
      <c r="AFE151" s="1"/>
      <c r="AFF151" s="1"/>
      <c r="AFG151" s="1"/>
      <c r="AFH151" s="1"/>
      <c r="AFI151" s="1"/>
      <c r="AFJ151" s="1"/>
      <c r="AFK151" s="1"/>
      <c r="AFL151" s="1"/>
      <c r="AFM151" s="1"/>
      <c r="AFN151" s="1"/>
      <c r="AFO151" s="1"/>
      <c r="AFP151" s="1"/>
      <c r="AFQ151" s="1"/>
      <c r="AFR151" s="1"/>
      <c r="AFS151" s="1"/>
      <c r="AFT151" s="1"/>
      <c r="AFU151" s="1"/>
      <c r="AFV151" s="1"/>
      <c r="AFW151" s="1"/>
      <c r="AFX151" s="1"/>
      <c r="AFY151" s="1"/>
      <c r="AFZ151" s="1"/>
      <c r="AGA151" s="1"/>
      <c r="AGB151" s="1"/>
      <c r="AGC151" s="1"/>
      <c r="AGD151" s="1"/>
      <c r="AGE151" s="1"/>
      <c r="AGF151" s="1"/>
      <c r="AGG151" s="1"/>
      <c r="AGH151" s="1"/>
      <c r="AGI151" s="1"/>
      <c r="AGJ151" s="1"/>
      <c r="AGK151" s="1"/>
      <c r="AGL151" s="1"/>
      <c r="AGM151" s="1"/>
      <c r="AGN151" s="1"/>
      <c r="AGO151" s="1"/>
      <c r="AGP151" s="1"/>
      <c r="AGQ151" s="1"/>
      <c r="AGR151" s="1"/>
      <c r="AGS151" s="1"/>
      <c r="AGT151" s="1"/>
      <c r="AGU151" s="1"/>
      <c r="AGV151" s="1"/>
      <c r="AGW151" s="1"/>
      <c r="AGX151" s="1"/>
      <c r="AGY151" s="1"/>
      <c r="AGZ151" s="1"/>
      <c r="AHA151" s="1"/>
      <c r="AHB151" s="1"/>
      <c r="AHC151" s="1"/>
      <c r="AHD151" s="1"/>
      <c r="AHE151" s="1"/>
      <c r="AHF151" s="1"/>
      <c r="AHG151" s="1"/>
      <c r="AHH151" s="1"/>
      <c r="AHI151" s="1"/>
      <c r="AHJ151" s="1"/>
      <c r="AHK151" s="1"/>
      <c r="AHL151" s="1"/>
      <c r="AHM151" s="1"/>
      <c r="AHN151" s="1"/>
      <c r="AHO151" s="1"/>
      <c r="AHP151" s="1"/>
      <c r="AHQ151" s="1"/>
      <c r="AHR151" s="1"/>
      <c r="AHS151" s="1"/>
      <c r="AHT151" s="1"/>
      <c r="AHU151" s="1"/>
      <c r="AHV151" s="1"/>
      <c r="AHW151" s="1"/>
      <c r="AHX151" s="1"/>
      <c r="AHY151" s="1"/>
      <c r="AHZ151" s="1"/>
      <c r="AIA151" s="1"/>
      <c r="AIB151" s="1"/>
      <c r="AIC151" s="1"/>
      <c r="AID151" s="1"/>
      <c r="AIE151" s="1"/>
      <c r="AIF151" s="1"/>
      <c r="AIG151" s="1"/>
      <c r="AIH151" s="1"/>
      <c r="AII151" s="1"/>
      <c r="AIJ151" s="1"/>
      <c r="AIK151" s="1"/>
      <c r="AIL151" s="1"/>
      <c r="AIM151" s="1"/>
      <c r="AIN151" s="1"/>
      <c r="AIO151" s="1"/>
      <c r="AIP151" s="1"/>
      <c r="AIQ151" s="1"/>
      <c r="AIR151" s="1"/>
      <c r="AIS151" s="1"/>
      <c r="AIT151" s="1"/>
      <c r="AIU151" s="1"/>
      <c r="AIV151" s="1"/>
      <c r="AIW151" s="1"/>
      <c r="AIX151" s="1"/>
      <c r="AIY151" s="1"/>
      <c r="AIZ151" s="1"/>
      <c r="AJA151" s="1"/>
      <c r="AJB151" s="1"/>
      <c r="AJC151" s="1"/>
      <c r="AJD151" s="1"/>
      <c r="AJE151" s="1"/>
      <c r="AJF151" s="1"/>
      <c r="AJG151" s="1"/>
      <c r="AJH151" s="1"/>
      <c r="AJI151" s="1"/>
      <c r="AJJ151" s="1"/>
      <c r="AJK151" s="1"/>
      <c r="AJL151" s="1"/>
      <c r="AJM151" s="1"/>
      <c r="AJN151" s="1"/>
      <c r="AJO151" s="1"/>
      <c r="AJP151" s="1"/>
      <c r="AJQ151" s="1"/>
      <c r="AJR151" s="1"/>
      <c r="AJS151" s="1"/>
      <c r="AJT151" s="1"/>
      <c r="AJU151" s="1"/>
      <c r="AJV151" s="1"/>
      <c r="AJW151" s="1"/>
      <c r="AJX151" s="1"/>
      <c r="AJY151" s="1"/>
      <c r="AJZ151" s="1"/>
      <c r="AKA151" s="1"/>
      <c r="AKB151" s="1"/>
      <c r="AKC151" s="1"/>
      <c r="AKD151" s="1"/>
      <c r="AKE151" s="1"/>
      <c r="AKF151" s="1"/>
      <c r="AKG151" s="1"/>
      <c r="AKH151" s="1"/>
      <c r="AKI151" s="1"/>
      <c r="AKJ151" s="1"/>
      <c r="AKK151" s="1"/>
      <c r="AKL151" s="1"/>
      <c r="AKM151" s="1"/>
      <c r="AKN151" s="1"/>
      <c r="AKO151" s="1"/>
      <c r="AKP151" s="1"/>
      <c r="AKQ151" s="1"/>
      <c r="AKR151" s="1"/>
      <c r="AKS151" s="1"/>
      <c r="AKT151" s="1"/>
      <c r="AKU151" s="1"/>
      <c r="AKV151" s="1"/>
      <c r="AKW151" s="1"/>
      <c r="AKX151" s="1"/>
      <c r="AKY151" s="1"/>
      <c r="AKZ151" s="1"/>
      <c r="ALA151" s="1"/>
      <c r="ALB151" s="1"/>
      <c r="ALC151" s="1"/>
      <c r="ALD151" s="1"/>
      <c r="ALE151" s="1"/>
      <c r="ALF151" s="1"/>
      <c r="ALG151" s="1"/>
      <c r="ALH151" s="1"/>
      <c r="ALI151" s="1"/>
      <c r="ALJ151" s="1"/>
      <c r="ALK151" s="1"/>
      <c r="ALL151" s="1"/>
      <c r="ALM151" s="1"/>
      <c r="ALN151" s="1"/>
      <c r="ALO151" s="1"/>
      <c r="ALP151" s="1"/>
      <c r="ALQ151" s="1"/>
      <c r="ALR151" s="1"/>
      <c r="ALS151" s="1"/>
      <c r="ALT151" s="1"/>
      <c r="ALU151" s="1"/>
      <c r="ALV151" s="1"/>
      <c r="ALW151" s="1"/>
      <c r="ALX151" s="1"/>
      <c r="ALY151" s="1"/>
      <c r="ALZ151" s="1"/>
      <c r="AMA151" s="1"/>
      <c r="AMB151" s="1"/>
      <c r="AMC151" s="1"/>
      <c r="AMD151" s="1"/>
      <c r="AME151" s="1"/>
      <c r="AMF151" s="1"/>
      <c r="AMG151" s="1"/>
      <c r="AMH151" s="1"/>
      <c r="AMI151" s="1"/>
      <c r="AMJ151" s="1"/>
    </row>
    <row r="152" s="81" customFormat="true" ht="12.8" hidden="false" customHeight="false" outlineLevel="0" collapsed="false">
      <c r="A152" s="77"/>
      <c r="B152" s="1" t="s">
        <v>57</v>
      </c>
      <c r="C152" s="78" t="s">
        <v>232</v>
      </c>
      <c r="D152" s="1"/>
      <c r="E152" s="78"/>
      <c r="F152" s="78"/>
      <c r="XI152" s="1"/>
      <c r="XJ152" s="1"/>
      <c r="XK152" s="1"/>
      <c r="XL152" s="1"/>
      <c r="XM152" s="1"/>
      <c r="XN152" s="1"/>
      <c r="XO152" s="1"/>
      <c r="XP152" s="1"/>
      <c r="XQ152" s="1"/>
      <c r="XR152" s="1"/>
      <c r="XS152" s="1"/>
      <c r="XT152" s="1"/>
      <c r="XU152" s="1"/>
      <c r="XV152" s="1"/>
      <c r="XW152" s="1"/>
      <c r="XX152" s="1"/>
      <c r="XY152" s="1"/>
      <c r="XZ152" s="1"/>
      <c r="YA152" s="1"/>
      <c r="YB152" s="1"/>
      <c r="YC152" s="1"/>
      <c r="YD152" s="1"/>
      <c r="YE152" s="1"/>
      <c r="YF152" s="1"/>
      <c r="YG152" s="1"/>
      <c r="YH152" s="1"/>
      <c r="YI152" s="1"/>
      <c r="YJ152" s="1"/>
      <c r="YK152" s="1"/>
      <c r="YL152" s="1"/>
      <c r="YM152" s="1"/>
      <c r="YN152" s="1"/>
      <c r="YO152" s="1"/>
      <c r="YP152" s="1"/>
      <c r="YQ152" s="1"/>
      <c r="YR152" s="1"/>
      <c r="YS152" s="1"/>
      <c r="YT152" s="1"/>
      <c r="YU152" s="1"/>
      <c r="YV152" s="1"/>
      <c r="YW152" s="1"/>
      <c r="YX152" s="1"/>
      <c r="YY152" s="1"/>
      <c r="YZ152" s="1"/>
      <c r="ZA152" s="1"/>
      <c r="ZB152" s="1"/>
      <c r="ZC152" s="1"/>
      <c r="ZD152" s="1"/>
      <c r="ZE152" s="1"/>
      <c r="ZF152" s="1"/>
      <c r="ZG152" s="1"/>
      <c r="ZH152" s="1"/>
      <c r="ZI152" s="1"/>
      <c r="ZJ152" s="1"/>
      <c r="ZK152" s="1"/>
      <c r="ZL152" s="1"/>
      <c r="ZM152" s="1"/>
      <c r="ZN152" s="1"/>
      <c r="ZO152" s="1"/>
      <c r="ZP152" s="1"/>
      <c r="ZQ152" s="1"/>
      <c r="ZR152" s="1"/>
      <c r="ZS152" s="1"/>
      <c r="ZT152" s="1"/>
      <c r="ZU152" s="1"/>
      <c r="ZV152" s="1"/>
      <c r="ZW152" s="1"/>
      <c r="ZX152" s="1"/>
      <c r="ZY152" s="1"/>
      <c r="ZZ152" s="1"/>
      <c r="AAA152" s="1"/>
      <c r="AAB152" s="1"/>
      <c r="AAC152" s="1"/>
      <c r="AAD152" s="1"/>
      <c r="AAE152" s="1"/>
      <c r="AAF152" s="1"/>
      <c r="AAG152" s="1"/>
      <c r="AAH152" s="1"/>
      <c r="AAI152" s="1"/>
      <c r="AAJ152" s="1"/>
      <c r="AAK152" s="1"/>
      <c r="AAL152" s="1"/>
      <c r="AAM152" s="1"/>
      <c r="AAN152" s="1"/>
      <c r="AAO152" s="1"/>
      <c r="AAP152" s="1"/>
      <c r="AAQ152" s="1"/>
      <c r="AAR152" s="1"/>
      <c r="AAS152" s="1"/>
      <c r="AAT152" s="1"/>
      <c r="AAU152" s="1"/>
      <c r="AAV152" s="1"/>
      <c r="AAW152" s="1"/>
      <c r="AAX152" s="1"/>
      <c r="AAY152" s="1"/>
      <c r="AAZ152" s="1"/>
      <c r="ABA152" s="1"/>
      <c r="ABB152" s="1"/>
      <c r="ABC152" s="1"/>
      <c r="ABD152" s="1"/>
      <c r="ABE152" s="1"/>
      <c r="ABF152" s="1"/>
      <c r="ABG152" s="1"/>
      <c r="ABH152" s="1"/>
      <c r="ABI152" s="1"/>
      <c r="ABJ152" s="1"/>
      <c r="ABK152" s="1"/>
      <c r="ABL152" s="1"/>
      <c r="ABM152" s="1"/>
      <c r="ABN152" s="1"/>
      <c r="ABO152" s="1"/>
      <c r="ABP152" s="1"/>
      <c r="ABQ152" s="1"/>
      <c r="ABR152" s="1"/>
      <c r="ABS152" s="1"/>
      <c r="ABT152" s="1"/>
      <c r="ABU152" s="1"/>
      <c r="ABV152" s="1"/>
      <c r="ABW152" s="1"/>
      <c r="ABX152" s="1"/>
      <c r="ABY152" s="1"/>
      <c r="ABZ152" s="1"/>
      <c r="ACA152" s="1"/>
      <c r="ACB152" s="1"/>
      <c r="ACC152" s="1"/>
      <c r="ACD152" s="1"/>
      <c r="ACE152" s="1"/>
      <c r="ACF152" s="1"/>
      <c r="ACG152" s="1"/>
      <c r="ACH152" s="1"/>
      <c r="ACI152" s="1"/>
      <c r="ACJ152" s="1"/>
      <c r="ACK152" s="1"/>
      <c r="ACL152" s="1"/>
      <c r="ACM152" s="1"/>
      <c r="ACN152" s="1"/>
      <c r="ACO152" s="1"/>
      <c r="ACP152" s="1"/>
      <c r="ACQ152" s="1"/>
      <c r="ACR152" s="1"/>
      <c r="ACS152" s="1"/>
      <c r="ACT152" s="1"/>
      <c r="ACU152" s="1"/>
      <c r="ACV152" s="1"/>
      <c r="ACW152" s="1"/>
      <c r="ACX152" s="1"/>
      <c r="ACY152" s="1"/>
      <c r="ACZ152" s="1"/>
      <c r="ADA152" s="1"/>
      <c r="ADB152" s="1"/>
      <c r="ADC152" s="1"/>
      <c r="ADD152" s="1"/>
      <c r="ADE152" s="1"/>
      <c r="ADF152" s="1"/>
      <c r="ADG152" s="1"/>
      <c r="ADH152" s="1"/>
      <c r="ADI152" s="1"/>
      <c r="ADJ152" s="1"/>
      <c r="ADK152" s="1"/>
      <c r="ADL152" s="1"/>
      <c r="ADM152" s="1"/>
      <c r="ADN152" s="1"/>
      <c r="ADO152" s="1"/>
      <c r="ADP152" s="1"/>
      <c r="ADQ152" s="1"/>
      <c r="ADR152" s="1"/>
      <c r="ADS152" s="1"/>
      <c r="ADT152" s="1"/>
      <c r="ADU152" s="1"/>
      <c r="ADV152" s="1"/>
      <c r="ADW152" s="1"/>
      <c r="ADX152" s="1"/>
      <c r="ADY152" s="1"/>
      <c r="ADZ152" s="1"/>
      <c r="AEA152" s="1"/>
      <c r="AEB152" s="1"/>
      <c r="AEC152" s="1"/>
      <c r="AED152" s="1"/>
      <c r="AEE152" s="1"/>
      <c r="AEF152" s="1"/>
      <c r="AEG152" s="1"/>
      <c r="AEH152" s="1"/>
      <c r="AEI152" s="1"/>
      <c r="AEJ152" s="1"/>
      <c r="AEK152" s="1"/>
      <c r="AEL152" s="1"/>
      <c r="AEM152" s="1"/>
      <c r="AEN152" s="1"/>
      <c r="AEO152" s="1"/>
      <c r="AEP152" s="1"/>
      <c r="AEQ152" s="1"/>
      <c r="AER152" s="1"/>
      <c r="AES152" s="1"/>
      <c r="AET152" s="1"/>
      <c r="AEU152" s="1"/>
      <c r="AEV152" s="1"/>
      <c r="AEW152" s="1"/>
      <c r="AEX152" s="1"/>
      <c r="AEY152" s="1"/>
      <c r="AEZ152" s="1"/>
      <c r="AFA152" s="1"/>
      <c r="AFB152" s="1"/>
      <c r="AFC152" s="1"/>
      <c r="AFD152" s="1"/>
      <c r="AFE152" s="1"/>
      <c r="AFF152" s="1"/>
      <c r="AFG152" s="1"/>
      <c r="AFH152" s="1"/>
      <c r="AFI152" s="1"/>
      <c r="AFJ152" s="1"/>
      <c r="AFK152" s="1"/>
      <c r="AFL152" s="1"/>
      <c r="AFM152" s="1"/>
      <c r="AFN152" s="1"/>
      <c r="AFO152" s="1"/>
      <c r="AFP152" s="1"/>
      <c r="AFQ152" s="1"/>
      <c r="AFR152" s="1"/>
      <c r="AFS152" s="1"/>
      <c r="AFT152" s="1"/>
      <c r="AFU152" s="1"/>
      <c r="AFV152" s="1"/>
      <c r="AFW152" s="1"/>
      <c r="AFX152" s="1"/>
      <c r="AFY152" s="1"/>
      <c r="AFZ152" s="1"/>
      <c r="AGA152" s="1"/>
      <c r="AGB152" s="1"/>
      <c r="AGC152" s="1"/>
      <c r="AGD152" s="1"/>
      <c r="AGE152" s="1"/>
      <c r="AGF152" s="1"/>
      <c r="AGG152" s="1"/>
      <c r="AGH152" s="1"/>
      <c r="AGI152" s="1"/>
      <c r="AGJ152" s="1"/>
      <c r="AGK152" s="1"/>
      <c r="AGL152" s="1"/>
      <c r="AGM152" s="1"/>
      <c r="AGN152" s="1"/>
      <c r="AGO152" s="1"/>
      <c r="AGP152" s="1"/>
      <c r="AGQ152" s="1"/>
      <c r="AGR152" s="1"/>
      <c r="AGS152" s="1"/>
      <c r="AGT152" s="1"/>
      <c r="AGU152" s="1"/>
      <c r="AGV152" s="1"/>
      <c r="AGW152" s="1"/>
      <c r="AGX152" s="1"/>
      <c r="AGY152" s="1"/>
      <c r="AGZ152" s="1"/>
      <c r="AHA152" s="1"/>
      <c r="AHB152" s="1"/>
      <c r="AHC152" s="1"/>
      <c r="AHD152" s="1"/>
      <c r="AHE152" s="1"/>
      <c r="AHF152" s="1"/>
      <c r="AHG152" s="1"/>
      <c r="AHH152" s="1"/>
      <c r="AHI152" s="1"/>
      <c r="AHJ152" s="1"/>
      <c r="AHK152" s="1"/>
      <c r="AHL152" s="1"/>
      <c r="AHM152" s="1"/>
      <c r="AHN152" s="1"/>
      <c r="AHO152" s="1"/>
      <c r="AHP152" s="1"/>
      <c r="AHQ152" s="1"/>
      <c r="AHR152" s="1"/>
      <c r="AHS152" s="1"/>
      <c r="AHT152" s="1"/>
      <c r="AHU152" s="1"/>
      <c r="AHV152" s="1"/>
      <c r="AHW152" s="1"/>
      <c r="AHX152" s="1"/>
      <c r="AHY152" s="1"/>
      <c r="AHZ152" s="1"/>
      <c r="AIA152" s="1"/>
      <c r="AIB152" s="1"/>
      <c r="AIC152" s="1"/>
      <c r="AID152" s="1"/>
      <c r="AIE152" s="1"/>
      <c r="AIF152" s="1"/>
      <c r="AIG152" s="1"/>
      <c r="AIH152" s="1"/>
      <c r="AII152" s="1"/>
      <c r="AIJ152" s="1"/>
      <c r="AIK152" s="1"/>
      <c r="AIL152" s="1"/>
      <c r="AIM152" s="1"/>
      <c r="AIN152" s="1"/>
      <c r="AIO152" s="1"/>
      <c r="AIP152" s="1"/>
      <c r="AIQ152" s="1"/>
      <c r="AIR152" s="1"/>
      <c r="AIS152" s="1"/>
      <c r="AIT152" s="1"/>
      <c r="AIU152" s="1"/>
      <c r="AIV152" s="1"/>
      <c r="AIW152" s="1"/>
      <c r="AIX152" s="1"/>
      <c r="AIY152" s="1"/>
      <c r="AIZ152" s="1"/>
      <c r="AJA152" s="1"/>
      <c r="AJB152" s="1"/>
      <c r="AJC152" s="1"/>
      <c r="AJD152" s="1"/>
      <c r="AJE152" s="1"/>
      <c r="AJF152" s="1"/>
      <c r="AJG152" s="1"/>
      <c r="AJH152" s="1"/>
      <c r="AJI152" s="1"/>
      <c r="AJJ152" s="1"/>
      <c r="AJK152" s="1"/>
      <c r="AJL152" s="1"/>
      <c r="AJM152" s="1"/>
      <c r="AJN152" s="1"/>
      <c r="AJO152" s="1"/>
      <c r="AJP152" s="1"/>
      <c r="AJQ152" s="1"/>
      <c r="AJR152" s="1"/>
      <c r="AJS152" s="1"/>
      <c r="AJT152" s="1"/>
      <c r="AJU152" s="1"/>
      <c r="AJV152" s="1"/>
      <c r="AJW152" s="1"/>
      <c r="AJX152" s="1"/>
      <c r="AJY152" s="1"/>
      <c r="AJZ152" s="1"/>
      <c r="AKA152" s="1"/>
      <c r="AKB152" s="1"/>
      <c r="AKC152" s="1"/>
      <c r="AKD152" s="1"/>
      <c r="AKE152" s="1"/>
      <c r="AKF152" s="1"/>
      <c r="AKG152" s="1"/>
      <c r="AKH152" s="1"/>
      <c r="AKI152" s="1"/>
      <c r="AKJ152" s="1"/>
      <c r="AKK152" s="1"/>
      <c r="AKL152" s="1"/>
      <c r="AKM152" s="1"/>
      <c r="AKN152" s="1"/>
      <c r="AKO152" s="1"/>
      <c r="AKP152" s="1"/>
      <c r="AKQ152" s="1"/>
      <c r="AKR152" s="1"/>
      <c r="AKS152" s="1"/>
      <c r="AKT152" s="1"/>
      <c r="AKU152" s="1"/>
      <c r="AKV152" s="1"/>
      <c r="AKW152" s="1"/>
      <c r="AKX152" s="1"/>
      <c r="AKY152" s="1"/>
      <c r="AKZ152" s="1"/>
      <c r="ALA152" s="1"/>
      <c r="ALB152" s="1"/>
      <c r="ALC152" s="1"/>
      <c r="ALD152" s="1"/>
      <c r="ALE152" s="1"/>
      <c r="ALF152" s="1"/>
      <c r="ALG152" s="1"/>
      <c r="ALH152" s="1"/>
      <c r="ALI152" s="1"/>
      <c r="ALJ152" s="1"/>
      <c r="ALK152" s="1"/>
      <c r="ALL152" s="1"/>
      <c r="ALM152" s="1"/>
      <c r="ALN152" s="1"/>
      <c r="ALO152" s="1"/>
      <c r="ALP152" s="1"/>
      <c r="ALQ152" s="1"/>
      <c r="ALR152" s="1"/>
      <c r="ALS152" s="1"/>
      <c r="ALT152" s="1"/>
      <c r="ALU152" s="1"/>
      <c r="ALV152" s="1"/>
      <c r="ALW152" s="1"/>
      <c r="ALX152" s="1"/>
      <c r="ALY152" s="1"/>
      <c r="ALZ152" s="1"/>
      <c r="AMA152" s="1"/>
      <c r="AMB152" s="1"/>
      <c r="AMC152" s="1"/>
      <c r="AMD152" s="1"/>
      <c r="AME152" s="1"/>
      <c r="AMF152" s="1"/>
      <c r="AMG152" s="1"/>
      <c r="AMH152" s="1"/>
      <c r="AMI152" s="1"/>
      <c r="AMJ152" s="1"/>
    </row>
    <row r="153" s="77" customFormat="true" ht="12.8" hidden="false" customHeight="false" outlineLevel="0" collapsed="false">
      <c r="A153" s="77" t="s">
        <v>233</v>
      </c>
      <c r="B153" s="1" t="s">
        <v>55</v>
      </c>
      <c r="C153" s="1" t="s">
        <v>234</v>
      </c>
      <c r="D153" s="1"/>
      <c r="E153" s="1"/>
      <c r="F153" s="1"/>
      <c r="XI153" s="1"/>
      <c r="XJ153" s="1"/>
      <c r="XK153" s="1"/>
      <c r="XL153" s="1"/>
      <c r="XM153" s="1"/>
      <c r="XN153" s="1"/>
      <c r="XO153" s="1"/>
      <c r="XP153" s="1"/>
      <c r="XQ153" s="1"/>
      <c r="XR153" s="1"/>
      <c r="XS153" s="1"/>
      <c r="XT153" s="1"/>
      <c r="XU153" s="1"/>
      <c r="XV153" s="1"/>
      <c r="XW153" s="1"/>
      <c r="XX153" s="1"/>
      <c r="XY153" s="1"/>
      <c r="XZ153" s="1"/>
      <c r="YA153" s="1"/>
      <c r="YB153" s="1"/>
      <c r="YC153" s="1"/>
      <c r="YD153" s="1"/>
      <c r="YE153" s="1"/>
      <c r="YF153" s="1"/>
      <c r="YG153" s="1"/>
      <c r="YH153" s="1"/>
      <c r="YI153" s="1"/>
      <c r="YJ153" s="1"/>
      <c r="YK153" s="1"/>
      <c r="YL153" s="1"/>
      <c r="YM153" s="1"/>
      <c r="YN153" s="1"/>
      <c r="YO153" s="1"/>
      <c r="YP153" s="1"/>
      <c r="YQ153" s="1"/>
      <c r="YR153" s="1"/>
      <c r="YS153" s="1"/>
      <c r="YT153" s="1"/>
      <c r="YU153" s="1"/>
      <c r="YV153" s="1"/>
      <c r="YW153" s="1"/>
      <c r="YX153" s="1"/>
      <c r="YY153" s="1"/>
      <c r="YZ153" s="1"/>
      <c r="ZA153" s="1"/>
      <c r="ZB153" s="1"/>
      <c r="ZC153" s="1"/>
      <c r="ZD153" s="1"/>
      <c r="ZE153" s="1"/>
      <c r="ZF153" s="1"/>
      <c r="ZG153" s="1"/>
      <c r="ZH153" s="1"/>
      <c r="ZI153" s="1"/>
      <c r="ZJ153" s="1"/>
      <c r="ZK153" s="1"/>
      <c r="ZL153" s="1"/>
      <c r="ZM153" s="1"/>
      <c r="ZN153" s="1"/>
      <c r="ZO153" s="1"/>
      <c r="ZP153" s="1"/>
      <c r="ZQ153" s="1"/>
      <c r="ZR153" s="1"/>
      <c r="ZS153" s="1"/>
      <c r="ZT153" s="1"/>
      <c r="ZU153" s="1"/>
      <c r="ZV153" s="1"/>
      <c r="ZW153" s="1"/>
      <c r="ZX153" s="1"/>
      <c r="ZY153" s="1"/>
      <c r="ZZ153" s="1"/>
      <c r="AAA153" s="1"/>
      <c r="AAB153" s="1"/>
      <c r="AAC153" s="1"/>
      <c r="AAD153" s="1"/>
      <c r="AAE153" s="1"/>
      <c r="AAF153" s="1"/>
      <c r="AAG153" s="1"/>
      <c r="AAH153" s="1"/>
      <c r="AAI153" s="1"/>
      <c r="AAJ153" s="1"/>
      <c r="AAK153" s="1"/>
      <c r="AAL153" s="1"/>
      <c r="AAM153" s="1"/>
      <c r="AAN153" s="1"/>
      <c r="AAO153" s="1"/>
      <c r="AAP153" s="1"/>
      <c r="AAQ153" s="1"/>
      <c r="AAR153" s="1"/>
      <c r="AAS153" s="1"/>
      <c r="AAT153" s="1"/>
      <c r="AAU153" s="1"/>
      <c r="AAV153" s="1"/>
      <c r="AAW153" s="1"/>
      <c r="AAX153" s="1"/>
      <c r="AAY153" s="1"/>
      <c r="AAZ153" s="1"/>
      <c r="ABA153" s="1"/>
      <c r="ABB153" s="1"/>
      <c r="ABC153" s="1"/>
      <c r="ABD153" s="1"/>
      <c r="ABE153" s="1"/>
      <c r="ABF153" s="1"/>
      <c r="ABG153" s="1"/>
      <c r="ABH153" s="1"/>
      <c r="ABI153" s="1"/>
      <c r="ABJ153" s="1"/>
      <c r="ABK153" s="1"/>
      <c r="ABL153" s="1"/>
      <c r="ABM153" s="1"/>
      <c r="ABN153" s="1"/>
      <c r="ABO153" s="1"/>
      <c r="ABP153" s="1"/>
      <c r="ABQ153" s="1"/>
      <c r="ABR153" s="1"/>
      <c r="ABS153" s="1"/>
      <c r="ABT153" s="1"/>
      <c r="ABU153" s="1"/>
      <c r="ABV153" s="1"/>
      <c r="ABW153" s="1"/>
      <c r="ABX153" s="1"/>
      <c r="ABY153" s="1"/>
      <c r="ABZ153" s="1"/>
      <c r="ACA153" s="1"/>
      <c r="ACB153" s="1"/>
      <c r="ACC153" s="1"/>
      <c r="ACD153" s="1"/>
      <c r="ACE153" s="1"/>
      <c r="ACF153" s="1"/>
      <c r="ACG153" s="1"/>
      <c r="ACH153" s="1"/>
      <c r="ACI153" s="1"/>
      <c r="ACJ153" s="1"/>
      <c r="ACK153" s="1"/>
      <c r="ACL153" s="1"/>
      <c r="ACM153" s="1"/>
      <c r="ACN153" s="1"/>
      <c r="ACO153" s="1"/>
      <c r="ACP153" s="1"/>
      <c r="ACQ153" s="1"/>
      <c r="ACR153" s="1"/>
      <c r="ACS153" s="1"/>
      <c r="ACT153" s="1"/>
      <c r="ACU153" s="1"/>
      <c r="ACV153" s="1"/>
      <c r="ACW153" s="1"/>
      <c r="ACX153" s="1"/>
      <c r="ACY153" s="1"/>
      <c r="ACZ153" s="1"/>
      <c r="ADA153" s="1"/>
      <c r="ADB153" s="1"/>
      <c r="ADC153" s="1"/>
      <c r="ADD153" s="1"/>
      <c r="ADE153" s="1"/>
      <c r="ADF153" s="1"/>
      <c r="ADG153" s="1"/>
      <c r="ADH153" s="1"/>
      <c r="ADI153" s="1"/>
      <c r="ADJ153" s="1"/>
      <c r="ADK153" s="1"/>
      <c r="ADL153" s="1"/>
      <c r="ADM153" s="1"/>
      <c r="ADN153" s="1"/>
      <c r="ADO153" s="1"/>
      <c r="ADP153" s="1"/>
      <c r="ADQ153" s="1"/>
      <c r="ADR153" s="1"/>
      <c r="ADS153" s="1"/>
      <c r="ADT153" s="1"/>
      <c r="ADU153" s="1"/>
      <c r="ADV153" s="1"/>
      <c r="ADW153" s="1"/>
      <c r="ADX153" s="1"/>
      <c r="ADY153" s="1"/>
      <c r="ADZ153" s="1"/>
      <c r="AEA153" s="1"/>
      <c r="AEB153" s="1"/>
      <c r="AEC153" s="1"/>
      <c r="AED153" s="1"/>
      <c r="AEE153" s="1"/>
      <c r="AEF153" s="1"/>
      <c r="AEG153" s="1"/>
      <c r="AEH153" s="1"/>
      <c r="AEI153" s="1"/>
      <c r="AEJ153" s="1"/>
      <c r="AEK153" s="1"/>
      <c r="AEL153" s="1"/>
      <c r="AEM153" s="1"/>
      <c r="AEN153" s="1"/>
      <c r="AEO153" s="1"/>
      <c r="AEP153" s="1"/>
      <c r="AEQ153" s="1"/>
      <c r="AER153" s="1"/>
      <c r="AES153" s="1"/>
      <c r="AET153" s="1"/>
      <c r="AEU153" s="1"/>
      <c r="AEV153" s="1"/>
      <c r="AEW153" s="1"/>
      <c r="AEX153" s="1"/>
      <c r="AEY153" s="1"/>
      <c r="AEZ153" s="1"/>
      <c r="AFA153" s="1"/>
      <c r="AFB153" s="1"/>
      <c r="AFC153" s="1"/>
      <c r="AFD153" s="1"/>
      <c r="AFE153" s="1"/>
      <c r="AFF153" s="1"/>
      <c r="AFG153" s="1"/>
      <c r="AFH153" s="1"/>
      <c r="AFI153" s="1"/>
      <c r="AFJ153" s="1"/>
      <c r="AFK153" s="1"/>
      <c r="AFL153" s="1"/>
      <c r="AFM153" s="1"/>
      <c r="AFN153" s="1"/>
      <c r="AFO153" s="1"/>
      <c r="AFP153" s="1"/>
      <c r="AFQ153" s="1"/>
      <c r="AFR153" s="1"/>
      <c r="AFS153" s="1"/>
      <c r="AFT153" s="1"/>
      <c r="AFU153" s="1"/>
      <c r="AFV153" s="1"/>
      <c r="AFW153" s="1"/>
      <c r="AFX153" s="1"/>
      <c r="AFY153" s="1"/>
      <c r="AFZ153" s="1"/>
      <c r="AGA153" s="1"/>
      <c r="AGB153" s="1"/>
      <c r="AGC153" s="1"/>
      <c r="AGD153" s="1"/>
      <c r="AGE153" s="1"/>
      <c r="AGF153" s="1"/>
      <c r="AGG153" s="1"/>
      <c r="AGH153" s="1"/>
      <c r="AGI153" s="1"/>
      <c r="AGJ153" s="1"/>
      <c r="AGK153" s="1"/>
      <c r="AGL153" s="1"/>
      <c r="AGM153" s="1"/>
      <c r="AGN153" s="1"/>
      <c r="AGO153" s="1"/>
      <c r="AGP153" s="1"/>
      <c r="AGQ153" s="1"/>
      <c r="AGR153" s="1"/>
      <c r="AGS153" s="1"/>
      <c r="AGT153" s="1"/>
      <c r="AGU153" s="1"/>
      <c r="AGV153" s="1"/>
      <c r="AGW153" s="1"/>
      <c r="AGX153" s="1"/>
      <c r="AGY153" s="1"/>
      <c r="AGZ153" s="1"/>
      <c r="AHA153" s="1"/>
      <c r="AHB153" s="1"/>
      <c r="AHC153" s="1"/>
      <c r="AHD153" s="1"/>
      <c r="AHE153" s="1"/>
      <c r="AHF153" s="1"/>
      <c r="AHG153" s="1"/>
      <c r="AHH153" s="1"/>
      <c r="AHI153" s="1"/>
      <c r="AHJ153" s="1"/>
      <c r="AHK153" s="1"/>
      <c r="AHL153" s="1"/>
      <c r="AHM153" s="1"/>
      <c r="AHN153" s="1"/>
      <c r="AHO153" s="1"/>
      <c r="AHP153" s="1"/>
      <c r="AHQ153" s="1"/>
      <c r="AHR153" s="1"/>
      <c r="AHS153" s="1"/>
      <c r="AHT153" s="1"/>
      <c r="AHU153" s="1"/>
      <c r="AHV153" s="1"/>
      <c r="AHW153" s="1"/>
      <c r="AHX153" s="1"/>
      <c r="AHY153" s="1"/>
      <c r="AHZ153" s="1"/>
      <c r="AIA153" s="1"/>
      <c r="AIB153" s="1"/>
      <c r="AIC153" s="1"/>
      <c r="AID153" s="1"/>
      <c r="AIE153" s="1"/>
      <c r="AIF153" s="1"/>
      <c r="AIG153" s="1"/>
      <c r="AIH153" s="1"/>
      <c r="AII153" s="1"/>
      <c r="AIJ153" s="1"/>
      <c r="AIK153" s="1"/>
      <c r="AIL153" s="1"/>
      <c r="AIM153" s="1"/>
      <c r="AIN153" s="1"/>
      <c r="AIO153" s="1"/>
      <c r="AIP153" s="1"/>
      <c r="AIQ153" s="1"/>
      <c r="AIR153" s="1"/>
      <c r="AIS153" s="1"/>
      <c r="AIT153" s="1"/>
      <c r="AIU153" s="1"/>
      <c r="AIV153" s="1"/>
      <c r="AIW153" s="1"/>
      <c r="AIX153" s="1"/>
      <c r="AIY153" s="1"/>
      <c r="AIZ153" s="1"/>
      <c r="AJA153" s="1"/>
      <c r="AJB153" s="1"/>
      <c r="AJC153" s="1"/>
      <c r="AJD153" s="1"/>
      <c r="AJE153" s="1"/>
      <c r="AJF153" s="1"/>
      <c r="AJG153" s="1"/>
      <c r="AJH153" s="1"/>
      <c r="AJI153" s="1"/>
      <c r="AJJ153" s="1"/>
      <c r="AJK153" s="1"/>
      <c r="AJL153" s="1"/>
      <c r="AJM153" s="1"/>
      <c r="AJN153" s="1"/>
      <c r="AJO153" s="1"/>
      <c r="AJP153" s="1"/>
      <c r="AJQ153" s="1"/>
      <c r="AJR153" s="1"/>
      <c r="AJS153" s="1"/>
      <c r="AJT153" s="1"/>
      <c r="AJU153" s="1"/>
      <c r="AJV153" s="1"/>
      <c r="AJW153" s="1"/>
      <c r="AJX153" s="1"/>
      <c r="AJY153" s="1"/>
      <c r="AJZ153" s="1"/>
      <c r="AKA153" s="1"/>
      <c r="AKB153" s="1"/>
      <c r="AKC153" s="1"/>
      <c r="AKD153" s="1"/>
      <c r="AKE153" s="1"/>
      <c r="AKF153" s="1"/>
      <c r="AKG153" s="1"/>
      <c r="AKH153" s="1"/>
      <c r="AKI153" s="1"/>
      <c r="AKJ153" s="1"/>
      <c r="AKK153" s="1"/>
      <c r="AKL153" s="1"/>
      <c r="AKM153" s="1"/>
      <c r="AKN153" s="1"/>
      <c r="AKO153" s="1"/>
      <c r="AKP153" s="1"/>
      <c r="AKQ153" s="1"/>
      <c r="AKR153" s="1"/>
      <c r="AKS153" s="1"/>
      <c r="AKT153" s="1"/>
      <c r="AKU153" s="1"/>
      <c r="AKV153" s="1"/>
      <c r="AKW153" s="1"/>
      <c r="AKX153" s="1"/>
      <c r="AKY153" s="1"/>
      <c r="AKZ153" s="1"/>
      <c r="ALA153" s="1"/>
      <c r="ALB153" s="1"/>
      <c r="ALC153" s="1"/>
      <c r="ALD153" s="1"/>
      <c r="ALE153" s="1"/>
      <c r="ALF153" s="1"/>
      <c r="ALG153" s="1"/>
      <c r="ALH153" s="1"/>
      <c r="ALI153" s="1"/>
      <c r="ALJ153" s="1"/>
      <c r="ALK153" s="1"/>
      <c r="ALL153" s="1"/>
      <c r="ALM153" s="1"/>
      <c r="ALN153" s="1"/>
      <c r="ALO153" s="1"/>
      <c r="ALP153" s="1"/>
      <c r="ALQ153" s="1"/>
      <c r="ALR153" s="1"/>
      <c r="ALS153" s="1"/>
      <c r="ALT153" s="1"/>
      <c r="ALU153" s="1"/>
      <c r="ALV153" s="1"/>
      <c r="ALW153" s="1"/>
      <c r="ALX153" s="1"/>
      <c r="ALY153" s="1"/>
      <c r="ALZ153" s="1"/>
      <c r="AMA153" s="1"/>
      <c r="AMB153" s="1"/>
      <c r="AMC153" s="1"/>
      <c r="AMD153" s="1"/>
      <c r="AME153" s="1"/>
      <c r="AMF153" s="1"/>
      <c r="AMG153" s="1"/>
      <c r="AMH153" s="1"/>
      <c r="AMI153" s="1"/>
      <c r="AMJ153" s="1"/>
    </row>
    <row r="154" s="81" customFormat="true" ht="12.8" hidden="false" customHeight="false" outlineLevel="0" collapsed="false">
      <c r="A154" s="77"/>
      <c r="B154" s="1" t="s">
        <v>57</v>
      </c>
      <c r="C154" s="78" t="s">
        <v>235</v>
      </c>
      <c r="D154" s="1"/>
      <c r="E154" s="78"/>
      <c r="F154" s="78"/>
      <c r="XI154" s="1"/>
      <c r="XJ154" s="1"/>
      <c r="XK154" s="1"/>
      <c r="XL154" s="1"/>
      <c r="XM154" s="1"/>
      <c r="XN154" s="1"/>
      <c r="XO154" s="1"/>
      <c r="XP154" s="1"/>
      <c r="XQ154" s="1"/>
      <c r="XR154" s="1"/>
      <c r="XS154" s="1"/>
      <c r="XT154" s="1"/>
      <c r="XU154" s="1"/>
      <c r="XV154" s="1"/>
      <c r="XW154" s="1"/>
      <c r="XX154" s="1"/>
      <c r="XY154" s="1"/>
      <c r="XZ154" s="1"/>
      <c r="YA154" s="1"/>
      <c r="YB154" s="1"/>
      <c r="YC154" s="1"/>
      <c r="YD154" s="1"/>
      <c r="YE154" s="1"/>
      <c r="YF154" s="1"/>
      <c r="YG154" s="1"/>
      <c r="YH154" s="1"/>
      <c r="YI154" s="1"/>
      <c r="YJ154" s="1"/>
      <c r="YK154" s="1"/>
      <c r="YL154" s="1"/>
      <c r="YM154" s="1"/>
      <c r="YN154" s="1"/>
      <c r="YO154" s="1"/>
      <c r="YP154" s="1"/>
      <c r="YQ154" s="1"/>
      <c r="YR154" s="1"/>
      <c r="YS154" s="1"/>
      <c r="YT154" s="1"/>
      <c r="YU154" s="1"/>
      <c r="YV154" s="1"/>
      <c r="YW154" s="1"/>
      <c r="YX154" s="1"/>
      <c r="YY154" s="1"/>
      <c r="YZ154" s="1"/>
      <c r="ZA154" s="1"/>
      <c r="ZB154" s="1"/>
      <c r="ZC154" s="1"/>
      <c r="ZD154" s="1"/>
      <c r="ZE154" s="1"/>
      <c r="ZF154" s="1"/>
      <c r="ZG154" s="1"/>
      <c r="ZH154" s="1"/>
      <c r="ZI154" s="1"/>
      <c r="ZJ154" s="1"/>
      <c r="ZK154" s="1"/>
      <c r="ZL154" s="1"/>
      <c r="ZM154" s="1"/>
      <c r="ZN154" s="1"/>
      <c r="ZO154" s="1"/>
      <c r="ZP154" s="1"/>
      <c r="ZQ154" s="1"/>
      <c r="ZR154" s="1"/>
      <c r="ZS154" s="1"/>
      <c r="ZT154" s="1"/>
      <c r="ZU154" s="1"/>
      <c r="ZV154" s="1"/>
      <c r="ZW154" s="1"/>
      <c r="ZX154" s="1"/>
      <c r="ZY154" s="1"/>
      <c r="ZZ154" s="1"/>
      <c r="AAA154" s="1"/>
      <c r="AAB154" s="1"/>
      <c r="AAC154" s="1"/>
      <c r="AAD154" s="1"/>
      <c r="AAE154" s="1"/>
      <c r="AAF154" s="1"/>
      <c r="AAG154" s="1"/>
      <c r="AAH154" s="1"/>
      <c r="AAI154" s="1"/>
      <c r="AAJ154" s="1"/>
      <c r="AAK154" s="1"/>
      <c r="AAL154" s="1"/>
      <c r="AAM154" s="1"/>
      <c r="AAN154" s="1"/>
      <c r="AAO154" s="1"/>
      <c r="AAP154" s="1"/>
      <c r="AAQ154" s="1"/>
      <c r="AAR154" s="1"/>
      <c r="AAS154" s="1"/>
      <c r="AAT154" s="1"/>
      <c r="AAU154" s="1"/>
      <c r="AAV154" s="1"/>
      <c r="AAW154" s="1"/>
      <c r="AAX154" s="1"/>
      <c r="AAY154" s="1"/>
      <c r="AAZ154" s="1"/>
      <c r="ABA154" s="1"/>
      <c r="ABB154" s="1"/>
      <c r="ABC154" s="1"/>
      <c r="ABD154" s="1"/>
      <c r="ABE154" s="1"/>
      <c r="ABF154" s="1"/>
      <c r="ABG154" s="1"/>
      <c r="ABH154" s="1"/>
      <c r="ABI154" s="1"/>
      <c r="ABJ154" s="1"/>
      <c r="ABK154" s="1"/>
      <c r="ABL154" s="1"/>
      <c r="ABM154" s="1"/>
      <c r="ABN154" s="1"/>
      <c r="ABO154" s="1"/>
      <c r="ABP154" s="1"/>
      <c r="ABQ154" s="1"/>
      <c r="ABR154" s="1"/>
      <c r="ABS154" s="1"/>
      <c r="ABT154" s="1"/>
      <c r="ABU154" s="1"/>
      <c r="ABV154" s="1"/>
      <c r="ABW154" s="1"/>
      <c r="ABX154" s="1"/>
      <c r="ABY154" s="1"/>
      <c r="ABZ154" s="1"/>
      <c r="ACA154" s="1"/>
      <c r="ACB154" s="1"/>
      <c r="ACC154" s="1"/>
      <c r="ACD154" s="1"/>
      <c r="ACE154" s="1"/>
      <c r="ACF154" s="1"/>
      <c r="ACG154" s="1"/>
      <c r="ACH154" s="1"/>
      <c r="ACI154" s="1"/>
      <c r="ACJ154" s="1"/>
      <c r="ACK154" s="1"/>
      <c r="ACL154" s="1"/>
      <c r="ACM154" s="1"/>
      <c r="ACN154" s="1"/>
      <c r="ACO154" s="1"/>
      <c r="ACP154" s="1"/>
      <c r="ACQ154" s="1"/>
      <c r="ACR154" s="1"/>
      <c r="ACS154" s="1"/>
      <c r="ACT154" s="1"/>
      <c r="ACU154" s="1"/>
      <c r="ACV154" s="1"/>
      <c r="ACW154" s="1"/>
      <c r="ACX154" s="1"/>
      <c r="ACY154" s="1"/>
      <c r="ACZ154" s="1"/>
      <c r="ADA154" s="1"/>
      <c r="ADB154" s="1"/>
      <c r="ADC154" s="1"/>
      <c r="ADD154" s="1"/>
      <c r="ADE154" s="1"/>
      <c r="ADF154" s="1"/>
      <c r="ADG154" s="1"/>
      <c r="ADH154" s="1"/>
      <c r="ADI154" s="1"/>
      <c r="ADJ154" s="1"/>
      <c r="ADK154" s="1"/>
      <c r="ADL154" s="1"/>
      <c r="ADM154" s="1"/>
      <c r="ADN154" s="1"/>
      <c r="ADO154" s="1"/>
      <c r="ADP154" s="1"/>
      <c r="ADQ154" s="1"/>
      <c r="ADR154" s="1"/>
      <c r="ADS154" s="1"/>
      <c r="ADT154" s="1"/>
      <c r="ADU154" s="1"/>
      <c r="ADV154" s="1"/>
      <c r="ADW154" s="1"/>
      <c r="ADX154" s="1"/>
      <c r="ADY154" s="1"/>
      <c r="ADZ154" s="1"/>
      <c r="AEA154" s="1"/>
      <c r="AEB154" s="1"/>
      <c r="AEC154" s="1"/>
      <c r="AED154" s="1"/>
      <c r="AEE154" s="1"/>
      <c r="AEF154" s="1"/>
      <c r="AEG154" s="1"/>
      <c r="AEH154" s="1"/>
      <c r="AEI154" s="1"/>
      <c r="AEJ154" s="1"/>
      <c r="AEK154" s="1"/>
      <c r="AEL154" s="1"/>
      <c r="AEM154" s="1"/>
      <c r="AEN154" s="1"/>
      <c r="AEO154" s="1"/>
      <c r="AEP154" s="1"/>
      <c r="AEQ154" s="1"/>
      <c r="AER154" s="1"/>
      <c r="AES154" s="1"/>
      <c r="AET154" s="1"/>
      <c r="AEU154" s="1"/>
      <c r="AEV154" s="1"/>
      <c r="AEW154" s="1"/>
      <c r="AEX154" s="1"/>
      <c r="AEY154" s="1"/>
      <c r="AEZ154" s="1"/>
      <c r="AFA154" s="1"/>
      <c r="AFB154" s="1"/>
      <c r="AFC154" s="1"/>
      <c r="AFD154" s="1"/>
      <c r="AFE154" s="1"/>
      <c r="AFF154" s="1"/>
      <c r="AFG154" s="1"/>
      <c r="AFH154" s="1"/>
      <c r="AFI154" s="1"/>
      <c r="AFJ154" s="1"/>
      <c r="AFK154" s="1"/>
      <c r="AFL154" s="1"/>
      <c r="AFM154" s="1"/>
      <c r="AFN154" s="1"/>
      <c r="AFO154" s="1"/>
      <c r="AFP154" s="1"/>
      <c r="AFQ154" s="1"/>
      <c r="AFR154" s="1"/>
      <c r="AFS154" s="1"/>
      <c r="AFT154" s="1"/>
      <c r="AFU154" s="1"/>
      <c r="AFV154" s="1"/>
      <c r="AFW154" s="1"/>
      <c r="AFX154" s="1"/>
      <c r="AFY154" s="1"/>
      <c r="AFZ154" s="1"/>
      <c r="AGA154" s="1"/>
      <c r="AGB154" s="1"/>
      <c r="AGC154" s="1"/>
      <c r="AGD154" s="1"/>
      <c r="AGE154" s="1"/>
      <c r="AGF154" s="1"/>
      <c r="AGG154" s="1"/>
      <c r="AGH154" s="1"/>
      <c r="AGI154" s="1"/>
      <c r="AGJ154" s="1"/>
      <c r="AGK154" s="1"/>
      <c r="AGL154" s="1"/>
      <c r="AGM154" s="1"/>
      <c r="AGN154" s="1"/>
      <c r="AGO154" s="1"/>
      <c r="AGP154" s="1"/>
      <c r="AGQ154" s="1"/>
      <c r="AGR154" s="1"/>
      <c r="AGS154" s="1"/>
      <c r="AGT154" s="1"/>
      <c r="AGU154" s="1"/>
      <c r="AGV154" s="1"/>
      <c r="AGW154" s="1"/>
      <c r="AGX154" s="1"/>
      <c r="AGY154" s="1"/>
      <c r="AGZ154" s="1"/>
      <c r="AHA154" s="1"/>
      <c r="AHB154" s="1"/>
      <c r="AHC154" s="1"/>
      <c r="AHD154" s="1"/>
      <c r="AHE154" s="1"/>
      <c r="AHF154" s="1"/>
      <c r="AHG154" s="1"/>
      <c r="AHH154" s="1"/>
      <c r="AHI154" s="1"/>
      <c r="AHJ154" s="1"/>
      <c r="AHK154" s="1"/>
      <c r="AHL154" s="1"/>
      <c r="AHM154" s="1"/>
      <c r="AHN154" s="1"/>
      <c r="AHO154" s="1"/>
      <c r="AHP154" s="1"/>
      <c r="AHQ154" s="1"/>
      <c r="AHR154" s="1"/>
      <c r="AHS154" s="1"/>
      <c r="AHT154" s="1"/>
      <c r="AHU154" s="1"/>
      <c r="AHV154" s="1"/>
      <c r="AHW154" s="1"/>
      <c r="AHX154" s="1"/>
      <c r="AHY154" s="1"/>
      <c r="AHZ154" s="1"/>
      <c r="AIA154" s="1"/>
      <c r="AIB154" s="1"/>
      <c r="AIC154" s="1"/>
      <c r="AID154" s="1"/>
      <c r="AIE154" s="1"/>
      <c r="AIF154" s="1"/>
      <c r="AIG154" s="1"/>
      <c r="AIH154" s="1"/>
      <c r="AII154" s="1"/>
      <c r="AIJ154" s="1"/>
      <c r="AIK154" s="1"/>
      <c r="AIL154" s="1"/>
      <c r="AIM154" s="1"/>
      <c r="AIN154" s="1"/>
      <c r="AIO154" s="1"/>
      <c r="AIP154" s="1"/>
      <c r="AIQ154" s="1"/>
      <c r="AIR154" s="1"/>
      <c r="AIS154" s="1"/>
      <c r="AIT154" s="1"/>
      <c r="AIU154" s="1"/>
      <c r="AIV154" s="1"/>
      <c r="AIW154" s="1"/>
      <c r="AIX154" s="1"/>
      <c r="AIY154" s="1"/>
      <c r="AIZ154" s="1"/>
      <c r="AJA154" s="1"/>
      <c r="AJB154" s="1"/>
      <c r="AJC154" s="1"/>
      <c r="AJD154" s="1"/>
      <c r="AJE154" s="1"/>
      <c r="AJF154" s="1"/>
      <c r="AJG154" s="1"/>
      <c r="AJH154" s="1"/>
      <c r="AJI154" s="1"/>
      <c r="AJJ154" s="1"/>
      <c r="AJK154" s="1"/>
      <c r="AJL154" s="1"/>
      <c r="AJM154" s="1"/>
      <c r="AJN154" s="1"/>
      <c r="AJO154" s="1"/>
      <c r="AJP154" s="1"/>
      <c r="AJQ154" s="1"/>
      <c r="AJR154" s="1"/>
      <c r="AJS154" s="1"/>
      <c r="AJT154" s="1"/>
      <c r="AJU154" s="1"/>
      <c r="AJV154" s="1"/>
      <c r="AJW154" s="1"/>
      <c r="AJX154" s="1"/>
      <c r="AJY154" s="1"/>
      <c r="AJZ154" s="1"/>
      <c r="AKA154" s="1"/>
      <c r="AKB154" s="1"/>
      <c r="AKC154" s="1"/>
      <c r="AKD154" s="1"/>
      <c r="AKE154" s="1"/>
      <c r="AKF154" s="1"/>
      <c r="AKG154" s="1"/>
      <c r="AKH154" s="1"/>
      <c r="AKI154" s="1"/>
      <c r="AKJ154" s="1"/>
      <c r="AKK154" s="1"/>
      <c r="AKL154" s="1"/>
      <c r="AKM154" s="1"/>
      <c r="AKN154" s="1"/>
      <c r="AKO154" s="1"/>
      <c r="AKP154" s="1"/>
      <c r="AKQ154" s="1"/>
      <c r="AKR154" s="1"/>
      <c r="AKS154" s="1"/>
      <c r="AKT154" s="1"/>
      <c r="AKU154" s="1"/>
      <c r="AKV154" s="1"/>
      <c r="AKW154" s="1"/>
      <c r="AKX154" s="1"/>
      <c r="AKY154" s="1"/>
      <c r="AKZ154" s="1"/>
      <c r="ALA154" s="1"/>
      <c r="ALB154" s="1"/>
      <c r="ALC154" s="1"/>
      <c r="ALD154" s="1"/>
      <c r="ALE154" s="1"/>
      <c r="ALF154" s="1"/>
      <c r="ALG154" s="1"/>
      <c r="ALH154" s="1"/>
      <c r="ALI154" s="1"/>
      <c r="ALJ154" s="1"/>
      <c r="ALK154" s="1"/>
      <c r="ALL154" s="1"/>
      <c r="ALM154" s="1"/>
      <c r="ALN154" s="1"/>
      <c r="ALO154" s="1"/>
      <c r="ALP154" s="1"/>
      <c r="ALQ154" s="1"/>
      <c r="ALR154" s="1"/>
      <c r="ALS154" s="1"/>
      <c r="ALT154" s="1"/>
      <c r="ALU154" s="1"/>
      <c r="ALV154" s="1"/>
      <c r="ALW154" s="1"/>
      <c r="ALX154" s="1"/>
      <c r="ALY154" s="1"/>
      <c r="ALZ154" s="1"/>
      <c r="AMA154" s="1"/>
      <c r="AMB154" s="1"/>
      <c r="AMC154" s="1"/>
      <c r="AMD154" s="1"/>
      <c r="AME154" s="1"/>
      <c r="AMF154" s="1"/>
      <c r="AMG154" s="1"/>
      <c r="AMH154" s="1"/>
      <c r="AMI154" s="1"/>
      <c r="AMJ154" s="1"/>
    </row>
    <row r="155" s="77" customFormat="true" ht="12.8" hidden="false" customHeight="false" outlineLevel="0" collapsed="false">
      <c r="A155" s="77" t="s">
        <v>233</v>
      </c>
      <c r="B155" s="1" t="s">
        <v>55</v>
      </c>
      <c r="C155" s="1" t="s">
        <v>236</v>
      </c>
      <c r="D155" s="1"/>
      <c r="E155" s="1"/>
      <c r="F155" s="1"/>
      <c r="XI155" s="1"/>
      <c r="XJ155" s="1"/>
      <c r="XK155" s="1"/>
      <c r="XL155" s="1"/>
      <c r="XM155" s="1"/>
      <c r="XN155" s="1"/>
      <c r="XO155" s="1"/>
      <c r="XP155" s="1"/>
      <c r="XQ155" s="1"/>
      <c r="XR155" s="1"/>
      <c r="XS155" s="1"/>
      <c r="XT155" s="1"/>
      <c r="XU155" s="1"/>
      <c r="XV155" s="1"/>
      <c r="XW155" s="1"/>
      <c r="XX155" s="1"/>
      <c r="XY155" s="1"/>
      <c r="XZ155" s="1"/>
      <c r="YA155" s="1"/>
      <c r="YB155" s="1"/>
      <c r="YC155" s="1"/>
      <c r="YD155" s="1"/>
      <c r="YE155" s="1"/>
      <c r="YF155" s="1"/>
      <c r="YG155" s="1"/>
      <c r="YH155" s="1"/>
      <c r="YI155" s="1"/>
      <c r="YJ155" s="1"/>
      <c r="YK155" s="1"/>
      <c r="YL155" s="1"/>
      <c r="YM155" s="1"/>
      <c r="YN155" s="1"/>
      <c r="YO155" s="1"/>
      <c r="YP155" s="1"/>
      <c r="YQ155" s="1"/>
      <c r="YR155" s="1"/>
      <c r="YS155" s="1"/>
      <c r="YT155" s="1"/>
      <c r="YU155" s="1"/>
      <c r="YV155" s="1"/>
      <c r="YW155" s="1"/>
      <c r="YX155" s="1"/>
      <c r="YY155" s="1"/>
      <c r="YZ155" s="1"/>
      <c r="ZA155" s="1"/>
      <c r="ZB155" s="1"/>
      <c r="ZC155" s="1"/>
      <c r="ZD155" s="1"/>
      <c r="ZE155" s="1"/>
      <c r="ZF155" s="1"/>
      <c r="ZG155" s="1"/>
      <c r="ZH155" s="1"/>
      <c r="ZI155" s="1"/>
      <c r="ZJ155" s="1"/>
      <c r="ZK155" s="1"/>
      <c r="ZL155" s="1"/>
      <c r="ZM155" s="1"/>
      <c r="ZN155" s="1"/>
      <c r="ZO155" s="1"/>
      <c r="ZP155" s="1"/>
      <c r="ZQ155" s="1"/>
      <c r="ZR155" s="1"/>
      <c r="ZS155" s="1"/>
      <c r="ZT155" s="1"/>
      <c r="ZU155" s="1"/>
      <c r="ZV155" s="1"/>
      <c r="ZW155" s="1"/>
      <c r="ZX155" s="1"/>
      <c r="ZY155" s="1"/>
      <c r="ZZ155" s="1"/>
      <c r="AAA155" s="1"/>
      <c r="AAB155" s="1"/>
      <c r="AAC155" s="1"/>
      <c r="AAD155" s="1"/>
      <c r="AAE155" s="1"/>
      <c r="AAF155" s="1"/>
      <c r="AAG155" s="1"/>
      <c r="AAH155" s="1"/>
      <c r="AAI155" s="1"/>
      <c r="AAJ155" s="1"/>
      <c r="AAK155" s="1"/>
      <c r="AAL155" s="1"/>
      <c r="AAM155" s="1"/>
      <c r="AAN155" s="1"/>
      <c r="AAO155" s="1"/>
      <c r="AAP155" s="1"/>
      <c r="AAQ155" s="1"/>
      <c r="AAR155" s="1"/>
      <c r="AAS155" s="1"/>
      <c r="AAT155" s="1"/>
      <c r="AAU155" s="1"/>
      <c r="AAV155" s="1"/>
      <c r="AAW155" s="1"/>
      <c r="AAX155" s="1"/>
      <c r="AAY155" s="1"/>
      <c r="AAZ155" s="1"/>
      <c r="ABA155" s="1"/>
      <c r="ABB155" s="1"/>
      <c r="ABC155" s="1"/>
      <c r="ABD155" s="1"/>
      <c r="ABE155" s="1"/>
      <c r="ABF155" s="1"/>
      <c r="ABG155" s="1"/>
      <c r="ABH155" s="1"/>
      <c r="ABI155" s="1"/>
      <c r="ABJ155" s="1"/>
      <c r="ABK155" s="1"/>
      <c r="ABL155" s="1"/>
      <c r="ABM155" s="1"/>
      <c r="ABN155" s="1"/>
      <c r="ABO155" s="1"/>
      <c r="ABP155" s="1"/>
      <c r="ABQ155" s="1"/>
      <c r="ABR155" s="1"/>
      <c r="ABS155" s="1"/>
      <c r="ABT155" s="1"/>
      <c r="ABU155" s="1"/>
      <c r="ABV155" s="1"/>
      <c r="ABW155" s="1"/>
      <c r="ABX155" s="1"/>
      <c r="ABY155" s="1"/>
      <c r="ABZ155" s="1"/>
      <c r="ACA155" s="1"/>
      <c r="ACB155" s="1"/>
      <c r="ACC155" s="1"/>
      <c r="ACD155" s="1"/>
      <c r="ACE155" s="1"/>
      <c r="ACF155" s="1"/>
      <c r="ACG155" s="1"/>
      <c r="ACH155" s="1"/>
      <c r="ACI155" s="1"/>
      <c r="ACJ155" s="1"/>
      <c r="ACK155" s="1"/>
      <c r="ACL155" s="1"/>
      <c r="ACM155" s="1"/>
      <c r="ACN155" s="1"/>
      <c r="ACO155" s="1"/>
      <c r="ACP155" s="1"/>
      <c r="ACQ155" s="1"/>
      <c r="ACR155" s="1"/>
      <c r="ACS155" s="1"/>
      <c r="ACT155" s="1"/>
      <c r="ACU155" s="1"/>
      <c r="ACV155" s="1"/>
      <c r="ACW155" s="1"/>
      <c r="ACX155" s="1"/>
      <c r="ACY155" s="1"/>
      <c r="ACZ155" s="1"/>
      <c r="ADA155" s="1"/>
      <c r="ADB155" s="1"/>
      <c r="ADC155" s="1"/>
      <c r="ADD155" s="1"/>
      <c r="ADE155" s="1"/>
      <c r="ADF155" s="1"/>
      <c r="ADG155" s="1"/>
      <c r="ADH155" s="1"/>
      <c r="ADI155" s="1"/>
      <c r="ADJ155" s="1"/>
      <c r="ADK155" s="1"/>
      <c r="ADL155" s="1"/>
      <c r="ADM155" s="1"/>
      <c r="ADN155" s="1"/>
      <c r="ADO155" s="1"/>
      <c r="ADP155" s="1"/>
      <c r="ADQ155" s="1"/>
      <c r="ADR155" s="1"/>
      <c r="ADS155" s="1"/>
      <c r="ADT155" s="1"/>
      <c r="ADU155" s="1"/>
      <c r="ADV155" s="1"/>
      <c r="ADW155" s="1"/>
      <c r="ADX155" s="1"/>
      <c r="ADY155" s="1"/>
      <c r="ADZ155" s="1"/>
      <c r="AEA155" s="1"/>
      <c r="AEB155" s="1"/>
      <c r="AEC155" s="1"/>
      <c r="AED155" s="1"/>
      <c r="AEE155" s="1"/>
      <c r="AEF155" s="1"/>
      <c r="AEG155" s="1"/>
      <c r="AEH155" s="1"/>
      <c r="AEI155" s="1"/>
      <c r="AEJ155" s="1"/>
      <c r="AEK155" s="1"/>
      <c r="AEL155" s="1"/>
      <c r="AEM155" s="1"/>
      <c r="AEN155" s="1"/>
      <c r="AEO155" s="1"/>
      <c r="AEP155" s="1"/>
      <c r="AEQ155" s="1"/>
      <c r="AER155" s="1"/>
      <c r="AES155" s="1"/>
      <c r="AET155" s="1"/>
      <c r="AEU155" s="1"/>
      <c r="AEV155" s="1"/>
      <c r="AEW155" s="1"/>
      <c r="AEX155" s="1"/>
      <c r="AEY155" s="1"/>
      <c r="AEZ155" s="1"/>
      <c r="AFA155" s="1"/>
      <c r="AFB155" s="1"/>
      <c r="AFC155" s="1"/>
      <c r="AFD155" s="1"/>
      <c r="AFE155" s="1"/>
      <c r="AFF155" s="1"/>
      <c r="AFG155" s="1"/>
      <c r="AFH155" s="1"/>
      <c r="AFI155" s="1"/>
      <c r="AFJ155" s="1"/>
      <c r="AFK155" s="1"/>
      <c r="AFL155" s="1"/>
      <c r="AFM155" s="1"/>
      <c r="AFN155" s="1"/>
      <c r="AFO155" s="1"/>
      <c r="AFP155" s="1"/>
      <c r="AFQ155" s="1"/>
      <c r="AFR155" s="1"/>
      <c r="AFS155" s="1"/>
      <c r="AFT155" s="1"/>
      <c r="AFU155" s="1"/>
      <c r="AFV155" s="1"/>
      <c r="AFW155" s="1"/>
      <c r="AFX155" s="1"/>
      <c r="AFY155" s="1"/>
      <c r="AFZ155" s="1"/>
      <c r="AGA155" s="1"/>
      <c r="AGB155" s="1"/>
      <c r="AGC155" s="1"/>
      <c r="AGD155" s="1"/>
      <c r="AGE155" s="1"/>
      <c r="AGF155" s="1"/>
      <c r="AGG155" s="1"/>
      <c r="AGH155" s="1"/>
      <c r="AGI155" s="1"/>
      <c r="AGJ155" s="1"/>
      <c r="AGK155" s="1"/>
      <c r="AGL155" s="1"/>
      <c r="AGM155" s="1"/>
      <c r="AGN155" s="1"/>
      <c r="AGO155" s="1"/>
      <c r="AGP155" s="1"/>
      <c r="AGQ155" s="1"/>
      <c r="AGR155" s="1"/>
      <c r="AGS155" s="1"/>
      <c r="AGT155" s="1"/>
      <c r="AGU155" s="1"/>
      <c r="AGV155" s="1"/>
      <c r="AGW155" s="1"/>
      <c r="AGX155" s="1"/>
      <c r="AGY155" s="1"/>
      <c r="AGZ155" s="1"/>
      <c r="AHA155" s="1"/>
      <c r="AHB155" s="1"/>
      <c r="AHC155" s="1"/>
      <c r="AHD155" s="1"/>
      <c r="AHE155" s="1"/>
      <c r="AHF155" s="1"/>
      <c r="AHG155" s="1"/>
      <c r="AHH155" s="1"/>
      <c r="AHI155" s="1"/>
      <c r="AHJ155" s="1"/>
      <c r="AHK155" s="1"/>
      <c r="AHL155" s="1"/>
      <c r="AHM155" s="1"/>
      <c r="AHN155" s="1"/>
      <c r="AHO155" s="1"/>
      <c r="AHP155" s="1"/>
      <c r="AHQ155" s="1"/>
      <c r="AHR155" s="1"/>
      <c r="AHS155" s="1"/>
      <c r="AHT155" s="1"/>
      <c r="AHU155" s="1"/>
      <c r="AHV155" s="1"/>
      <c r="AHW155" s="1"/>
      <c r="AHX155" s="1"/>
      <c r="AHY155" s="1"/>
      <c r="AHZ155" s="1"/>
      <c r="AIA155" s="1"/>
      <c r="AIB155" s="1"/>
      <c r="AIC155" s="1"/>
      <c r="AID155" s="1"/>
      <c r="AIE155" s="1"/>
      <c r="AIF155" s="1"/>
      <c r="AIG155" s="1"/>
      <c r="AIH155" s="1"/>
      <c r="AII155" s="1"/>
      <c r="AIJ155" s="1"/>
      <c r="AIK155" s="1"/>
      <c r="AIL155" s="1"/>
      <c r="AIM155" s="1"/>
      <c r="AIN155" s="1"/>
      <c r="AIO155" s="1"/>
      <c r="AIP155" s="1"/>
      <c r="AIQ155" s="1"/>
      <c r="AIR155" s="1"/>
      <c r="AIS155" s="1"/>
      <c r="AIT155" s="1"/>
      <c r="AIU155" s="1"/>
      <c r="AIV155" s="1"/>
      <c r="AIW155" s="1"/>
      <c r="AIX155" s="1"/>
      <c r="AIY155" s="1"/>
      <c r="AIZ155" s="1"/>
      <c r="AJA155" s="1"/>
      <c r="AJB155" s="1"/>
      <c r="AJC155" s="1"/>
      <c r="AJD155" s="1"/>
      <c r="AJE155" s="1"/>
      <c r="AJF155" s="1"/>
      <c r="AJG155" s="1"/>
      <c r="AJH155" s="1"/>
      <c r="AJI155" s="1"/>
      <c r="AJJ155" s="1"/>
      <c r="AJK155" s="1"/>
      <c r="AJL155" s="1"/>
      <c r="AJM155" s="1"/>
      <c r="AJN155" s="1"/>
      <c r="AJO155" s="1"/>
      <c r="AJP155" s="1"/>
      <c r="AJQ155" s="1"/>
      <c r="AJR155" s="1"/>
      <c r="AJS155" s="1"/>
      <c r="AJT155" s="1"/>
      <c r="AJU155" s="1"/>
      <c r="AJV155" s="1"/>
      <c r="AJW155" s="1"/>
      <c r="AJX155" s="1"/>
      <c r="AJY155" s="1"/>
      <c r="AJZ155" s="1"/>
      <c r="AKA155" s="1"/>
      <c r="AKB155" s="1"/>
      <c r="AKC155" s="1"/>
      <c r="AKD155" s="1"/>
      <c r="AKE155" s="1"/>
      <c r="AKF155" s="1"/>
      <c r="AKG155" s="1"/>
      <c r="AKH155" s="1"/>
      <c r="AKI155" s="1"/>
      <c r="AKJ155" s="1"/>
      <c r="AKK155" s="1"/>
      <c r="AKL155" s="1"/>
      <c r="AKM155" s="1"/>
      <c r="AKN155" s="1"/>
      <c r="AKO155" s="1"/>
      <c r="AKP155" s="1"/>
      <c r="AKQ155" s="1"/>
      <c r="AKR155" s="1"/>
      <c r="AKS155" s="1"/>
      <c r="AKT155" s="1"/>
      <c r="AKU155" s="1"/>
      <c r="AKV155" s="1"/>
      <c r="AKW155" s="1"/>
      <c r="AKX155" s="1"/>
      <c r="AKY155" s="1"/>
      <c r="AKZ155" s="1"/>
      <c r="ALA155" s="1"/>
      <c r="ALB155" s="1"/>
      <c r="ALC155" s="1"/>
      <c r="ALD155" s="1"/>
      <c r="ALE155" s="1"/>
      <c r="ALF155" s="1"/>
      <c r="ALG155" s="1"/>
      <c r="ALH155" s="1"/>
      <c r="ALI155" s="1"/>
      <c r="ALJ155" s="1"/>
      <c r="ALK155" s="1"/>
      <c r="ALL155" s="1"/>
      <c r="ALM155" s="1"/>
      <c r="ALN155" s="1"/>
      <c r="ALO155" s="1"/>
      <c r="ALP155" s="1"/>
      <c r="ALQ155" s="1"/>
      <c r="ALR155" s="1"/>
      <c r="ALS155" s="1"/>
      <c r="ALT155" s="1"/>
      <c r="ALU155" s="1"/>
      <c r="ALV155" s="1"/>
      <c r="ALW155" s="1"/>
      <c r="ALX155" s="1"/>
      <c r="ALY155" s="1"/>
      <c r="ALZ155" s="1"/>
      <c r="AMA155" s="1"/>
      <c r="AMB155" s="1"/>
      <c r="AMC155" s="1"/>
      <c r="AMD155" s="1"/>
      <c r="AME155" s="1"/>
      <c r="AMF155" s="1"/>
      <c r="AMG155" s="1"/>
      <c r="AMH155" s="1"/>
      <c r="AMI155" s="1"/>
      <c r="AMJ155" s="1"/>
    </row>
    <row r="156" s="81" customFormat="true" ht="12.8" hidden="false" customHeight="false" outlineLevel="0" collapsed="false">
      <c r="A156" s="77"/>
      <c r="B156" s="1" t="s">
        <v>57</v>
      </c>
      <c r="C156" s="78" t="s">
        <v>237</v>
      </c>
      <c r="D156" s="1"/>
      <c r="E156" s="78"/>
      <c r="F156" s="78"/>
      <c r="XI156" s="1"/>
      <c r="XJ156" s="1"/>
      <c r="XK156" s="1"/>
      <c r="XL156" s="1"/>
      <c r="XM156" s="1"/>
      <c r="XN156" s="1"/>
      <c r="XO156" s="1"/>
      <c r="XP156" s="1"/>
      <c r="XQ156" s="1"/>
      <c r="XR156" s="1"/>
      <c r="XS156" s="1"/>
      <c r="XT156" s="1"/>
      <c r="XU156" s="1"/>
      <c r="XV156" s="1"/>
      <c r="XW156" s="1"/>
      <c r="XX156" s="1"/>
      <c r="XY156" s="1"/>
      <c r="XZ156" s="1"/>
      <c r="YA156" s="1"/>
      <c r="YB156" s="1"/>
      <c r="YC156" s="1"/>
      <c r="YD156" s="1"/>
      <c r="YE156" s="1"/>
      <c r="YF156" s="1"/>
      <c r="YG156" s="1"/>
      <c r="YH156" s="1"/>
      <c r="YI156" s="1"/>
      <c r="YJ156" s="1"/>
      <c r="YK156" s="1"/>
      <c r="YL156" s="1"/>
      <c r="YM156" s="1"/>
      <c r="YN156" s="1"/>
      <c r="YO156" s="1"/>
      <c r="YP156" s="1"/>
      <c r="YQ156" s="1"/>
      <c r="YR156" s="1"/>
      <c r="YS156" s="1"/>
      <c r="YT156" s="1"/>
      <c r="YU156" s="1"/>
      <c r="YV156" s="1"/>
      <c r="YW156" s="1"/>
      <c r="YX156" s="1"/>
      <c r="YY156" s="1"/>
      <c r="YZ156" s="1"/>
      <c r="ZA156" s="1"/>
      <c r="ZB156" s="1"/>
      <c r="ZC156" s="1"/>
      <c r="ZD156" s="1"/>
      <c r="ZE156" s="1"/>
      <c r="ZF156" s="1"/>
      <c r="ZG156" s="1"/>
      <c r="ZH156" s="1"/>
      <c r="ZI156" s="1"/>
      <c r="ZJ156" s="1"/>
      <c r="ZK156" s="1"/>
      <c r="ZL156" s="1"/>
      <c r="ZM156" s="1"/>
      <c r="ZN156" s="1"/>
      <c r="ZO156" s="1"/>
      <c r="ZP156" s="1"/>
      <c r="ZQ156" s="1"/>
      <c r="ZR156" s="1"/>
      <c r="ZS156" s="1"/>
      <c r="ZT156" s="1"/>
      <c r="ZU156" s="1"/>
      <c r="ZV156" s="1"/>
      <c r="ZW156" s="1"/>
      <c r="ZX156" s="1"/>
      <c r="ZY156" s="1"/>
      <c r="ZZ156" s="1"/>
      <c r="AAA156" s="1"/>
      <c r="AAB156" s="1"/>
      <c r="AAC156" s="1"/>
      <c r="AAD156" s="1"/>
      <c r="AAE156" s="1"/>
      <c r="AAF156" s="1"/>
      <c r="AAG156" s="1"/>
      <c r="AAH156" s="1"/>
      <c r="AAI156" s="1"/>
      <c r="AAJ156" s="1"/>
      <c r="AAK156" s="1"/>
      <c r="AAL156" s="1"/>
      <c r="AAM156" s="1"/>
      <c r="AAN156" s="1"/>
      <c r="AAO156" s="1"/>
      <c r="AAP156" s="1"/>
      <c r="AAQ156" s="1"/>
      <c r="AAR156" s="1"/>
      <c r="AAS156" s="1"/>
      <c r="AAT156" s="1"/>
      <c r="AAU156" s="1"/>
      <c r="AAV156" s="1"/>
      <c r="AAW156" s="1"/>
      <c r="AAX156" s="1"/>
      <c r="AAY156" s="1"/>
      <c r="AAZ156" s="1"/>
      <c r="ABA156" s="1"/>
      <c r="ABB156" s="1"/>
      <c r="ABC156" s="1"/>
      <c r="ABD156" s="1"/>
      <c r="ABE156" s="1"/>
      <c r="ABF156" s="1"/>
      <c r="ABG156" s="1"/>
      <c r="ABH156" s="1"/>
      <c r="ABI156" s="1"/>
      <c r="ABJ156" s="1"/>
      <c r="ABK156" s="1"/>
      <c r="ABL156" s="1"/>
      <c r="ABM156" s="1"/>
      <c r="ABN156" s="1"/>
      <c r="ABO156" s="1"/>
      <c r="ABP156" s="1"/>
      <c r="ABQ156" s="1"/>
      <c r="ABR156" s="1"/>
      <c r="ABS156" s="1"/>
      <c r="ABT156" s="1"/>
      <c r="ABU156" s="1"/>
      <c r="ABV156" s="1"/>
      <c r="ABW156" s="1"/>
      <c r="ABX156" s="1"/>
      <c r="ABY156" s="1"/>
      <c r="ABZ156" s="1"/>
      <c r="ACA156" s="1"/>
      <c r="ACB156" s="1"/>
      <c r="ACC156" s="1"/>
      <c r="ACD156" s="1"/>
      <c r="ACE156" s="1"/>
      <c r="ACF156" s="1"/>
      <c r="ACG156" s="1"/>
      <c r="ACH156" s="1"/>
      <c r="ACI156" s="1"/>
      <c r="ACJ156" s="1"/>
      <c r="ACK156" s="1"/>
      <c r="ACL156" s="1"/>
      <c r="ACM156" s="1"/>
      <c r="ACN156" s="1"/>
      <c r="ACO156" s="1"/>
      <c r="ACP156" s="1"/>
      <c r="ACQ156" s="1"/>
      <c r="ACR156" s="1"/>
      <c r="ACS156" s="1"/>
      <c r="ACT156" s="1"/>
      <c r="ACU156" s="1"/>
      <c r="ACV156" s="1"/>
      <c r="ACW156" s="1"/>
      <c r="ACX156" s="1"/>
      <c r="ACY156" s="1"/>
      <c r="ACZ156" s="1"/>
      <c r="ADA156" s="1"/>
      <c r="ADB156" s="1"/>
      <c r="ADC156" s="1"/>
      <c r="ADD156" s="1"/>
      <c r="ADE156" s="1"/>
      <c r="ADF156" s="1"/>
      <c r="ADG156" s="1"/>
      <c r="ADH156" s="1"/>
      <c r="ADI156" s="1"/>
      <c r="ADJ156" s="1"/>
      <c r="ADK156" s="1"/>
      <c r="ADL156" s="1"/>
      <c r="ADM156" s="1"/>
      <c r="ADN156" s="1"/>
      <c r="ADO156" s="1"/>
      <c r="ADP156" s="1"/>
      <c r="ADQ156" s="1"/>
      <c r="ADR156" s="1"/>
      <c r="ADS156" s="1"/>
      <c r="ADT156" s="1"/>
      <c r="ADU156" s="1"/>
      <c r="ADV156" s="1"/>
      <c r="ADW156" s="1"/>
      <c r="ADX156" s="1"/>
      <c r="ADY156" s="1"/>
      <c r="ADZ156" s="1"/>
      <c r="AEA156" s="1"/>
      <c r="AEB156" s="1"/>
      <c r="AEC156" s="1"/>
      <c r="AED156" s="1"/>
      <c r="AEE156" s="1"/>
      <c r="AEF156" s="1"/>
      <c r="AEG156" s="1"/>
      <c r="AEH156" s="1"/>
      <c r="AEI156" s="1"/>
      <c r="AEJ156" s="1"/>
      <c r="AEK156" s="1"/>
      <c r="AEL156" s="1"/>
      <c r="AEM156" s="1"/>
      <c r="AEN156" s="1"/>
      <c r="AEO156" s="1"/>
      <c r="AEP156" s="1"/>
      <c r="AEQ156" s="1"/>
      <c r="AER156" s="1"/>
      <c r="AES156" s="1"/>
      <c r="AET156" s="1"/>
      <c r="AEU156" s="1"/>
      <c r="AEV156" s="1"/>
      <c r="AEW156" s="1"/>
      <c r="AEX156" s="1"/>
      <c r="AEY156" s="1"/>
      <c r="AEZ156" s="1"/>
      <c r="AFA156" s="1"/>
      <c r="AFB156" s="1"/>
      <c r="AFC156" s="1"/>
      <c r="AFD156" s="1"/>
      <c r="AFE156" s="1"/>
      <c r="AFF156" s="1"/>
      <c r="AFG156" s="1"/>
      <c r="AFH156" s="1"/>
      <c r="AFI156" s="1"/>
      <c r="AFJ156" s="1"/>
      <c r="AFK156" s="1"/>
      <c r="AFL156" s="1"/>
      <c r="AFM156" s="1"/>
      <c r="AFN156" s="1"/>
      <c r="AFO156" s="1"/>
      <c r="AFP156" s="1"/>
      <c r="AFQ156" s="1"/>
      <c r="AFR156" s="1"/>
      <c r="AFS156" s="1"/>
      <c r="AFT156" s="1"/>
      <c r="AFU156" s="1"/>
      <c r="AFV156" s="1"/>
      <c r="AFW156" s="1"/>
      <c r="AFX156" s="1"/>
      <c r="AFY156" s="1"/>
      <c r="AFZ156" s="1"/>
      <c r="AGA156" s="1"/>
      <c r="AGB156" s="1"/>
      <c r="AGC156" s="1"/>
      <c r="AGD156" s="1"/>
      <c r="AGE156" s="1"/>
      <c r="AGF156" s="1"/>
      <c r="AGG156" s="1"/>
      <c r="AGH156" s="1"/>
      <c r="AGI156" s="1"/>
      <c r="AGJ156" s="1"/>
      <c r="AGK156" s="1"/>
      <c r="AGL156" s="1"/>
      <c r="AGM156" s="1"/>
      <c r="AGN156" s="1"/>
      <c r="AGO156" s="1"/>
      <c r="AGP156" s="1"/>
      <c r="AGQ156" s="1"/>
      <c r="AGR156" s="1"/>
      <c r="AGS156" s="1"/>
      <c r="AGT156" s="1"/>
      <c r="AGU156" s="1"/>
      <c r="AGV156" s="1"/>
      <c r="AGW156" s="1"/>
      <c r="AGX156" s="1"/>
      <c r="AGY156" s="1"/>
      <c r="AGZ156" s="1"/>
      <c r="AHA156" s="1"/>
      <c r="AHB156" s="1"/>
      <c r="AHC156" s="1"/>
      <c r="AHD156" s="1"/>
      <c r="AHE156" s="1"/>
      <c r="AHF156" s="1"/>
      <c r="AHG156" s="1"/>
      <c r="AHH156" s="1"/>
      <c r="AHI156" s="1"/>
      <c r="AHJ156" s="1"/>
      <c r="AHK156" s="1"/>
      <c r="AHL156" s="1"/>
      <c r="AHM156" s="1"/>
      <c r="AHN156" s="1"/>
      <c r="AHO156" s="1"/>
      <c r="AHP156" s="1"/>
      <c r="AHQ156" s="1"/>
      <c r="AHR156" s="1"/>
      <c r="AHS156" s="1"/>
      <c r="AHT156" s="1"/>
      <c r="AHU156" s="1"/>
      <c r="AHV156" s="1"/>
      <c r="AHW156" s="1"/>
      <c r="AHX156" s="1"/>
      <c r="AHY156" s="1"/>
      <c r="AHZ156" s="1"/>
      <c r="AIA156" s="1"/>
      <c r="AIB156" s="1"/>
      <c r="AIC156" s="1"/>
      <c r="AID156" s="1"/>
      <c r="AIE156" s="1"/>
      <c r="AIF156" s="1"/>
      <c r="AIG156" s="1"/>
      <c r="AIH156" s="1"/>
      <c r="AII156" s="1"/>
      <c r="AIJ156" s="1"/>
      <c r="AIK156" s="1"/>
      <c r="AIL156" s="1"/>
      <c r="AIM156" s="1"/>
      <c r="AIN156" s="1"/>
      <c r="AIO156" s="1"/>
      <c r="AIP156" s="1"/>
      <c r="AIQ156" s="1"/>
      <c r="AIR156" s="1"/>
      <c r="AIS156" s="1"/>
      <c r="AIT156" s="1"/>
      <c r="AIU156" s="1"/>
      <c r="AIV156" s="1"/>
      <c r="AIW156" s="1"/>
      <c r="AIX156" s="1"/>
      <c r="AIY156" s="1"/>
      <c r="AIZ156" s="1"/>
      <c r="AJA156" s="1"/>
      <c r="AJB156" s="1"/>
      <c r="AJC156" s="1"/>
      <c r="AJD156" s="1"/>
      <c r="AJE156" s="1"/>
      <c r="AJF156" s="1"/>
      <c r="AJG156" s="1"/>
      <c r="AJH156" s="1"/>
      <c r="AJI156" s="1"/>
      <c r="AJJ156" s="1"/>
      <c r="AJK156" s="1"/>
      <c r="AJL156" s="1"/>
      <c r="AJM156" s="1"/>
      <c r="AJN156" s="1"/>
      <c r="AJO156" s="1"/>
      <c r="AJP156" s="1"/>
      <c r="AJQ156" s="1"/>
      <c r="AJR156" s="1"/>
      <c r="AJS156" s="1"/>
      <c r="AJT156" s="1"/>
      <c r="AJU156" s="1"/>
      <c r="AJV156" s="1"/>
      <c r="AJW156" s="1"/>
      <c r="AJX156" s="1"/>
      <c r="AJY156" s="1"/>
      <c r="AJZ156" s="1"/>
      <c r="AKA156" s="1"/>
      <c r="AKB156" s="1"/>
      <c r="AKC156" s="1"/>
      <c r="AKD156" s="1"/>
      <c r="AKE156" s="1"/>
      <c r="AKF156" s="1"/>
      <c r="AKG156" s="1"/>
      <c r="AKH156" s="1"/>
      <c r="AKI156" s="1"/>
      <c r="AKJ156" s="1"/>
      <c r="AKK156" s="1"/>
      <c r="AKL156" s="1"/>
      <c r="AKM156" s="1"/>
      <c r="AKN156" s="1"/>
      <c r="AKO156" s="1"/>
      <c r="AKP156" s="1"/>
      <c r="AKQ156" s="1"/>
      <c r="AKR156" s="1"/>
      <c r="AKS156" s="1"/>
      <c r="AKT156" s="1"/>
      <c r="AKU156" s="1"/>
      <c r="AKV156" s="1"/>
      <c r="AKW156" s="1"/>
      <c r="AKX156" s="1"/>
      <c r="AKY156" s="1"/>
      <c r="AKZ156" s="1"/>
      <c r="ALA156" s="1"/>
      <c r="ALB156" s="1"/>
      <c r="ALC156" s="1"/>
      <c r="ALD156" s="1"/>
      <c r="ALE156" s="1"/>
      <c r="ALF156" s="1"/>
      <c r="ALG156" s="1"/>
      <c r="ALH156" s="1"/>
      <c r="ALI156" s="1"/>
      <c r="ALJ156" s="1"/>
      <c r="ALK156" s="1"/>
      <c r="ALL156" s="1"/>
      <c r="ALM156" s="1"/>
      <c r="ALN156" s="1"/>
      <c r="ALO156" s="1"/>
      <c r="ALP156" s="1"/>
      <c r="ALQ156" s="1"/>
      <c r="ALR156" s="1"/>
      <c r="ALS156" s="1"/>
      <c r="ALT156" s="1"/>
      <c r="ALU156" s="1"/>
      <c r="ALV156" s="1"/>
      <c r="ALW156" s="1"/>
      <c r="ALX156" s="1"/>
      <c r="ALY156" s="1"/>
      <c r="ALZ156" s="1"/>
      <c r="AMA156" s="1"/>
      <c r="AMB156" s="1"/>
      <c r="AMC156" s="1"/>
      <c r="AMD156" s="1"/>
      <c r="AME156" s="1"/>
      <c r="AMF156" s="1"/>
      <c r="AMG156" s="1"/>
      <c r="AMH156" s="1"/>
      <c r="AMI156" s="1"/>
      <c r="AMJ156" s="1"/>
    </row>
    <row r="157" s="81" customFormat="true" ht="12.8" hidden="false" customHeight="false" outlineLevel="0" collapsed="false">
      <c r="A157" s="77" t="s">
        <v>238</v>
      </c>
      <c r="B157" s="1" t="s">
        <v>55</v>
      </c>
      <c r="C157" s="1" t="s">
        <v>239</v>
      </c>
      <c r="D157" s="1"/>
      <c r="E157" s="80"/>
      <c r="F157" s="80"/>
      <c r="XI157" s="1"/>
      <c r="XJ157" s="1"/>
      <c r="XK157" s="1"/>
      <c r="XL157" s="1"/>
      <c r="XM157" s="1"/>
      <c r="XN157" s="1"/>
      <c r="XO157" s="1"/>
      <c r="XP157" s="1"/>
      <c r="XQ157" s="1"/>
      <c r="XR157" s="1"/>
      <c r="XS157" s="1"/>
      <c r="XT157" s="1"/>
      <c r="XU157" s="1"/>
      <c r="XV157" s="1"/>
      <c r="XW157" s="1"/>
      <c r="XX157" s="1"/>
      <c r="XY157" s="1"/>
      <c r="XZ157" s="1"/>
      <c r="YA157" s="1"/>
      <c r="YB157" s="1"/>
      <c r="YC157" s="1"/>
      <c r="YD157" s="1"/>
      <c r="YE157" s="1"/>
      <c r="YF157" s="1"/>
      <c r="YG157" s="1"/>
      <c r="YH157" s="1"/>
      <c r="YI157" s="1"/>
      <c r="YJ157" s="1"/>
      <c r="YK157" s="1"/>
      <c r="YL157" s="1"/>
      <c r="YM157" s="1"/>
      <c r="YN157" s="1"/>
      <c r="YO157" s="1"/>
      <c r="YP157" s="1"/>
      <c r="YQ157" s="1"/>
      <c r="YR157" s="1"/>
      <c r="YS157" s="1"/>
      <c r="YT157" s="1"/>
      <c r="YU157" s="1"/>
      <c r="YV157" s="1"/>
      <c r="YW157" s="1"/>
      <c r="YX157" s="1"/>
      <c r="YY157" s="1"/>
      <c r="YZ157" s="1"/>
      <c r="ZA157" s="1"/>
      <c r="ZB157" s="1"/>
      <c r="ZC157" s="1"/>
      <c r="ZD157" s="1"/>
      <c r="ZE157" s="1"/>
      <c r="ZF157" s="1"/>
      <c r="ZG157" s="1"/>
      <c r="ZH157" s="1"/>
      <c r="ZI157" s="1"/>
      <c r="ZJ157" s="1"/>
      <c r="ZK157" s="1"/>
      <c r="ZL157" s="1"/>
      <c r="ZM157" s="1"/>
      <c r="ZN157" s="1"/>
      <c r="ZO157" s="1"/>
      <c r="ZP157" s="1"/>
      <c r="ZQ157" s="1"/>
      <c r="ZR157" s="1"/>
      <c r="ZS157" s="1"/>
      <c r="ZT157" s="1"/>
      <c r="ZU157" s="1"/>
      <c r="ZV157" s="1"/>
      <c r="ZW157" s="1"/>
      <c r="ZX157" s="1"/>
      <c r="ZY157" s="1"/>
      <c r="ZZ157" s="1"/>
      <c r="AAA157" s="1"/>
      <c r="AAB157" s="1"/>
      <c r="AAC157" s="1"/>
      <c r="AAD157" s="1"/>
      <c r="AAE157" s="1"/>
      <c r="AAF157" s="1"/>
      <c r="AAG157" s="1"/>
      <c r="AAH157" s="1"/>
      <c r="AAI157" s="1"/>
      <c r="AAJ157" s="1"/>
      <c r="AAK157" s="1"/>
      <c r="AAL157" s="1"/>
      <c r="AAM157" s="1"/>
      <c r="AAN157" s="1"/>
      <c r="AAO157" s="1"/>
      <c r="AAP157" s="1"/>
      <c r="AAQ157" s="1"/>
      <c r="AAR157" s="1"/>
      <c r="AAS157" s="1"/>
      <c r="AAT157" s="1"/>
      <c r="AAU157" s="1"/>
      <c r="AAV157" s="1"/>
      <c r="AAW157" s="1"/>
      <c r="AAX157" s="1"/>
      <c r="AAY157" s="1"/>
      <c r="AAZ157" s="1"/>
      <c r="ABA157" s="1"/>
      <c r="ABB157" s="1"/>
      <c r="ABC157" s="1"/>
      <c r="ABD157" s="1"/>
      <c r="ABE157" s="1"/>
      <c r="ABF157" s="1"/>
      <c r="ABG157" s="1"/>
      <c r="ABH157" s="1"/>
      <c r="ABI157" s="1"/>
      <c r="ABJ157" s="1"/>
      <c r="ABK157" s="1"/>
      <c r="ABL157" s="1"/>
      <c r="ABM157" s="1"/>
      <c r="ABN157" s="1"/>
      <c r="ABO157" s="1"/>
      <c r="ABP157" s="1"/>
      <c r="ABQ157" s="1"/>
      <c r="ABR157" s="1"/>
      <c r="ABS157" s="1"/>
      <c r="ABT157" s="1"/>
      <c r="ABU157" s="1"/>
      <c r="ABV157" s="1"/>
      <c r="ABW157" s="1"/>
      <c r="ABX157" s="1"/>
      <c r="ABY157" s="1"/>
      <c r="ABZ157" s="1"/>
      <c r="ACA157" s="1"/>
      <c r="ACB157" s="1"/>
      <c r="ACC157" s="1"/>
      <c r="ACD157" s="1"/>
      <c r="ACE157" s="1"/>
      <c r="ACF157" s="1"/>
      <c r="ACG157" s="1"/>
      <c r="ACH157" s="1"/>
      <c r="ACI157" s="1"/>
      <c r="ACJ157" s="1"/>
      <c r="ACK157" s="1"/>
      <c r="ACL157" s="1"/>
      <c r="ACM157" s="1"/>
      <c r="ACN157" s="1"/>
      <c r="ACO157" s="1"/>
      <c r="ACP157" s="1"/>
      <c r="ACQ157" s="1"/>
      <c r="ACR157" s="1"/>
      <c r="ACS157" s="1"/>
      <c r="ACT157" s="1"/>
      <c r="ACU157" s="1"/>
      <c r="ACV157" s="1"/>
      <c r="ACW157" s="1"/>
      <c r="ACX157" s="1"/>
      <c r="ACY157" s="1"/>
      <c r="ACZ157" s="1"/>
      <c r="ADA157" s="1"/>
      <c r="ADB157" s="1"/>
      <c r="ADC157" s="1"/>
      <c r="ADD157" s="1"/>
      <c r="ADE157" s="1"/>
      <c r="ADF157" s="1"/>
      <c r="ADG157" s="1"/>
      <c r="ADH157" s="1"/>
      <c r="ADI157" s="1"/>
      <c r="ADJ157" s="1"/>
      <c r="ADK157" s="1"/>
      <c r="ADL157" s="1"/>
      <c r="ADM157" s="1"/>
      <c r="ADN157" s="1"/>
      <c r="ADO157" s="1"/>
      <c r="ADP157" s="1"/>
      <c r="ADQ157" s="1"/>
      <c r="ADR157" s="1"/>
      <c r="ADS157" s="1"/>
      <c r="ADT157" s="1"/>
      <c r="ADU157" s="1"/>
      <c r="ADV157" s="1"/>
      <c r="ADW157" s="1"/>
      <c r="ADX157" s="1"/>
      <c r="ADY157" s="1"/>
      <c r="ADZ157" s="1"/>
      <c r="AEA157" s="1"/>
      <c r="AEB157" s="1"/>
      <c r="AEC157" s="1"/>
      <c r="AED157" s="1"/>
      <c r="AEE157" s="1"/>
      <c r="AEF157" s="1"/>
      <c r="AEG157" s="1"/>
      <c r="AEH157" s="1"/>
      <c r="AEI157" s="1"/>
      <c r="AEJ157" s="1"/>
      <c r="AEK157" s="1"/>
      <c r="AEL157" s="1"/>
      <c r="AEM157" s="1"/>
      <c r="AEN157" s="1"/>
      <c r="AEO157" s="1"/>
      <c r="AEP157" s="1"/>
      <c r="AEQ157" s="1"/>
      <c r="AER157" s="1"/>
      <c r="AES157" s="1"/>
      <c r="AET157" s="1"/>
      <c r="AEU157" s="1"/>
      <c r="AEV157" s="1"/>
      <c r="AEW157" s="1"/>
      <c r="AEX157" s="1"/>
      <c r="AEY157" s="1"/>
      <c r="AEZ157" s="1"/>
      <c r="AFA157" s="1"/>
      <c r="AFB157" s="1"/>
      <c r="AFC157" s="1"/>
      <c r="AFD157" s="1"/>
      <c r="AFE157" s="1"/>
      <c r="AFF157" s="1"/>
      <c r="AFG157" s="1"/>
      <c r="AFH157" s="1"/>
      <c r="AFI157" s="1"/>
      <c r="AFJ157" s="1"/>
      <c r="AFK157" s="1"/>
      <c r="AFL157" s="1"/>
      <c r="AFM157" s="1"/>
      <c r="AFN157" s="1"/>
      <c r="AFO157" s="1"/>
      <c r="AFP157" s="1"/>
      <c r="AFQ157" s="1"/>
      <c r="AFR157" s="1"/>
      <c r="AFS157" s="1"/>
      <c r="AFT157" s="1"/>
      <c r="AFU157" s="1"/>
      <c r="AFV157" s="1"/>
      <c r="AFW157" s="1"/>
      <c r="AFX157" s="1"/>
      <c r="AFY157" s="1"/>
      <c r="AFZ157" s="1"/>
      <c r="AGA157" s="1"/>
      <c r="AGB157" s="1"/>
      <c r="AGC157" s="1"/>
      <c r="AGD157" s="1"/>
      <c r="AGE157" s="1"/>
      <c r="AGF157" s="1"/>
      <c r="AGG157" s="1"/>
      <c r="AGH157" s="1"/>
      <c r="AGI157" s="1"/>
      <c r="AGJ157" s="1"/>
      <c r="AGK157" s="1"/>
      <c r="AGL157" s="1"/>
      <c r="AGM157" s="1"/>
      <c r="AGN157" s="1"/>
      <c r="AGO157" s="1"/>
      <c r="AGP157" s="1"/>
      <c r="AGQ157" s="1"/>
      <c r="AGR157" s="1"/>
      <c r="AGS157" s="1"/>
      <c r="AGT157" s="1"/>
      <c r="AGU157" s="1"/>
      <c r="AGV157" s="1"/>
      <c r="AGW157" s="1"/>
      <c r="AGX157" s="1"/>
      <c r="AGY157" s="1"/>
      <c r="AGZ157" s="1"/>
      <c r="AHA157" s="1"/>
      <c r="AHB157" s="1"/>
      <c r="AHC157" s="1"/>
      <c r="AHD157" s="1"/>
      <c r="AHE157" s="1"/>
      <c r="AHF157" s="1"/>
      <c r="AHG157" s="1"/>
      <c r="AHH157" s="1"/>
      <c r="AHI157" s="1"/>
      <c r="AHJ157" s="1"/>
      <c r="AHK157" s="1"/>
      <c r="AHL157" s="1"/>
      <c r="AHM157" s="1"/>
      <c r="AHN157" s="1"/>
      <c r="AHO157" s="1"/>
      <c r="AHP157" s="1"/>
      <c r="AHQ157" s="1"/>
      <c r="AHR157" s="1"/>
      <c r="AHS157" s="1"/>
      <c r="AHT157" s="1"/>
      <c r="AHU157" s="1"/>
      <c r="AHV157" s="1"/>
      <c r="AHW157" s="1"/>
      <c r="AHX157" s="1"/>
      <c r="AHY157" s="1"/>
      <c r="AHZ157" s="1"/>
      <c r="AIA157" s="1"/>
      <c r="AIB157" s="1"/>
      <c r="AIC157" s="1"/>
      <c r="AID157" s="1"/>
      <c r="AIE157" s="1"/>
      <c r="AIF157" s="1"/>
      <c r="AIG157" s="1"/>
      <c r="AIH157" s="1"/>
      <c r="AII157" s="1"/>
      <c r="AIJ157" s="1"/>
      <c r="AIK157" s="1"/>
      <c r="AIL157" s="1"/>
      <c r="AIM157" s="1"/>
      <c r="AIN157" s="1"/>
      <c r="AIO157" s="1"/>
      <c r="AIP157" s="1"/>
      <c r="AIQ157" s="1"/>
      <c r="AIR157" s="1"/>
      <c r="AIS157" s="1"/>
      <c r="AIT157" s="1"/>
      <c r="AIU157" s="1"/>
      <c r="AIV157" s="1"/>
      <c r="AIW157" s="1"/>
      <c r="AIX157" s="1"/>
      <c r="AIY157" s="1"/>
      <c r="AIZ157" s="1"/>
      <c r="AJA157" s="1"/>
      <c r="AJB157" s="1"/>
      <c r="AJC157" s="1"/>
      <c r="AJD157" s="1"/>
      <c r="AJE157" s="1"/>
      <c r="AJF157" s="1"/>
      <c r="AJG157" s="1"/>
      <c r="AJH157" s="1"/>
      <c r="AJI157" s="1"/>
      <c r="AJJ157" s="1"/>
      <c r="AJK157" s="1"/>
      <c r="AJL157" s="1"/>
      <c r="AJM157" s="1"/>
      <c r="AJN157" s="1"/>
      <c r="AJO157" s="1"/>
      <c r="AJP157" s="1"/>
      <c r="AJQ157" s="1"/>
      <c r="AJR157" s="1"/>
      <c r="AJS157" s="1"/>
      <c r="AJT157" s="1"/>
      <c r="AJU157" s="1"/>
      <c r="AJV157" s="1"/>
      <c r="AJW157" s="1"/>
      <c r="AJX157" s="1"/>
      <c r="AJY157" s="1"/>
      <c r="AJZ157" s="1"/>
      <c r="AKA157" s="1"/>
      <c r="AKB157" s="1"/>
      <c r="AKC157" s="1"/>
      <c r="AKD157" s="1"/>
      <c r="AKE157" s="1"/>
      <c r="AKF157" s="1"/>
      <c r="AKG157" s="1"/>
      <c r="AKH157" s="1"/>
      <c r="AKI157" s="1"/>
      <c r="AKJ157" s="1"/>
      <c r="AKK157" s="1"/>
      <c r="AKL157" s="1"/>
      <c r="AKM157" s="1"/>
      <c r="AKN157" s="1"/>
      <c r="AKO157" s="1"/>
      <c r="AKP157" s="1"/>
      <c r="AKQ157" s="1"/>
      <c r="AKR157" s="1"/>
      <c r="AKS157" s="1"/>
      <c r="AKT157" s="1"/>
      <c r="AKU157" s="1"/>
      <c r="AKV157" s="1"/>
      <c r="AKW157" s="1"/>
      <c r="AKX157" s="1"/>
      <c r="AKY157" s="1"/>
      <c r="AKZ157" s="1"/>
      <c r="ALA157" s="1"/>
      <c r="ALB157" s="1"/>
      <c r="ALC157" s="1"/>
      <c r="ALD157" s="1"/>
      <c r="ALE157" s="1"/>
      <c r="ALF157" s="1"/>
      <c r="ALG157" s="1"/>
      <c r="ALH157" s="1"/>
      <c r="ALI157" s="1"/>
      <c r="ALJ157" s="1"/>
      <c r="ALK157" s="1"/>
      <c r="ALL157" s="1"/>
      <c r="ALM157" s="1"/>
      <c r="ALN157" s="1"/>
      <c r="ALO157" s="1"/>
      <c r="ALP157" s="1"/>
      <c r="ALQ157" s="1"/>
      <c r="ALR157" s="1"/>
      <c r="ALS157" s="1"/>
      <c r="ALT157" s="1"/>
      <c r="ALU157" s="1"/>
      <c r="ALV157" s="1"/>
      <c r="ALW157" s="1"/>
      <c r="ALX157" s="1"/>
      <c r="ALY157" s="1"/>
      <c r="ALZ157" s="1"/>
      <c r="AMA157" s="1"/>
      <c r="AMB157" s="1"/>
      <c r="AMC157" s="1"/>
      <c r="AMD157" s="1"/>
      <c r="AME157" s="1"/>
      <c r="AMF157" s="1"/>
      <c r="AMG157" s="1"/>
      <c r="AMH157" s="1"/>
      <c r="AMI157" s="1"/>
      <c r="AMJ157" s="1"/>
    </row>
    <row r="158" s="81" customFormat="true" ht="12.8" hidden="false" customHeight="false" outlineLevel="0" collapsed="false">
      <c r="A158" s="77"/>
      <c r="B158" s="1" t="s">
        <v>57</v>
      </c>
      <c r="C158" s="78" t="s">
        <v>240</v>
      </c>
      <c r="D158" s="1"/>
      <c r="E158" s="82"/>
      <c r="F158" s="82"/>
      <c r="XI158" s="1"/>
      <c r="XJ158" s="1"/>
      <c r="XK158" s="1"/>
      <c r="XL158" s="1"/>
      <c r="XM158" s="1"/>
      <c r="XN158" s="1"/>
      <c r="XO158" s="1"/>
      <c r="XP158" s="1"/>
      <c r="XQ158" s="1"/>
      <c r="XR158" s="1"/>
      <c r="XS158" s="1"/>
      <c r="XT158" s="1"/>
      <c r="XU158" s="1"/>
      <c r="XV158" s="1"/>
      <c r="XW158" s="1"/>
      <c r="XX158" s="1"/>
      <c r="XY158" s="1"/>
      <c r="XZ158" s="1"/>
      <c r="YA158" s="1"/>
      <c r="YB158" s="1"/>
      <c r="YC158" s="1"/>
      <c r="YD158" s="1"/>
      <c r="YE158" s="1"/>
      <c r="YF158" s="1"/>
      <c r="YG158" s="1"/>
      <c r="YH158" s="1"/>
      <c r="YI158" s="1"/>
      <c r="YJ158" s="1"/>
      <c r="YK158" s="1"/>
      <c r="YL158" s="1"/>
      <c r="YM158" s="1"/>
      <c r="YN158" s="1"/>
      <c r="YO158" s="1"/>
      <c r="YP158" s="1"/>
      <c r="YQ158" s="1"/>
      <c r="YR158" s="1"/>
      <c r="YS158" s="1"/>
      <c r="YT158" s="1"/>
      <c r="YU158" s="1"/>
      <c r="YV158" s="1"/>
      <c r="YW158" s="1"/>
      <c r="YX158" s="1"/>
      <c r="YY158" s="1"/>
      <c r="YZ158" s="1"/>
      <c r="ZA158" s="1"/>
      <c r="ZB158" s="1"/>
      <c r="ZC158" s="1"/>
      <c r="ZD158" s="1"/>
      <c r="ZE158" s="1"/>
      <c r="ZF158" s="1"/>
      <c r="ZG158" s="1"/>
      <c r="ZH158" s="1"/>
      <c r="ZI158" s="1"/>
      <c r="ZJ158" s="1"/>
      <c r="ZK158" s="1"/>
      <c r="ZL158" s="1"/>
      <c r="ZM158" s="1"/>
      <c r="ZN158" s="1"/>
      <c r="ZO158" s="1"/>
      <c r="ZP158" s="1"/>
      <c r="ZQ158" s="1"/>
      <c r="ZR158" s="1"/>
      <c r="ZS158" s="1"/>
      <c r="ZT158" s="1"/>
      <c r="ZU158" s="1"/>
      <c r="ZV158" s="1"/>
      <c r="ZW158" s="1"/>
      <c r="ZX158" s="1"/>
      <c r="ZY158" s="1"/>
      <c r="ZZ158" s="1"/>
      <c r="AAA158" s="1"/>
      <c r="AAB158" s="1"/>
      <c r="AAC158" s="1"/>
      <c r="AAD158" s="1"/>
      <c r="AAE158" s="1"/>
      <c r="AAF158" s="1"/>
      <c r="AAG158" s="1"/>
      <c r="AAH158" s="1"/>
      <c r="AAI158" s="1"/>
      <c r="AAJ158" s="1"/>
      <c r="AAK158" s="1"/>
      <c r="AAL158" s="1"/>
      <c r="AAM158" s="1"/>
      <c r="AAN158" s="1"/>
      <c r="AAO158" s="1"/>
      <c r="AAP158" s="1"/>
      <c r="AAQ158" s="1"/>
      <c r="AAR158" s="1"/>
      <c r="AAS158" s="1"/>
      <c r="AAT158" s="1"/>
      <c r="AAU158" s="1"/>
      <c r="AAV158" s="1"/>
      <c r="AAW158" s="1"/>
      <c r="AAX158" s="1"/>
      <c r="AAY158" s="1"/>
      <c r="AAZ158" s="1"/>
      <c r="ABA158" s="1"/>
      <c r="ABB158" s="1"/>
      <c r="ABC158" s="1"/>
      <c r="ABD158" s="1"/>
      <c r="ABE158" s="1"/>
      <c r="ABF158" s="1"/>
      <c r="ABG158" s="1"/>
      <c r="ABH158" s="1"/>
      <c r="ABI158" s="1"/>
      <c r="ABJ158" s="1"/>
      <c r="ABK158" s="1"/>
      <c r="ABL158" s="1"/>
      <c r="ABM158" s="1"/>
      <c r="ABN158" s="1"/>
      <c r="ABO158" s="1"/>
      <c r="ABP158" s="1"/>
      <c r="ABQ158" s="1"/>
      <c r="ABR158" s="1"/>
      <c r="ABS158" s="1"/>
      <c r="ABT158" s="1"/>
      <c r="ABU158" s="1"/>
      <c r="ABV158" s="1"/>
      <c r="ABW158" s="1"/>
      <c r="ABX158" s="1"/>
      <c r="ABY158" s="1"/>
      <c r="ABZ158" s="1"/>
      <c r="ACA158" s="1"/>
      <c r="ACB158" s="1"/>
      <c r="ACC158" s="1"/>
      <c r="ACD158" s="1"/>
      <c r="ACE158" s="1"/>
      <c r="ACF158" s="1"/>
      <c r="ACG158" s="1"/>
      <c r="ACH158" s="1"/>
      <c r="ACI158" s="1"/>
      <c r="ACJ158" s="1"/>
      <c r="ACK158" s="1"/>
      <c r="ACL158" s="1"/>
      <c r="ACM158" s="1"/>
      <c r="ACN158" s="1"/>
      <c r="ACO158" s="1"/>
      <c r="ACP158" s="1"/>
      <c r="ACQ158" s="1"/>
      <c r="ACR158" s="1"/>
      <c r="ACS158" s="1"/>
      <c r="ACT158" s="1"/>
      <c r="ACU158" s="1"/>
      <c r="ACV158" s="1"/>
      <c r="ACW158" s="1"/>
      <c r="ACX158" s="1"/>
      <c r="ACY158" s="1"/>
      <c r="ACZ158" s="1"/>
      <c r="ADA158" s="1"/>
      <c r="ADB158" s="1"/>
      <c r="ADC158" s="1"/>
      <c r="ADD158" s="1"/>
      <c r="ADE158" s="1"/>
      <c r="ADF158" s="1"/>
      <c r="ADG158" s="1"/>
      <c r="ADH158" s="1"/>
      <c r="ADI158" s="1"/>
      <c r="ADJ158" s="1"/>
      <c r="ADK158" s="1"/>
      <c r="ADL158" s="1"/>
      <c r="ADM158" s="1"/>
      <c r="ADN158" s="1"/>
      <c r="ADO158" s="1"/>
      <c r="ADP158" s="1"/>
      <c r="ADQ158" s="1"/>
      <c r="ADR158" s="1"/>
      <c r="ADS158" s="1"/>
      <c r="ADT158" s="1"/>
      <c r="ADU158" s="1"/>
      <c r="ADV158" s="1"/>
      <c r="ADW158" s="1"/>
      <c r="ADX158" s="1"/>
      <c r="ADY158" s="1"/>
      <c r="ADZ158" s="1"/>
      <c r="AEA158" s="1"/>
      <c r="AEB158" s="1"/>
      <c r="AEC158" s="1"/>
      <c r="AED158" s="1"/>
      <c r="AEE158" s="1"/>
      <c r="AEF158" s="1"/>
      <c r="AEG158" s="1"/>
      <c r="AEH158" s="1"/>
      <c r="AEI158" s="1"/>
      <c r="AEJ158" s="1"/>
      <c r="AEK158" s="1"/>
      <c r="AEL158" s="1"/>
      <c r="AEM158" s="1"/>
      <c r="AEN158" s="1"/>
      <c r="AEO158" s="1"/>
      <c r="AEP158" s="1"/>
      <c r="AEQ158" s="1"/>
      <c r="AER158" s="1"/>
      <c r="AES158" s="1"/>
      <c r="AET158" s="1"/>
      <c r="AEU158" s="1"/>
      <c r="AEV158" s="1"/>
      <c r="AEW158" s="1"/>
      <c r="AEX158" s="1"/>
      <c r="AEY158" s="1"/>
      <c r="AEZ158" s="1"/>
      <c r="AFA158" s="1"/>
      <c r="AFB158" s="1"/>
      <c r="AFC158" s="1"/>
      <c r="AFD158" s="1"/>
      <c r="AFE158" s="1"/>
      <c r="AFF158" s="1"/>
      <c r="AFG158" s="1"/>
      <c r="AFH158" s="1"/>
      <c r="AFI158" s="1"/>
      <c r="AFJ158" s="1"/>
      <c r="AFK158" s="1"/>
      <c r="AFL158" s="1"/>
      <c r="AFM158" s="1"/>
      <c r="AFN158" s="1"/>
      <c r="AFO158" s="1"/>
      <c r="AFP158" s="1"/>
      <c r="AFQ158" s="1"/>
      <c r="AFR158" s="1"/>
      <c r="AFS158" s="1"/>
      <c r="AFT158" s="1"/>
      <c r="AFU158" s="1"/>
      <c r="AFV158" s="1"/>
      <c r="AFW158" s="1"/>
      <c r="AFX158" s="1"/>
      <c r="AFY158" s="1"/>
      <c r="AFZ158" s="1"/>
      <c r="AGA158" s="1"/>
      <c r="AGB158" s="1"/>
      <c r="AGC158" s="1"/>
      <c r="AGD158" s="1"/>
      <c r="AGE158" s="1"/>
      <c r="AGF158" s="1"/>
      <c r="AGG158" s="1"/>
      <c r="AGH158" s="1"/>
      <c r="AGI158" s="1"/>
      <c r="AGJ158" s="1"/>
      <c r="AGK158" s="1"/>
      <c r="AGL158" s="1"/>
      <c r="AGM158" s="1"/>
      <c r="AGN158" s="1"/>
      <c r="AGO158" s="1"/>
      <c r="AGP158" s="1"/>
      <c r="AGQ158" s="1"/>
      <c r="AGR158" s="1"/>
      <c r="AGS158" s="1"/>
      <c r="AGT158" s="1"/>
      <c r="AGU158" s="1"/>
      <c r="AGV158" s="1"/>
      <c r="AGW158" s="1"/>
      <c r="AGX158" s="1"/>
      <c r="AGY158" s="1"/>
      <c r="AGZ158" s="1"/>
      <c r="AHA158" s="1"/>
      <c r="AHB158" s="1"/>
      <c r="AHC158" s="1"/>
      <c r="AHD158" s="1"/>
      <c r="AHE158" s="1"/>
      <c r="AHF158" s="1"/>
      <c r="AHG158" s="1"/>
      <c r="AHH158" s="1"/>
      <c r="AHI158" s="1"/>
      <c r="AHJ158" s="1"/>
      <c r="AHK158" s="1"/>
      <c r="AHL158" s="1"/>
      <c r="AHM158" s="1"/>
      <c r="AHN158" s="1"/>
      <c r="AHO158" s="1"/>
      <c r="AHP158" s="1"/>
      <c r="AHQ158" s="1"/>
      <c r="AHR158" s="1"/>
      <c r="AHS158" s="1"/>
      <c r="AHT158" s="1"/>
      <c r="AHU158" s="1"/>
      <c r="AHV158" s="1"/>
      <c r="AHW158" s="1"/>
      <c r="AHX158" s="1"/>
      <c r="AHY158" s="1"/>
      <c r="AHZ158" s="1"/>
      <c r="AIA158" s="1"/>
      <c r="AIB158" s="1"/>
      <c r="AIC158" s="1"/>
      <c r="AID158" s="1"/>
      <c r="AIE158" s="1"/>
      <c r="AIF158" s="1"/>
      <c r="AIG158" s="1"/>
      <c r="AIH158" s="1"/>
      <c r="AII158" s="1"/>
      <c r="AIJ158" s="1"/>
      <c r="AIK158" s="1"/>
      <c r="AIL158" s="1"/>
      <c r="AIM158" s="1"/>
      <c r="AIN158" s="1"/>
      <c r="AIO158" s="1"/>
      <c r="AIP158" s="1"/>
      <c r="AIQ158" s="1"/>
      <c r="AIR158" s="1"/>
      <c r="AIS158" s="1"/>
      <c r="AIT158" s="1"/>
      <c r="AIU158" s="1"/>
      <c r="AIV158" s="1"/>
      <c r="AIW158" s="1"/>
      <c r="AIX158" s="1"/>
      <c r="AIY158" s="1"/>
      <c r="AIZ158" s="1"/>
      <c r="AJA158" s="1"/>
      <c r="AJB158" s="1"/>
      <c r="AJC158" s="1"/>
      <c r="AJD158" s="1"/>
      <c r="AJE158" s="1"/>
      <c r="AJF158" s="1"/>
      <c r="AJG158" s="1"/>
      <c r="AJH158" s="1"/>
      <c r="AJI158" s="1"/>
      <c r="AJJ158" s="1"/>
      <c r="AJK158" s="1"/>
      <c r="AJL158" s="1"/>
      <c r="AJM158" s="1"/>
      <c r="AJN158" s="1"/>
      <c r="AJO158" s="1"/>
      <c r="AJP158" s="1"/>
      <c r="AJQ158" s="1"/>
      <c r="AJR158" s="1"/>
      <c r="AJS158" s="1"/>
      <c r="AJT158" s="1"/>
      <c r="AJU158" s="1"/>
      <c r="AJV158" s="1"/>
      <c r="AJW158" s="1"/>
      <c r="AJX158" s="1"/>
      <c r="AJY158" s="1"/>
      <c r="AJZ158" s="1"/>
      <c r="AKA158" s="1"/>
      <c r="AKB158" s="1"/>
      <c r="AKC158" s="1"/>
      <c r="AKD158" s="1"/>
      <c r="AKE158" s="1"/>
      <c r="AKF158" s="1"/>
      <c r="AKG158" s="1"/>
      <c r="AKH158" s="1"/>
      <c r="AKI158" s="1"/>
      <c r="AKJ158" s="1"/>
      <c r="AKK158" s="1"/>
      <c r="AKL158" s="1"/>
      <c r="AKM158" s="1"/>
      <c r="AKN158" s="1"/>
      <c r="AKO158" s="1"/>
      <c r="AKP158" s="1"/>
      <c r="AKQ158" s="1"/>
      <c r="AKR158" s="1"/>
      <c r="AKS158" s="1"/>
      <c r="AKT158" s="1"/>
      <c r="AKU158" s="1"/>
      <c r="AKV158" s="1"/>
      <c r="AKW158" s="1"/>
      <c r="AKX158" s="1"/>
      <c r="AKY158" s="1"/>
      <c r="AKZ158" s="1"/>
      <c r="ALA158" s="1"/>
      <c r="ALB158" s="1"/>
      <c r="ALC158" s="1"/>
      <c r="ALD158" s="1"/>
      <c r="ALE158" s="1"/>
      <c r="ALF158" s="1"/>
      <c r="ALG158" s="1"/>
      <c r="ALH158" s="1"/>
      <c r="ALI158" s="1"/>
      <c r="ALJ158" s="1"/>
      <c r="ALK158" s="1"/>
      <c r="ALL158" s="1"/>
      <c r="ALM158" s="1"/>
      <c r="ALN158" s="1"/>
      <c r="ALO158" s="1"/>
      <c r="ALP158" s="1"/>
      <c r="ALQ158" s="1"/>
      <c r="ALR158" s="1"/>
      <c r="ALS158" s="1"/>
      <c r="ALT158" s="1"/>
      <c r="ALU158" s="1"/>
      <c r="ALV158" s="1"/>
      <c r="ALW158" s="1"/>
      <c r="ALX158" s="1"/>
      <c r="ALY158" s="1"/>
      <c r="ALZ158" s="1"/>
      <c r="AMA158" s="1"/>
      <c r="AMB158" s="1"/>
      <c r="AMC158" s="1"/>
      <c r="AMD158" s="1"/>
      <c r="AME158" s="1"/>
      <c r="AMF158" s="1"/>
      <c r="AMG158" s="1"/>
      <c r="AMH158" s="1"/>
      <c r="AMI158" s="1"/>
      <c r="AMJ158" s="1"/>
    </row>
    <row r="159" customFormat="false" ht="12.8" hidden="false" customHeight="false" outlineLevel="0" collapsed="false">
      <c r="A159" s="77" t="s">
        <v>241</v>
      </c>
      <c r="B159" s="1" t="s">
        <v>55</v>
      </c>
      <c r="C159" s="1" t="s">
        <v>242</v>
      </c>
    </row>
    <row r="160" customFormat="false" ht="12.8" hidden="false" customHeight="false" outlineLevel="0" collapsed="false">
      <c r="A160" s="77"/>
      <c r="B160" s="1" t="s">
        <v>57</v>
      </c>
      <c r="C160" s="78" t="s">
        <v>243</v>
      </c>
      <c r="E160" s="78"/>
      <c r="F160" s="78"/>
    </row>
    <row r="161" customFormat="false" ht="12.8" hidden="false" customHeight="false" outlineLevel="0" collapsed="false">
      <c r="A161" s="77" t="s">
        <v>244</v>
      </c>
      <c r="B161" s="1" t="s">
        <v>55</v>
      </c>
      <c r="C161" s="1" t="s">
        <v>245</v>
      </c>
    </row>
    <row r="162" customFormat="false" ht="12.8" hidden="false" customHeight="false" outlineLevel="0" collapsed="false">
      <c r="A162" s="77"/>
      <c r="B162" s="1" t="s">
        <v>57</v>
      </c>
      <c r="C162" s="78" t="s">
        <v>246</v>
      </c>
      <c r="E162" s="78"/>
      <c r="F162" s="78"/>
    </row>
    <row r="163" customFormat="false" ht="12.8" hidden="false" customHeight="false" outlineLevel="0" collapsed="false">
      <c r="A163" s="77" t="s">
        <v>247</v>
      </c>
      <c r="B163" s="1" t="s">
        <v>55</v>
      </c>
      <c r="C163" s="1" t="s">
        <v>248</v>
      </c>
    </row>
    <row r="164" customFormat="false" ht="12.8" hidden="false" customHeight="false" outlineLevel="0" collapsed="false">
      <c r="A164" s="77"/>
      <c r="B164" s="1" t="s">
        <v>57</v>
      </c>
      <c r="C164" s="78" t="s">
        <v>249</v>
      </c>
      <c r="E164" s="78"/>
      <c r="F164" s="78"/>
    </row>
    <row r="165" customFormat="false" ht="12.8" hidden="false" customHeight="false" outlineLevel="0" collapsed="false">
      <c r="A165" s="77" t="s">
        <v>250</v>
      </c>
      <c r="B165" s="1" t="s">
        <v>55</v>
      </c>
      <c r="C165" s="1" t="s">
        <v>251</v>
      </c>
      <c r="E165" s="80"/>
      <c r="F165" s="80"/>
    </row>
    <row r="166" customFormat="false" ht="12.8" hidden="false" customHeight="false" outlineLevel="0" collapsed="false">
      <c r="A166" s="77"/>
      <c r="B166" s="1" t="s">
        <v>57</v>
      </c>
      <c r="C166" s="78" t="s">
        <v>252</v>
      </c>
      <c r="E166" s="82"/>
      <c r="F166" s="82"/>
    </row>
    <row r="167" customFormat="false" ht="12.8" hidden="false" customHeight="false" outlineLevel="0" collapsed="false">
      <c r="A167" s="77" t="s">
        <v>253</v>
      </c>
      <c r="B167" s="1" t="s">
        <v>55</v>
      </c>
      <c r="C167" s="1" t="s">
        <v>254</v>
      </c>
    </row>
    <row r="168" customFormat="false" ht="12.8" hidden="false" customHeight="false" outlineLevel="0" collapsed="false">
      <c r="A168" s="77"/>
      <c r="B168" s="1" t="s">
        <v>57</v>
      </c>
      <c r="C168" s="78" t="s">
        <v>255</v>
      </c>
      <c r="E168" s="78"/>
      <c r="F168" s="78"/>
    </row>
    <row r="169" customFormat="false" ht="12.8" hidden="false" customHeight="false" outlineLevel="0" collapsed="false">
      <c r="A169" s="77" t="s">
        <v>256</v>
      </c>
      <c r="B169" s="1" t="s">
        <v>55</v>
      </c>
      <c r="C169" s="1" t="s">
        <v>257</v>
      </c>
    </row>
    <row r="170" customFormat="false" ht="12.8" hidden="false" customHeight="false" outlineLevel="0" collapsed="false">
      <c r="A170" s="77"/>
      <c r="B170" s="1" t="s">
        <v>57</v>
      </c>
      <c r="C170" s="78" t="s">
        <v>258</v>
      </c>
      <c r="E170" s="78"/>
      <c r="F170" s="78"/>
    </row>
    <row r="171" customFormat="false" ht="12.8" hidden="false" customHeight="false" outlineLevel="0" collapsed="false">
      <c r="A171" s="77" t="s">
        <v>259</v>
      </c>
      <c r="B171" s="1" t="s">
        <v>55</v>
      </c>
      <c r="C171" s="1" t="s">
        <v>260</v>
      </c>
    </row>
    <row r="172" customFormat="false" ht="12.8" hidden="false" customHeight="false" outlineLevel="0" collapsed="false">
      <c r="A172" s="77"/>
      <c r="B172" s="1" t="s">
        <v>57</v>
      </c>
      <c r="C172" s="78" t="s">
        <v>261</v>
      </c>
      <c r="E172" s="78"/>
      <c r="F172" s="78"/>
    </row>
    <row r="173" customFormat="false" ht="12.8" hidden="false" customHeight="false" outlineLevel="0" collapsed="false">
      <c r="A173" s="77" t="s">
        <v>262</v>
      </c>
      <c r="B173" s="1" t="s">
        <v>55</v>
      </c>
      <c r="C173" s="1" t="s">
        <v>263</v>
      </c>
    </row>
    <row r="174" customFormat="false" ht="12.8" hidden="false" customHeight="false" outlineLevel="0" collapsed="false">
      <c r="A174" s="77"/>
      <c r="B174" s="1" t="s">
        <v>57</v>
      </c>
      <c r="C174" s="78" t="s">
        <v>264</v>
      </c>
      <c r="E174" s="78"/>
      <c r="F174" s="78"/>
    </row>
    <row r="175" customFormat="false" ht="12.8" hidden="false" customHeight="false" outlineLevel="0" collapsed="false">
      <c r="A175" s="77" t="s">
        <v>265</v>
      </c>
      <c r="B175" s="1" t="s">
        <v>55</v>
      </c>
      <c r="C175" s="1" t="s">
        <v>266</v>
      </c>
      <c r="E175" s="78"/>
      <c r="F175" s="78"/>
    </row>
    <row r="176" customFormat="false" ht="12.8" hidden="false" customHeight="false" outlineLevel="0" collapsed="false">
      <c r="A176" s="77"/>
      <c r="B176" s="1" t="s">
        <v>57</v>
      </c>
      <c r="C176" s="78" t="s">
        <v>267</v>
      </c>
      <c r="E176" s="78"/>
      <c r="F176" s="78"/>
    </row>
    <row r="177" customFormat="false" ht="12.8" hidden="false" customHeight="false" outlineLevel="0" collapsed="false">
      <c r="A177" s="77" t="s">
        <v>268</v>
      </c>
      <c r="B177" s="1" t="s">
        <v>55</v>
      </c>
      <c r="C177" s="1" t="s">
        <v>269</v>
      </c>
    </row>
    <row r="178" customFormat="false" ht="12.8" hidden="false" customHeight="false" outlineLevel="0" collapsed="false">
      <c r="A178" s="77"/>
      <c r="B178" s="1" t="s">
        <v>57</v>
      </c>
      <c r="C178" s="78" t="s">
        <v>270</v>
      </c>
    </row>
    <row r="179" customFormat="false" ht="12.8" hidden="false" customHeight="false" outlineLevel="0" collapsed="false">
      <c r="A179" s="77" t="s">
        <v>271</v>
      </c>
      <c r="B179" s="1" t="s">
        <v>55</v>
      </c>
      <c r="C179" s="1" t="s">
        <v>272</v>
      </c>
    </row>
    <row r="180" customFormat="false" ht="12.8" hidden="false" customHeight="false" outlineLevel="0" collapsed="false">
      <c r="A180" s="77"/>
      <c r="B180" s="1" t="s">
        <v>57</v>
      </c>
      <c r="C180" s="78" t="s">
        <v>273</v>
      </c>
    </row>
    <row r="181" customFormat="false" ht="12.8" hidden="false" customHeight="false" outlineLevel="0" collapsed="false">
      <c r="A181" s="77" t="s">
        <v>274</v>
      </c>
      <c r="B181" s="1" t="s">
        <v>55</v>
      </c>
      <c r="C181" s="1" t="s">
        <v>275</v>
      </c>
    </row>
    <row r="182" customFormat="false" ht="12.8" hidden="false" customHeight="false" outlineLevel="0" collapsed="false">
      <c r="A182" s="77"/>
      <c r="B182" s="1" t="s">
        <v>57</v>
      </c>
      <c r="C182" s="78" t="s">
        <v>276</v>
      </c>
    </row>
    <row r="183" customFormat="false" ht="12.8" hidden="false" customHeight="false" outlineLevel="0" collapsed="false">
      <c r="A183" s="77" t="s">
        <v>277</v>
      </c>
      <c r="B183" s="1" t="s">
        <v>55</v>
      </c>
      <c r="C183" s="1" t="s">
        <v>278</v>
      </c>
    </row>
    <row r="184" customFormat="false" ht="12.8" hidden="false" customHeight="false" outlineLevel="0" collapsed="false">
      <c r="A184" s="77"/>
      <c r="B184" s="1" t="s">
        <v>57</v>
      </c>
      <c r="C184" s="78" t="s">
        <v>279</v>
      </c>
    </row>
    <row r="185" customFormat="false" ht="12.8" hidden="false" customHeight="false" outlineLevel="0" collapsed="false">
      <c r="A185" s="77" t="s">
        <v>280</v>
      </c>
      <c r="B185" s="1" t="s">
        <v>55</v>
      </c>
      <c r="C185" s="1" t="s">
        <v>281</v>
      </c>
    </row>
    <row r="186" customFormat="false" ht="12.8" hidden="false" customHeight="false" outlineLevel="0" collapsed="false">
      <c r="A186" s="77"/>
      <c r="B186" s="1" t="s">
        <v>57</v>
      </c>
      <c r="C186" s="78" t="s">
        <v>282</v>
      </c>
    </row>
    <row r="187" customFormat="false" ht="12.8" hidden="false" customHeight="false" outlineLevel="0" collapsed="false">
      <c r="A187" s="77" t="s">
        <v>283</v>
      </c>
      <c r="B187" s="1" t="s">
        <v>55</v>
      </c>
      <c r="C187" s="1" t="s">
        <v>284</v>
      </c>
    </row>
    <row r="188" customFormat="false" ht="12.8" hidden="false" customHeight="false" outlineLevel="0" collapsed="false">
      <c r="A188" s="77"/>
      <c r="B188" s="1" t="s">
        <v>57</v>
      </c>
      <c r="C188" s="78" t="s">
        <v>285</v>
      </c>
    </row>
    <row r="189" customFormat="false" ht="12.8" hidden="false" customHeight="false" outlineLevel="0" collapsed="false">
      <c r="A189" s="77" t="s">
        <v>286</v>
      </c>
      <c r="B189" s="1" t="s">
        <v>55</v>
      </c>
      <c r="C189" s="1" t="s">
        <v>287</v>
      </c>
    </row>
    <row r="190" customFormat="false" ht="12.8" hidden="false" customHeight="false" outlineLevel="0" collapsed="false">
      <c r="A190" s="77"/>
      <c r="B190" s="1" t="s">
        <v>57</v>
      </c>
      <c r="C190" s="78" t="s">
        <v>288</v>
      </c>
    </row>
    <row r="191" customFormat="false" ht="12.8" hidden="false" customHeight="false" outlineLevel="0" collapsed="false">
      <c r="A191" s="77" t="s">
        <v>289</v>
      </c>
      <c r="B191" s="1" t="s">
        <v>55</v>
      </c>
      <c r="C191" s="1" t="s">
        <v>290</v>
      </c>
    </row>
    <row r="192" customFormat="false" ht="12.8" hidden="false" customHeight="false" outlineLevel="0" collapsed="false">
      <c r="A192" s="77"/>
      <c r="B192" s="1" t="s">
        <v>57</v>
      </c>
      <c r="C192" s="78" t="s">
        <v>291</v>
      </c>
    </row>
    <row r="193" customFormat="false" ht="12.8" hidden="false" customHeight="false" outlineLevel="0" collapsed="false">
      <c r="A193" s="77" t="s">
        <v>289</v>
      </c>
      <c r="B193" s="1" t="s">
        <v>55</v>
      </c>
      <c r="C193" s="1" t="s">
        <v>292</v>
      </c>
    </row>
    <row r="194" customFormat="false" ht="12.8" hidden="false" customHeight="false" outlineLevel="0" collapsed="false">
      <c r="A194" s="77"/>
      <c r="B194" s="1" t="s">
        <v>57</v>
      </c>
      <c r="C194" s="78" t="s">
        <v>293</v>
      </c>
    </row>
    <row r="195" customFormat="false" ht="12.8" hidden="false" customHeight="false" outlineLevel="0" collapsed="false">
      <c r="A195" s="77" t="s">
        <v>294</v>
      </c>
      <c r="B195" s="1" t="s">
        <v>55</v>
      </c>
      <c r="C195" s="1" t="s">
        <v>295</v>
      </c>
    </row>
    <row r="196" customFormat="false" ht="12.8" hidden="false" customHeight="false" outlineLevel="0" collapsed="false">
      <c r="A196" s="77"/>
      <c r="B196" s="1" t="s">
        <v>57</v>
      </c>
      <c r="C196" s="78" t="s">
        <v>296</v>
      </c>
    </row>
    <row r="197" customFormat="false" ht="12.8" hidden="false" customHeight="false" outlineLevel="0" collapsed="false">
      <c r="A197" s="77" t="s">
        <v>297</v>
      </c>
      <c r="B197" s="1" t="s">
        <v>55</v>
      </c>
      <c r="C197" s="1" t="s">
        <v>298</v>
      </c>
    </row>
    <row r="198" customFormat="false" ht="12.8" hidden="false" customHeight="false" outlineLevel="0" collapsed="false">
      <c r="A198" s="77"/>
      <c r="B198" s="1" t="s">
        <v>57</v>
      </c>
      <c r="C198" s="78" t="s">
        <v>299</v>
      </c>
    </row>
    <row r="199" customFormat="false" ht="12.8" hidden="false" customHeight="false" outlineLevel="0" collapsed="false">
      <c r="A199" s="77" t="s">
        <v>300</v>
      </c>
      <c r="B199" s="1" t="s">
        <v>55</v>
      </c>
      <c r="C199" s="1" t="s">
        <v>301</v>
      </c>
    </row>
    <row r="200" customFormat="false" ht="12.8" hidden="false" customHeight="false" outlineLevel="0" collapsed="false">
      <c r="A200" s="77"/>
      <c r="B200" s="1" t="s">
        <v>57</v>
      </c>
      <c r="C200" s="78" t="s">
        <v>302</v>
      </c>
    </row>
    <row r="201" customFormat="false" ht="12.8" hidden="false" customHeight="false" outlineLevel="0" collapsed="false">
      <c r="A201" s="77" t="s">
        <v>303</v>
      </c>
      <c r="B201" s="1" t="s">
        <v>55</v>
      </c>
      <c r="C201" s="1" t="s">
        <v>304</v>
      </c>
    </row>
    <row r="202" customFormat="false" ht="12.8" hidden="false" customHeight="false" outlineLevel="0" collapsed="false">
      <c r="A202" s="77"/>
      <c r="B202" s="1" t="s">
        <v>57</v>
      </c>
      <c r="C202" s="78" t="s">
        <v>305</v>
      </c>
    </row>
    <row r="203" customFormat="false" ht="12.8" hidden="false" customHeight="false" outlineLevel="0" collapsed="false">
      <c r="A203" s="77" t="s">
        <v>306</v>
      </c>
      <c r="B203" s="1" t="s">
        <v>55</v>
      </c>
      <c r="C203" s="1" t="s">
        <v>307</v>
      </c>
    </row>
    <row r="204" customFormat="false" ht="12.8" hidden="false" customHeight="false" outlineLevel="0" collapsed="false">
      <c r="A204" s="77"/>
      <c r="B204" s="1" t="s">
        <v>57</v>
      </c>
      <c r="C204" s="78" t="s">
        <v>308</v>
      </c>
    </row>
    <row r="205" customFormat="false" ht="12.8" hidden="false" customHeight="false" outlineLevel="0" collapsed="false">
      <c r="A205" s="77" t="s">
        <v>309</v>
      </c>
      <c r="B205" s="1" t="s">
        <v>55</v>
      </c>
      <c r="C205" s="1" t="s">
        <v>310</v>
      </c>
    </row>
    <row r="206" customFormat="false" ht="12.8" hidden="false" customHeight="false" outlineLevel="0" collapsed="false">
      <c r="A206" s="77"/>
      <c r="B206" s="1" t="s">
        <v>57</v>
      </c>
      <c r="C206" s="78" t="s">
        <v>311</v>
      </c>
    </row>
    <row r="207" customFormat="false" ht="12.8" hidden="false" customHeight="false" outlineLevel="0" collapsed="false">
      <c r="A207" s="77" t="s">
        <v>312</v>
      </c>
      <c r="B207" s="1" t="s">
        <v>55</v>
      </c>
      <c r="C207" s="1" t="s">
        <v>313</v>
      </c>
    </row>
    <row r="208" customFormat="false" ht="12.8" hidden="false" customHeight="false" outlineLevel="0" collapsed="false">
      <c r="A208" s="77"/>
      <c r="B208" s="1" t="s">
        <v>57</v>
      </c>
      <c r="C208" s="78" t="s">
        <v>314</v>
      </c>
    </row>
    <row r="209" customFormat="false" ht="12.8" hidden="false" customHeight="false" outlineLevel="0" collapsed="false">
      <c r="A209" s="77" t="s">
        <v>315</v>
      </c>
      <c r="B209" s="1" t="s">
        <v>55</v>
      </c>
      <c r="C209" s="1" t="s">
        <v>316</v>
      </c>
    </row>
    <row r="210" customFormat="false" ht="12.8" hidden="false" customHeight="false" outlineLevel="0" collapsed="false">
      <c r="A210" s="77"/>
      <c r="B210" s="1" t="s">
        <v>57</v>
      </c>
      <c r="C210" s="78" t="s">
        <v>317</v>
      </c>
    </row>
    <row r="211" customFormat="false" ht="12.8" hidden="false" customHeight="false" outlineLevel="0" collapsed="false">
      <c r="A211" s="77" t="s">
        <v>318</v>
      </c>
      <c r="B211" s="1" t="s">
        <v>55</v>
      </c>
      <c r="C211" s="1" t="s">
        <v>319</v>
      </c>
    </row>
    <row r="212" customFormat="false" ht="12.8" hidden="false" customHeight="false" outlineLevel="0" collapsed="false">
      <c r="A212" s="77"/>
      <c r="B212" s="1" t="s">
        <v>57</v>
      </c>
      <c r="C212" s="78" t="s">
        <v>320</v>
      </c>
    </row>
    <row r="213" customFormat="false" ht="12.8" hidden="false" customHeight="false" outlineLevel="0" collapsed="false">
      <c r="A213" s="77" t="s">
        <v>321</v>
      </c>
      <c r="B213" s="1" t="s">
        <v>55</v>
      </c>
      <c r="C213" s="1" t="s">
        <v>322</v>
      </c>
    </row>
    <row r="214" customFormat="false" ht="12.8" hidden="false" customHeight="false" outlineLevel="0" collapsed="false">
      <c r="A214" s="77"/>
      <c r="B214" s="1" t="s">
        <v>57</v>
      </c>
      <c r="C214" s="78" t="s">
        <v>323</v>
      </c>
    </row>
    <row r="215" customFormat="false" ht="12.8" hidden="false" customHeight="false" outlineLevel="0" collapsed="false">
      <c r="A215" s="77" t="s">
        <v>321</v>
      </c>
      <c r="B215" s="1" t="s">
        <v>55</v>
      </c>
      <c r="C215" s="1" t="s">
        <v>324</v>
      </c>
    </row>
    <row r="216" customFormat="false" ht="12.8" hidden="false" customHeight="false" outlineLevel="0" collapsed="false">
      <c r="A216" s="77"/>
      <c r="B216" s="1" t="s">
        <v>57</v>
      </c>
      <c r="C216" s="78" t="s">
        <v>325</v>
      </c>
    </row>
    <row r="217" customFormat="false" ht="12.8" hidden="false" customHeight="false" outlineLevel="0" collapsed="false">
      <c r="A217" s="77" t="s">
        <v>326</v>
      </c>
      <c r="B217" s="1" t="s">
        <v>55</v>
      </c>
      <c r="C217" s="1" t="s">
        <v>327</v>
      </c>
    </row>
    <row r="218" customFormat="false" ht="12.8" hidden="false" customHeight="false" outlineLevel="0" collapsed="false">
      <c r="A218" s="77"/>
      <c r="B218" s="1" t="s">
        <v>57</v>
      </c>
      <c r="C218" s="78" t="s">
        <v>328</v>
      </c>
    </row>
    <row r="219" customFormat="false" ht="12.8" hidden="false" customHeight="false" outlineLevel="0" collapsed="false">
      <c r="A219" s="77" t="s">
        <v>329</v>
      </c>
      <c r="B219" s="1" t="s">
        <v>55</v>
      </c>
      <c r="C219" s="1" t="s">
        <v>330</v>
      </c>
    </row>
    <row r="220" customFormat="false" ht="12.8" hidden="false" customHeight="false" outlineLevel="0" collapsed="false">
      <c r="A220" s="77"/>
      <c r="B220" s="1" t="s">
        <v>57</v>
      </c>
      <c r="C220" s="78" t="s">
        <v>331</v>
      </c>
    </row>
    <row r="221" customFormat="false" ht="12.8" hidden="false" customHeight="false" outlineLevel="0" collapsed="false">
      <c r="A221" s="77" t="s">
        <v>332</v>
      </c>
      <c r="B221" s="1" t="s">
        <v>55</v>
      </c>
      <c r="C221" s="1" t="s">
        <v>333</v>
      </c>
    </row>
    <row r="222" customFormat="false" ht="12.8" hidden="false" customHeight="false" outlineLevel="0" collapsed="false">
      <c r="A222" s="77"/>
      <c r="B222" s="1" t="s">
        <v>57</v>
      </c>
      <c r="C222" s="78" t="s">
        <v>334</v>
      </c>
    </row>
    <row r="223" customFormat="false" ht="12.8" hidden="false" customHeight="false" outlineLevel="0" collapsed="false">
      <c r="A223" s="77" t="s">
        <v>335</v>
      </c>
      <c r="B223" s="1" t="s">
        <v>55</v>
      </c>
      <c r="C223" s="1" t="s">
        <v>336</v>
      </c>
    </row>
    <row r="224" customFormat="false" ht="12.8" hidden="false" customHeight="false" outlineLevel="0" collapsed="false">
      <c r="A224" s="77"/>
      <c r="B224" s="1" t="s">
        <v>57</v>
      </c>
      <c r="C224" s="78" t="s">
        <v>337</v>
      </c>
    </row>
    <row r="225" customFormat="false" ht="12.8" hidden="false" customHeight="false" outlineLevel="0" collapsed="false">
      <c r="A225" s="77" t="s">
        <v>335</v>
      </c>
      <c r="B225" s="1" t="s">
        <v>55</v>
      </c>
      <c r="C225" s="80" t="s">
        <v>338</v>
      </c>
    </row>
    <row r="226" customFormat="false" ht="12.8" hidden="false" customHeight="false" outlineLevel="0" collapsed="false">
      <c r="A226" s="77"/>
      <c r="B226" s="1" t="s">
        <v>57</v>
      </c>
      <c r="C226" s="82" t="s">
        <v>339</v>
      </c>
    </row>
    <row r="227" customFormat="false" ht="12.8" hidden="false" customHeight="false" outlineLevel="0" collapsed="false">
      <c r="A227" s="77" t="s">
        <v>340</v>
      </c>
      <c r="B227" s="1" t="s">
        <v>55</v>
      </c>
      <c r="C227" s="1" t="s">
        <v>341</v>
      </c>
    </row>
    <row r="228" customFormat="false" ht="12.8" hidden="false" customHeight="false" outlineLevel="0" collapsed="false">
      <c r="A228" s="77"/>
      <c r="B228" s="1" t="s">
        <v>57</v>
      </c>
      <c r="C228" s="78" t="s">
        <v>342</v>
      </c>
    </row>
    <row r="229" customFormat="false" ht="12.8" hidden="false" customHeight="false" outlineLevel="0" collapsed="false">
      <c r="A229" s="77" t="s">
        <v>343</v>
      </c>
      <c r="B229" s="1" t="s">
        <v>55</v>
      </c>
      <c r="C229" s="1" t="s">
        <v>344</v>
      </c>
    </row>
    <row r="230" customFormat="false" ht="12.8" hidden="false" customHeight="false" outlineLevel="0" collapsed="false">
      <c r="A230" s="77"/>
      <c r="B230" s="1" t="s">
        <v>57</v>
      </c>
      <c r="C230" s="78" t="s">
        <v>345</v>
      </c>
    </row>
    <row r="231" customFormat="false" ht="12.8" hidden="false" customHeight="false" outlineLevel="0" collapsed="false">
      <c r="A231" s="77" t="s">
        <v>346</v>
      </c>
      <c r="B231" s="1" t="s">
        <v>55</v>
      </c>
      <c r="C231" s="1" t="s">
        <v>347</v>
      </c>
    </row>
    <row r="232" customFormat="false" ht="12.8" hidden="false" customHeight="false" outlineLevel="0" collapsed="false">
      <c r="A232" s="77"/>
      <c r="B232" s="1" t="s">
        <v>57</v>
      </c>
      <c r="C232" s="78" t="s">
        <v>348</v>
      </c>
      <c r="D232" s="78"/>
    </row>
    <row r="233" customFormat="false" ht="12.8" hidden="false" customHeight="false" outlineLevel="0" collapsed="false">
      <c r="A233" s="77" t="s">
        <v>346</v>
      </c>
      <c r="B233" s="1" t="s">
        <v>55</v>
      </c>
      <c r="C233" s="80" t="s">
        <v>349</v>
      </c>
      <c r="D233" s="78"/>
    </row>
    <row r="234" customFormat="false" ht="12.8" hidden="false" customHeight="false" outlineLevel="0" collapsed="false">
      <c r="A234" s="77"/>
      <c r="B234" s="1" t="s">
        <v>57</v>
      </c>
      <c r="C234" s="82" t="s">
        <v>350</v>
      </c>
      <c r="D234" s="78"/>
    </row>
    <row r="235" customFormat="false" ht="12.8" hidden="false" customHeight="false" outlineLevel="0" collapsed="false">
      <c r="A235" s="77" t="s">
        <v>351</v>
      </c>
      <c r="B235" s="1" t="s">
        <v>55</v>
      </c>
      <c r="C235" s="1" t="s">
        <v>352</v>
      </c>
    </row>
    <row r="236" customFormat="false" ht="12.8" hidden="false" customHeight="false" outlineLevel="0" collapsed="false">
      <c r="A236" s="77"/>
      <c r="B236" s="1" t="s">
        <v>57</v>
      </c>
      <c r="C236" s="78" t="s">
        <v>353</v>
      </c>
      <c r="D236" s="78"/>
    </row>
    <row r="237" customFormat="false" ht="12.8" hidden="false" customHeight="false" outlineLevel="0" collapsed="false">
      <c r="A237" s="77" t="s">
        <v>354</v>
      </c>
      <c r="B237" s="1" t="s">
        <v>55</v>
      </c>
      <c r="C237" s="1" t="s">
        <v>355</v>
      </c>
    </row>
    <row r="238" customFormat="false" ht="12.8" hidden="false" customHeight="false" outlineLevel="0" collapsed="false">
      <c r="A238" s="77"/>
      <c r="B238" s="1" t="s">
        <v>57</v>
      </c>
      <c r="C238" s="78" t="s">
        <v>356</v>
      </c>
      <c r="D238" s="78"/>
    </row>
    <row r="239" customFormat="false" ht="12.8" hidden="false" customHeight="false" outlineLevel="0" collapsed="false">
      <c r="A239" s="77" t="s">
        <v>357</v>
      </c>
      <c r="B239" s="1" t="s">
        <v>55</v>
      </c>
      <c r="C239" s="1" t="s">
        <v>358</v>
      </c>
    </row>
    <row r="240" customFormat="false" ht="12.8" hidden="false" customHeight="false" outlineLevel="0" collapsed="false">
      <c r="A240" s="77"/>
      <c r="B240" s="1" t="s">
        <v>57</v>
      </c>
      <c r="C240" s="78" t="s">
        <v>359</v>
      </c>
      <c r="D240" s="78"/>
    </row>
    <row r="241" customFormat="false" ht="12.8" hidden="false" customHeight="false" outlineLevel="0" collapsed="false">
      <c r="A241" s="77" t="s">
        <v>360</v>
      </c>
      <c r="B241" s="1" t="s">
        <v>55</v>
      </c>
      <c r="C241" s="1" t="s">
        <v>361</v>
      </c>
    </row>
    <row r="242" customFormat="false" ht="12.8" hidden="false" customHeight="false" outlineLevel="0" collapsed="false">
      <c r="A242" s="77"/>
      <c r="B242" s="1" t="s">
        <v>57</v>
      </c>
      <c r="C242" s="78" t="s">
        <v>362</v>
      </c>
      <c r="D242" s="78"/>
    </row>
    <row r="243" customFormat="false" ht="12.8" hidden="false" customHeight="false" outlineLevel="0" collapsed="false">
      <c r="A243" s="77" t="s">
        <v>360</v>
      </c>
      <c r="B243" s="1" t="s">
        <v>55</v>
      </c>
      <c r="C243" s="80" t="s">
        <v>363</v>
      </c>
      <c r="D243" s="80"/>
    </row>
    <row r="244" customFormat="false" ht="12.8" hidden="false" customHeight="false" outlineLevel="0" collapsed="false">
      <c r="A244" s="77"/>
      <c r="B244" s="1" t="s">
        <v>57</v>
      </c>
      <c r="C244" s="82" t="s">
        <v>364</v>
      </c>
      <c r="D244" s="82"/>
    </row>
    <row r="245" customFormat="false" ht="12.8" hidden="false" customHeight="false" outlineLevel="0" collapsed="false">
      <c r="A245" s="77" t="s">
        <v>365</v>
      </c>
      <c r="B245" s="1" t="s">
        <v>55</v>
      </c>
      <c r="C245" s="1" t="s">
        <v>366</v>
      </c>
    </row>
    <row r="246" customFormat="false" ht="12.8" hidden="false" customHeight="false" outlineLevel="0" collapsed="false">
      <c r="A246" s="77"/>
      <c r="B246" s="1" t="s">
        <v>57</v>
      </c>
      <c r="C246" s="78" t="s">
        <v>367</v>
      </c>
      <c r="D246" s="78"/>
    </row>
    <row r="247" customFormat="false" ht="12.8" hidden="false" customHeight="false" outlineLevel="0" collapsed="false">
      <c r="A247" s="77" t="s">
        <v>368</v>
      </c>
      <c r="B247" s="1" t="s">
        <v>55</v>
      </c>
      <c r="C247" s="1" t="s">
        <v>369</v>
      </c>
    </row>
    <row r="248" customFormat="false" ht="12.8" hidden="false" customHeight="false" outlineLevel="0" collapsed="false">
      <c r="A248" s="77"/>
      <c r="B248" s="1" t="s">
        <v>57</v>
      </c>
      <c r="C248" s="78" t="s">
        <v>370</v>
      </c>
      <c r="D248" s="78"/>
    </row>
    <row r="249" customFormat="false" ht="12.8" hidden="false" customHeight="false" outlineLevel="0" collapsed="false">
      <c r="A249" s="77" t="s">
        <v>371</v>
      </c>
      <c r="B249" s="1" t="s">
        <v>55</v>
      </c>
      <c r="C249" s="80" t="s">
        <v>372</v>
      </c>
      <c r="D249" s="80"/>
    </row>
    <row r="250" customFormat="false" ht="12.8" hidden="false" customHeight="false" outlineLevel="0" collapsed="false">
      <c r="A250" s="77"/>
      <c r="B250" s="1" t="s">
        <v>57</v>
      </c>
      <c r="C250" s="82" t="s">
        <v>373</v>
      </c>
      <c r="D250" s="82"/>
    </row>
    <row r="251" customFormat="false" ht="12.8" hidden="false" customHeight="false" outlineLevel="0" collapsed="false">
      <c r="A251" s="77" t="s">
        <v>371</v>
      </c>
      <c r="B251" s="1" t="s">
        <v>55</v>
      </c>
      <c r="C251" s="1" t="s">
        <v>374</v>
      </c>
    </row>
    <row r="252" customFormat="false" ht="12.8" hidden="false" customHeight="false" outlineLevel="0" collapsed="false">
      <c r="A252" s="77"/>
      <c r="B252" s="1" t="s">
        <v>57</v>
      </c>
      <c r="C252" s="78" t="s">
        <v>375</v>
      </c>
      <c r="D252" s="78"/>
    </row>
    <row r="253" customFormat="false" ht="12.8" hidden="false" customHeight="false" outlineLevel="0" collapsed="false">
      <c r="A253" s="77" t="s">
        <v>376</v>
      </c>
      <c r="B253" s="1" t="s">
        <v>55</v>
      </c>
      <c r="C253" s="1" t="s">
        <v>377</v>
      </c>
    </row>
    <row r="254" customFormat="false" ht="12.8" hidden="false" customHeight="false" outlineLevel="0" collapsed="false">
      <c r="A254" s="77"/>
      <c r="B254" s="1" t="s">
        <v>57</v>
      </c>
      <c r="C254" s="78" t="s">
        <v>378</v>
      </c>
      <c r="D254" s="78"/>
    </row>
    <row r="255" customFormat="false" ht="12.8" hidden="false" customHeight="false" outlineLevel="0" collapsed="false">
      <c r="A255" s="77" t="s">
        <v>379</v>
      </c>
      <c r="B255" s="1" t="s">
        <v>55</v>
      </c>
      <c r="C255" s="1" t="s">
        <v>380</v>
      </c>
    </row>
    <row r="256" customFormat="false" ht="12.8" hidden="false" customHeight="false" outlineLevel="0" collapsed="false">
      <c r="A256" s="77"/>
      <c r="B256" s="1" t="s">
        <v>57</v>
      </c>
      <c r="C256" s="78" t="s">
        <v>381</v>
      </c>
      <c r="D256" s="78"/>
    </row>
    <row r="257" customFormat="false" ht="12.8" hidden="false" customHeight="false" outlineLevel="0" collapsed="false">
      <c r="A257" s="77" t="s">
        <v>382</v>
      </c>
      <c r="B257" s="1" t="s">
        <v>55</v>
      </c>
      <c r="C257" s="1" t="s">
        <v>383</v>
      </c>
    </row>
    <row r="258" customFormat="false" ht="12.8" hidden="false" customHeight="false" outlineLevel="0" collapsed="false">
      <c r="A258" s="77"/>
      <c r="B258" s="1" t="s">
        <v>57</v>
      </c>
      <c r="C258" s="78" t="s">
        <v>384</v>
      </c>
      <c r="D258" s="78"/>
    </row>
    <row r="259" customFormat="false" ht="12.8" hidden="false" customHeight="false" outlineLevel="0" collapsed="false">
      <c r="A259" s="77" t="s">
        <v>385</v>
      </c>
      <c r="B259" s="1" t="s">
        <v>55</v>
      </c>
      <c r="C259" s="80" t="s">
        <v>386</v>
      </c>
      <c r="D259" s="80"/>
    </row>
    <row r="260" customFormat="false" ht="12.8" hidden="false" customHeight="false" outlineLevel="0" collapsed="false">
      <c r="A260" s="77"/>
      <c r="B260" s="1" t="s">
        <v>57</v>
      </c>
      <c r="C260" s="82" t="s">
        <v>387</v>
      </c>
      <c r="D260" s="82"/>
    </row>
    <row r="261" customFormat="false" ht="12.8" hidden="false" customHeight="false" outlineLevel="0" collapsed="false">
      <c r="A261" s="77" t="s">
        <v>385</v>
      </c>
      <c r="B261" s="1" t="s">
        <v>55</v>
      </c>
      <c r="C261" s="80" t="s">
        <v>388</v>
      </c>
      <c r="D261" s="80"/>
    </row>
    <row r="262" customFormat="false" ht="12.8" hidden="false" customHeight="false" outlineLevel="0" collapsed="false">
      <c r="A262" s="77"/>
      <c r="B262" s="1" t="s">
        <v>57</v>
      </c>
      <c r="C262" s="82" t="s">
        <v>389</v>
      </c>
      <c r="D262" s="82"/>
    </row>
    <row r="263" customFormat="false" ht="12.8" hidden="false" customHeight="false" outlineLevel="0" collapsed="false">
      <c r="A263" s="77" t="s">
        <v>390</v>
      </c>
      <c r="B263" s="1" t="s">
        <v>55</v>
      </c>
      <c r="C263" s="80" t="s">
        <v>391</v>
      </c>
      <c r="D263" s="80"/>
    </row>
    <row r="264" customFormat="false" ht="12.8" hidden="false" customHeight="false" outlineLevel="0" collapsed="false">
      <c r="A264" s="77"/>
      <c r="B264" s="1" t="s">
        <v>57</v>
      </c>
      <c r="C264" s="82" t="s">
        <v>392</v>
      </c>
      <c r="D264" s="82"/>
    </row>
    <row r="265" customFormat="false" ht="12.8" hidden="false" customHeight="false" outlineLevel="0" collapsed="false">
      <c r="A265" s="77" t="s">
        <v>393</v>
      </c>
      <c r="B265" s="1" t="s">
        <v>55</v>
      </c>
      <c r="C265" s="80" t="s">
        <v>394</v>
      </c>
      <c r="D265" s="80"/>
    </row>
    <row r="266" customFormat="false" ht="12.8" hidden="false" customHeight="false" outlineLevel="0" collapsed="false">
      <c r="A266" s="77"/>
      <c r="B266" s="1" t="s">
        <v>57</v>
      </c>
      <c r="C266" s="82" t="s">
        <v>395</v>
      </c>
      <c r="D266" s="82"/>
    </row>
    <row r="267" customFormat="false" ht="12.8" hidden="false" customHeight="false" outlineLevel="0" collapsed="false">
      <c r="A267" s="77" t="s">
        <v>396</v>
      </c>
      <c r="B267" s="1" t="s">
        <v>55</v>
      </c>
      <c r="C267" s="80" t="s">
        <v>397</v>
      </c>
      <c r="D267" s="80"/>
    </row>
    <row r="268" customFormat="false" ht="12.8" hidden="false" customHeight="false" outlineLevel="0" collapsed="false">
      <c r="A268" s="77"/>
      <c r="B268" s="1" t="s">
        <v>57</v>
      </c>
      <c r="C268" s="82" t="s">
        <v>398</v>
      </c>
      <c r="D268" s="82"/>
    </row>
    <row r="269" customFormat="false" ht="12.8" hidden="false" customHeight="false" outlineLevel="0" collapsed="false">
      <c r="A269" s="77" t="s">
        <v>396</v>
      </c>
      <c r="B269" s="1" t="s">
        <v>55</v>
      </c>
      <c r="C269" s="80" t="s">
        <v>399</v>
      </c>
      <c r="D269" s="80"/>
    </row>
    <row r="270" customFormat="false" ht="12.8" hidden="false" customHeight="false" outlineLevel="0" collapsed="false">
      <c r="A270" s="77"/>
      <c r="B270" s="1" t="s">
        <v>57</v>
      </c>
      <c r="C270" s="82" t="s">
        <v>400</v>
      </c>
      <c r="D270" s="82"/>
    </row>
    <row r="271" customFormat="false" ht="12.8" hidden="false" customHeight="false" outlineLevel="0" collapsed="false">
      <c r="A271" s="77" t="s">
        <v>401</v>
      </c>
      <c r="B271" s="1" t="s">
        <v>55</v>
      </c>
      <c r="C271" s="80" t="s">
        <v>402</v>
      </c>
      <c r="D271" s="80"/>
    </row>
    <row r="272" customFormat="false" ht="12.8" hidden="false" customHeight="false" outlineLevel="0" collapsed="false">
      <c r="A272" s="77"/>
      <c r="B272" s="1" t="s">
        <v>57</v>
      </c>
      <c r="C272" s="82" t="s">
        <v>403</v>
      </c>
      <c r="D272" s="82"/>
    </row>
    <row r="273" customFormat="false" ht="12.8" hidden="false" customHeight="false" outlineLevel="0" collapsed="false">
      <c r="A273" s="77" t="s">
        <v>404</v>
      </c>
      <c r="B273" s="1" t="s">
        <v>55</v>
      </c>
      <c r="C273" s="80" t="s">
        <v>405</v>
      </c>
      <c r="D273" s="80"/>
    </row>
    <row r="274" customFormat="false" ht="12.8" hidden="false" customHeight="false" outlineLevel="0" collapsed="false">
      <c r="A274" s="77"/>
      <c r="B274" s="1" t="s">
        <v>57</v>
      </c>
      <c r="C274" s="82" t="s">
        <v>406</v>
      </c>
      <c r="D274" s="82"/>
    </row>
    <row r="275" customFormat="false" ht="12.8" hidden="false" customHeight="false" outlineLevel="0" collapsed="false">
      <c r="A275" s="77" t="s">
        <v>407</v>
      </c>
      <c r="B275" s="1" t="s">
        <v>55</v>
      </c>
      <c r="C275" s="80" t="s">
        <v>408</v>
      </c>
      <c r="D275" s="80"/>
    </row>
    <row r="276" customFormat="false" ht="12.8" hidden="false" customHeight="false" outlineLevel="0" collapsed="false">
      <c r="A276" s="77"/>
      <c r="B276" s="1" t="s">
        <v>57</v>
      </c>
      <c r="C276" s="82" t="s">
        <v>409</v>
      </c>
      <c r="D276" s="82"/>
    </row>
    <row r="277" customFormat="false" ht="12.8" hidden="false" customHeight="false" outlineLevel="0" collapsed="false">
      <c r="A277" s="77" t="s">
        <v>410</v>
      </c>
      <c r="B277" s="1" t="s">
        <v>55</v>
      </c>
      <c r="C277" s="80" t="s">
        <v>411</v>
      </c>
      <c r="D277" s="80"/>
    </row>
    <row r="278" customFormat="false" ht="12.8" hidden="false" customHeight="false" outlineLevel="0" collapsed="false">
      <c r="A278" s="77"/>
      <c r="B278" s="1" t="s">
        <v>57</v>
      </c>
      <c r="C278" s="82" t="s">
        <v>412</v>
      </c>
      <c r="D278" s="82"/>
    </row>
    <row r="279" customFormat="false" ht="12.8" hidden="false" customHeight="false" outlineLevel="0" collapsed="false">
      <c r="A279" s="77" t="s">
        <v>410</v>
      </c>
      <c r="B279" s="1" t="s">
        <v>55</v>
      </c>
      <c r="C279" s="80" t="s">
        <v>413</v>
      </c>
      <c r="D279" s="80"/>
    </row>
    <row r="280" customFormat="false" ht="12.8" hidden="false" customHeight="false" outlineLevel="0" collapsed="false">
      <c r="A280" s="77"/>
      <c r="B280" s="1" t="s">
        <v>57</v>
      </c>
      <c r="C280" s="82" t="s">
        <v>414</v>
      </c>
      <c r="D280" s="82"/>
    </row>
    <row r="281" customFormat="false" ht="12.8" hidden="false" customHeight="false" outlineLevel="0" collapsed="false">
      <c r="A281" s="77" t="s">
        <v>415</v>
      </c>
      <c r="B281" s="1" t="s">
        <v>55</v>
      </c>
      <c r="C281" s="80" t="s">
        <v>416</v>
      </c>
      <c r="D281" s="80"/>
    </row>
    <row r="282" customFormat="false" ht="12.8" hidden="false" customHeight="false" outlineLevel="0" collapsed="false">
      <c r="A282" s="77"/>
      <c r="B282" s="1" t="s">
        <v>57</v>
      </c>
      <c r="C282" s="82" t="s">
        <v>417</v>
      </c>
      <c r="D282" s="82"/>
    </row>
    <row r="283" customFormat="false" ht="12.8" hidden="false" customHeight="false" outlineLevel="0" collapsed="false">
      <c r="A283" s="77" t="s">
        <v>418</v>
      </c>
      <c r="B283" s="1" t="s">
        <v>55</v>
      </c>
      <c r="C283" s="80" t="s">
        <v>419</v>
      </c>
      <c r="D283" s="80"/>
    </row>
    <row r="284" customFormat="false" ht="12.8" hidden="false" customHeight="false" outlineLevel="0" collapsed="false">
      <c r="A284" s="77"/>
      <c r="B284" s="1" t="s">
        <v>57</v>
      </c>
      <c r="C284" s="82" t="s">
        <v>420</v>
      </c>
      <c r="D284" s="82"/>
    </row>
    <row r="285" customFormat="false" ht="12.8" hidden="false" customHeight="false" outlineLevel="0" collapsed="false">
      <c r="A285" s="77" t="s">
        <v>421</v>
      </c>
      <c r="B285" s="1" t="s">
        <v>55</v>
      </c>
      <c r="C285" s="80" t="s">
        <v>422</v>
      </c>
      <c r="D285" s="80"/>
    </row>
    <row r="286" customFormat="false" ht="12.8" hidden="false" customHeight="false" outlineLevel="0" collapsed="false">
      <c r="A286" s="77"/>
      <c r="B286" s="1" t="s">
        <v>57</v>
      </c>
      <c r="C286" s="80" t="s">
        <v>423</v>
      </c>
      <c r="D286" s="80"/>
    </row>
    <row r="287" customFormat="false" ht="12.8" hidden="false" customHeight="false" outlineLevel="0" collapsed="false">
      <c r="A287" s="77" t="s">
        <v>424</v>
      </c>
      <c r="B287" s="1" t="s">
        <v>55</v>
      </c>
      <c r="C287" s="80" t="s">
        <v>425</v>
      </c>
      <c r="D287" s="80"/>
    </row>
    <row r="288" customFormat="false" ht="12.8" hidden="false" customHeight="false" outlineLevel="0" collapsed="false">
      <c r="A288" s="77"/>
      <c r="B288" s="1" t="s">
        <v>57</v>
      </c>
      <c r="C288" s="82" t="s">
        <v>426</v>
      </c>
      <c r="D288" s="82"/>
    </row>
    <row r="289" customFormat="false" ht="12.8" hidden="false" customHeight="false" outlineLevel="0" collapsed="false">
      <c r="A289" s="77" t="s">
        <v>427</v>
      </c>
      <c r="B289" s="1" t="s">
        <v>55</v>
      </c>
      <c r="C289" s="80" t="s">
        <v>428</v>
      </c>
      <c r="D289" s="80"/>
    </row>
    <row r="290" customFormat="false" ht="12.8" hidden="false" customHeight="false" outlineLevel="0" collapsed="false">
      <c r="A290" s="77"/>
      <c r="B290" s="1" t="s">
        <v>57</v>
      </c>
      <c r="C290" s="80" t="s">
        <v>423</v>
      </c>
      <c r="D290" s="80"/>
    </row>
    <row r="291" customFormat="false" ht="12.8" hidden="false" customHeight="false" outlineLevel="0" collapsed="false">
      <c r="A291" s="77" t="s">
        <v>429</v>
      </c>
      <c r="B291" s="1" t="s">
        <v>55</v>
      </c>
      <c r="C291" s="80" t="s">
        <v>430</v>
      </c>
      <c r="D291" s="80"/>
    </row>
    <row r="292" customFormat="false" ht="12.8" hidden="false" customHeight="false" outlineLevel="0" collapsed="false">
      <c r="A292" s="77"/>
      <c r="B292" s="1" t="s">
        <v>57</v>
      </c>
      <c r="C292" s="82" t="s">
        <v>431</v>
      </c>
      <c r="D292" s="82"/>
    </row>
    <row r="293" customFormat="false" ht="12.8" hidden="false" customHeight="false" outlineLevel="0" collapsed="false">
      <c r="A293" s="77" t="s">
        <v>432</v>
      </c>
      <c r="B293" s="1" t="s">
        <v>55</v>
      </c>
      <c r="C293" s="1" t="s">
        <v>433</v>
      </c>
    </row>
    <row r="294" customFormat="false" ht="12.8" hidden="false" customHeight="false" outlineLevel="0" collapsed="false">
      <c r="A294" s="77"/>
      <c r="B294" s="1" t="s">
        <v>57</v>
      </c>
      <c r="C294" s="78" t="s">
        <v>434</v>
      </c>
      <c r="D294" s="78"/>
    </row>
  </sheetData>
  <mergeCells count="255">
    <mergeCell ref="JG4:JM4"/>
    <mergeCell ref="JN4:JT4"/>
    <mergeCell ref="MF4:ML4"/>
    <mergeCell ref="H5:AFH5"/>
    <mergeCell ref="B6:G6"/>
    <mergeCell ref="H6:N6"/>
    <mergeCell ref="O6:U6"/>
    <mergeCell ref="V6:AB6"/>
    <mergeCell ref="AC6:AI6"/>
    <mergeCell ref="AJ6:AP6"/>
    <mergeCell ref="AQ6:AW6"/>
    <mergeCell ref="AX6:BD6"/>
    <mergeCell ref="BE6:BK6"/>
    <mergeCell ref="BL6:BR6"/>
    <mergeCell ref="BS6:BY6"/>
    <mergeCell ref="BZ6:CF6"/>
    <mergeCell ref="CG6:CM6"/>
    <mergeCell ref="CN6:CT6"/>
    <mergeCell ref="CU6:DA6"/>
    <mergeCell ref="DB6:DH6"/>
    <mergeCell ref="DI6:DO6"/>
    <mergeCell ref="DP6:DV6"/>
    <mergeCell ref="DW6:EC6"/>
    <mergeCell ref="ED6:EJ6"/>
    <mergeCell ref="EK6:EQ6"/>
    <mergeCell ref="ER6:EX6"/>
    <mergeCell ref="EY6:FE6"/>
    <mergeCell ref="FF6:FL6"/>
    <mergeCell ref="FM6:FS6"/>
    <mergeCell ref="FT6:FZ6"/>
    <mergeCell ref="GA6:GG6"/>
    <mergeCell ref="GH6:GN6"/>
    <mergeCell ref="GO6:GU6"/>
    <mergeCell ref="GV6:HB6"/>
    <mergeCell ref="HC6:HI6"/>
    <mergeCell ref="HJ6:HP6"/>
    <mergeCell ref="HQ6:HW6"/>
    <mergeCell ref="HX6:ID6"/>
    <mergeCell ref="IE6:IK6"/>
    <mergeCell ref="IL6:IR6"/>
    <mergeCell ref="IS6:IY6"/>
    <mergeCell ref="IZ6:JF6"/>
    <mergeCell ref="JG6:JM6"/>
    <mergeCell ref="JN6:JT6"/>
    <mergeCell ref="JU6:KA6"/>
    <mergeCell ref="KB6:KH6"/>
    <mergeCell ref="KI6:KO6"/>
    <mergeCell ref="KP6:KV6"/>
    <mergeCell ref="KW6:LC6"/>
    <mergeCell ref="LD6:LJ6"/>
    <mergeCell ref="LK6:LQ6"/>
    <mergeCell ref="LR6:LX6"/>
    <mergeCell ref="LY6:ME6"/>
    <mergeCell ref="MF6:ML6"/>
    <mergeCell ref="MM6:MS6"/>
    <mergeCell ref="MT6:MZ6"/>
    <mergeCell ref="NA6:NG6"/>
    <mergeCell ref="NH6:NN6"/>
    <mergeCell ref="NO6:NU6"/>
    <mergeCell ref="NV6:OB6"/>
    <mergeCell ref="OC6:OI6"/>
    <mergeCell ref="OJ6:OP6"/>
    <mergeCell ref="OQ6:OW6"/>
    <mergeCell ref="OX6:PD6"/>
    <mergeCell ref="PE6:PK6"/>
    <mergeCell ref="PL6:PR6"/>
    <mergeCell ref="PS6:PY6"/>
    <mergeCell ref="PZ6:QF6"/>
    <mergeCell ref="QG6:QM6"/>
    <mergeCell ref="QN6:QT6"/>
    <mergeCell ref="QU6:RA6"/>
    <mergeCell ref="RB6:RH6"/>
    <mergeCell ref="RI6:RO6"/>
    <mergeCell ref="RP6:RV6"/>
    <mergeCell ref="RW6:SC6"/>
    <mergeCell ref="SD6:SJ6"/>
    <mergeCell ref="SK6:SQ6"/>
    <mergeCell ref="SR6:SX6"/>
    <mergeCell ref="SY6:TE6"/>
    <mergeCell ref="TF6:TL6"/>
    <mergeCell ref="TM6:TS6"/>
    <mergeCell ref="TT6:TZ6"/>
    <mergeCell ref="UA6:UG6"/>
    <mergeCell ref="UH6:UN6"/>
    <mergeCell ref="UO6:UU6"/>
    <mergeCell ref="UV6:VB6"/>
    <mergeCell ref="VC6:VI6"/>
    <mergeCell ref="VJ6:VP6"/>
    <mergeCell ref="VQ6:VW6"/>
    <mergeCell ref="VX6:WD6"/>
    <mergeCell ref="WE6:WK6"/>
    <mergeCell ref="WL6:WR6"/>
    <mergeCell ref="WS6:WY6"/>
    <mergeCell ref="WZ6:XF6"/>
    <mergeCell ref="XG6:XM6"/>
    <mergeCell ref="XN6:XT6"/>
    <mergeCell ref="XU6:YA6"/>
    <mergeCell ref="YB6:YH6"/>
    <mergeCell ref="YI6:YO6"/>
    <mergeCell ref="YP6:YV6"/>
    <mergeCell ref="YW6:ZC6"/>
    <mergeCell ref="ZD6:ZJ6"/>
    <mergeCell ref="ZK6:ZQ6"/>
    <mergeCell ref="ZR6:ZX6"/>
    <mergeCell ref="ZY6:AAE6"/>
    <mergeCell ref="AAF6:AAL6"/>
    <mergeCell ref="AAM6:AAS6"/>
    <mergeCell ref="AAT6:AAZ6"/>
    <mergeCell ref="ABA6:ABG6"/>
    <mergeCell ref="ABH6:ABN6"/>
    <mergeCell ref="ABO6:ABU6"/>
    <mergeCell ref="ABV6:ACB6"/>
    <mergeCell ref="ACC6:ACI6"/>
    <mergeCell ref="ACJ6:ACP6"/>
    <mergeCell ref="ACQ6:ACW6"/>
    <mergeCell ref="ACX6:ADD6"/>
    <mergeCell ref="ADE6:ADK6"/>
    <mergeCell ref="ADL6:ADR6"/>
    <mergeCell ref="ADS6:ADY6"/>
    <mergeCell ref="ADZ6:AEF6"/>
    <mergeCell ref="AEG6:AEM6"/>
    <mergeCell ref="AEN6:AET6"/>
    <mergeCell ref="AEU6:AFA6"/>
    <mergeCell ref="AFB6:AFH6"/>
    <mergeCell ref="AFG16:AFG17"/>
    <mergeCell ref="ADJ25:ADK25"/>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87:A88"/>
    <mergeCell ref="A89:A90"/>
    <mergeCell ref="A91:A92"/>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A128"/>
    <mergeCell ref="A129:A130"/>
    <mergeCell ref="A131:A132"/>
    <mergeCell ref="A133:A134"/>
    <mergeCell ref="A135:A136"/>
    <mergeCell ref="A137:A138"/>
    <mergeCell ref="A139:A140"/>
    <mergeCell ref="A141:A142"/>
    <mergeCell ref="A143:A144"/>
    <mergeCell ref="A145:A146"/>
    <mergeCell ref="A147:A148"/>
    <mergeCell ref="A149:A150"/>
    <mergeCell ref="A151:A152"/>
    <mergeCell ref="A153:A154"/>
    <mergeCell ref="A155:A156"/>
    <mergeCell ref="A157:A158"/>
    <mergeCell ref="A159:A160"/>
    <mergeCell ref="A161:A162"/>
    <mergeCell ref="A163:A164"/>
    <mergeCell ref="A165:A166"/>
    <mergeCell ref="A167:A168"/>
    <mergeCell ref="A169:A170"/>
    <mergeCell ref="A171:A172"/>
    <mergeCell ref="A173:A174"/>
    <mergeCell ref="A175:A176"/>
    <mergeCell ref="A177:A178"/>
    <mergeCell ref="A179:A180"/>
    <mergeCell ref="A181:A182"/>
    <mergeCell ref="A183:A184"/>
    <mergeCell ref="A185:A186"/>
    <mergeCell ref="A187:A188"/>
    <mergeCell ref="A189:A190"/>
    <mergeCell ref="A191:A192"/>
    <mergeCell ref="A193:A194"/>
    <mergeCell ref="A195:A196"/>
    <mergeCell ref="A197:A198"/>
    <mergeCell ref="A199:A200"/>
    <mergeCell ref="A201:A202"/>
    <mergeCell ref="A203:A204"/>
    <mergeCell ref="A205:A206"/>
    <mergeCell ref="A207:A208"/>
    <mergeCell ref="A209:A210"/>
    <mergeCell ref="A211:A212"/>
    <mergeCell ref="A213:A214"/>
    <mergeCell ref="A215:A216"/>
    <mergeCell ref="A217:A218"/>
    <mergeCell ref="A219:A220"/>
    <mergeCell ref="A221:A222"/>
    <mergeCell ref="A223:A224"/>
    <mergeCell ref="A225:A226"/>
    <mergeCell ref="A227:A228"/>
    <mergeCell ref="A229:A230"/>
    <mergeCell ref="A231:A232"/>
    <mergeCell ref="A233:A234"/>
    <mergeCell ref="A235:A236"/>
    <mergeCell ref="A237:A238"/>
    <mergeCell ref="A239:A240"/>
    <mergeCell ref="A241:A242"/>
    <mergeCell ref="A243:A244"/>
    <mergeCell ref="A247:A248"/>
    <mergeCell ref="A249:A250"/>
    <mergeCell ref="A251:A252"/>
    <mergeCell ref="A253:A254"/>
    <mergeCell ref="A255:A256"/>
    <mergeCell ref="A257:A258"/>
    <mergeCell ref="A259:A260"/>
    <mergeCell ref="A261:A262"/>
    <mergeCell ref="A263:A264"/>
    <mergeCell ref="A265:A266"/>
    <mergeCell ref="A267:A268"/>
    <mergeCell ref="A269:A270"/>
    <mergeCell ref="A271:A272"/>
    <mergeCell ref="A273:A274"/>
    <mergeCell ref="A275:A276"/>
    <mergeCell ref="A277:A278"/>
    <mergeCell ref="A279:A280"/>
    <mergeCell ref="A281:A282"/>
    <mergeCell ref="A283:A284"/>
    <mergeCell ref="A285:A286"/>
    <mergeCell ref="A287:A288"/>
    <mergeCell ref="A289:A290"/>
    <mergeCell ref="A291:A292"/>
    <mergeCell ref="A293:A294"/>
  </mergeCells>
  <hyperlinks>
    <hyperlink ref="F28" r:id="rId1" display="https://www.istat.it/it/popolazione-e-famiglie "/>
    <hyperlink ref="B29" r:id="rId2" display="https://www.epicentro.iss.it/coronavirus/ "/>
    <hyperlink ref="C36" r:id="rId3" display="https://www.epicentro.iss.it/coronavirus/bollettino/Bollettino-sorveglianza-integrata-COVID-19_31-marzo-2021.pdf"/>
    <hyperlink ref="C38" r:id="rId4" display="https://www.epicentro.iss.it/coronavirus/bollettino/Bollettino-sorveglianza-integrata-COVID-19_24-marzo-2021.pdf"/>
    <hyperlink ref="C40" r:id="rId5" display="https://www.epicentro.iss.it/coronavirus/bollettino/Bollettino-sorveglianza-integrata-COVID-19_17-marzo-2021.pdf"/>
    <hyperlink ref="C42" r:id="rId6" display="https://www.epicentro.iss.it/coronavirus/bollettino/Bollettino-sorveglianza-integrata-COVID-19_10-marzo-2021.pdf"/>
    <hyperlink ref="C44" r:id="rId7" display="https://www.epicentro.iss.it/coronavirus/bollettino/Bollettino-sorveglianza-integrata-COVID-19_3-marzo-2021.pdf"/>
    <hyperlink ref="C46" r:id="rId8" display="https://www.epicentro.iss.it/coronavirus/bollettino/Bollettino-sorveglianza-integrata-COVID-19_24-febbraio-2021.pdf"/>
    <hyperlink ref="C48" r:id="rId9" display="https://www.epicentro.iss.it/coronavirus/bollettino/Bollettino-sorveglianza-integrata-COVID-19_17-febbraio-2021.pdf"/>
    <hyperlink ref="C50" r:id="rId10" display="https://www.epicentro.iss.it/coronavirus/bollettino/Bollettino-sorveglianza-integrata-COVID-19_10-febbraio-2021.pdf"/>
    <hyperlink ref="C52" r:id="rId11" display="https://www.epicentro.iss.it/coronavirus/bollettino/Bollettino-sorveglianza-integrata-COVID-19_3-febbraio-2021.pdf"/>
    <hyperlink ref="C54" r:id="rId12" display="https://www.epicentro.iss.it/coronavirus/bollettino/Bollettino-sorveglianza-integrata-COVID-19_27-gennaio-2021.pdf"/>
    <hyperlink ref="C56" r:id="rId13" display="https://www.epicentro.iss.it/coronavirus/bollettino/Bollettino-sorveglianza-integrata-COVID-19_20-gennaio-2021.pdf"/>
    <hyperlink ref="C58" r:id="rId14" display="https://www.epicentro.iss.it/coronavirus/bollettino/Bollettino-sorveglianza-integrata-COVID-19_13-gennaio-2021.pdf"/>
    <hyperlink ref="C60" r:id="rId15" display="https://www.epicentro.iss.it/coronavirus/bollettino/Bollettino-sorveglianza-integrata-COVID-19_5-gennaio-2021.pdf"/>
    <hyperlink ref="C62" r:id="rId16" display="https://www.epicentro.iss.it/coronavirus/bollettino/Bollettino-sorveglianza-integrata-COVID-19_29-dicembre-2020.pdf"/>
    <hyperlink ref="C64" r:id="rId17" display="https://www.epicentro.iss.it/coronavirus/bollettino/Bollettino-sorveglianza-integrata-COVID-19_22-dicembre-2020.pdf"/>
    <hyperlink ref="C66" r:id="rId18" display="https://www.epicentro.iss.it/coronavirus/bollettino/Bollettino-sorveglianza-integrata-COVID-19_16-dicembre-2020.pdf"/>
    <hyperlink ref="C68" r:id="rId19" display="https://www.epicentro.iss.it/coronavirus/bollettino/Bollettino-sorveglianza-integrata-COVID-19_9-dicembre-2020.pdf"/>
    <hyperlink ref="C70" r:id="rId20" display="https://www.epicentro.iss.it/coronavirus/bollettino/Bollettino-sorveglianza-integrata-COVID-19_2-dicembre-2020.pdf"/>
    <hyperlink ref="C72" r:id="rId21" display="https://www.epicentro.iss.it/coronavirus/bollettino/Bollettino-sorveglianza-integrata-COVID-19_25-novembre-2020.pdf"/>
    <hyperlink ref="C74" r:id="rId22" display="https://www.epicentro.iss.it/coronavirus/bollettino/Bollettino-sorveglianza-integrata-COVID-19_18-novembre-2020.pdf"/>
    <hyperlink ref="C76" r:id="rId23" display="https://www.epicentro.iss.it/coronavirus/bollettino/Bollettino-sorveglianza-integrata-COVID-19_11-novembre-2020.pdf"/>
    <hyperlink ref="C78" r:id="rId24" display="https://www.epicentro.iss.it/coronavirus/bollettino/Bollettino-sorveglianza-integrata-COVID-19_7-novembre-2020.pdf"/>
    <hyperlink ref="C80" r:id="rId25" display="https://www.epicentro.iss.it/coronavirus/bollettino/Report-COVID-2019_4_novembre.pdf"/>
    <hyperlink ref="C84" r:id="rId26" display="https://www.epicentro.iss.it/coronavirus/bollettino/Bollettino-sorveglianza-integrata-COVID-19_27-ottobre-2020.pdf"/>
    <hyperlink ref="C86" r:id="rId27" display="https://www.epicentro.iss.it/coronavirus/bollettino/Report-COVID-2019_22_ottobre.pdf"/>
    <hyperlink ref="C88" r:id="rId28" display="https://www.epicentro.iss.it/coronavirus/bollettino/Bollettino-sorveglianza-integrata-COVID-19_20-ottobre-2020.pdf"/>
    <hyperlink ref="C90" r:id="rId29" display="https://www.epicentro.iss.it/coronavirus/bollettino/Bollettino-sorveglianza-integrata-COVID-19_13-ottobre-2020.pdf"/>
    <hyperlink ref="C92" r:id="rId30" display="https://www.epicentro.iss.it/coronavirus/bollettino/Bollettino-sorveglianza-integrata-COVID-19_6-ottobre-2020.pdf"/>
    <hyperlink ref="C94" r:id="rId31" display="https://www.epicentro.iss.it/coronavirus/bollettino/Report-COVID-2019_4_ottobre.pdf"/>
    <hyperlink ref="C96" r:id="rId32" display="https://www.epicentro.iss.it/coronavirus/bollettino/Bollettino-sorveglianza-integrata-COVID-19_29-settembre-2020.pdf"/>
    <hyperlink ref="C98" r:id="rId33" display="https://www.epicentro.iss.it/coronavirus/bollettino/Bollettino-sorveglianza-integrata-COVID-19_22-settembre-2020.pdf"/>
    <hyperlink ref="C100" r:id="rId34" display="https://www.epicentro.iss.it/coronavirus/bollettino/Bollettino-sorveglianza-integrata-COVID-19_15-settembre-2020.pdf"/>
    <hyperlink ref="C102" r:id="rId35" display="https://www.epicentro.iss.it/coronavirus/bollettino/Bollettino-sorveglianza-integrata-COVID-19_8-settembre-2020.pdf"/>
    <hyperlink ref="C108" r:id="rId36" display="https://www.epicentro.iss.it/coronavirus/bollettino/Bollettino-sorveglianza-integrata-COVID-19_25-agosto-2020.pdf"/>
    <hyperlink ref="C110" r:id="rId37" display="https://www.epicentro.iss.it/coronavirus/bollettino/Bollettino-sorveglianza-integrata-COVID-19_18-agosto-2020.pdf"/>
    <hyperlink ref="C112" r:id="rId38" display="https://www.epicentro.iss.it/coronavirus/bollettino/Bollettino-sorveglianza-integrata-COVID-19_11-agosto-2020.pdf"/>
    <hyperlink ref="C114" r:id="rId39" display="https://www.epicentro.iss.it/coronavirus/bollettino/Bollettino-sorveglianza-integrata-COVID-19_4-agosto-2020.pdf"/>
    <hyperlink ref="C116" r:id="rId40" display="https://www.epicentro.iss.it/coronavirus/bollettino/Bollettino-sorveglianza-integrata-COVID-19_28-luglio-2020.pdf"/>
    <hyperlink ref="C118" r:id="rId41" display="https://www.epicentro.iss.it/coronavirus/bollettino/Report-COVID-2019_22_luglio.pdf"/>
    <hyperlink ref="C120" r:id="rId42" display="https://www.epicentro.iss.it/coronavirus/bollettino/Bollettino-sorveglianza-integrata-COVID-19_21-luglio-2020.pdf"/>
    <hyperlink ref="C122" r:id="rId43" display="https://www.epicentro.iss.it/coronavirus/bollettino/Bollettino-sorveglianza-integrata-COVID-19_14-luglio-2020.pdf"/>
    <hyperlink ref="C124" r:id="rId44" display="https://www.epicentro.iss.it/coronavirus/bollettino/Report-COVID-2019_9_luglio.pdf"/>
    <hyperlink ref="C126" r:id="rId45" display="https://www.epicentro.iss.it/coronavirus/bollettino/Bollettino-sorveglianza-integrata-COVID-19_7-luglio-2020.pdf"/>
    <hyperlink ref="C128" r:id="rId46" display="https://www.epicentro.iss.it/coronavirus/bollettino/Bollettino-sorveglianza-integrata-COVID-19_30-giugno-2020.pdf"/>
    <hyperlink ref="C130" r:id="rId47" display="https://www.epicentro.iss.it/coronavirus/bollettino/Report-COVID-2019_25_giugno.pdf"/>
    <hyperlink ref="C132" r:id="rId48" display="https://www.epicentro.iss.it/coronavirus/bollettino/Bollettino-sorveglianza-integrata-COVID-19_23-giugno-2020.pdf"/>
    <hyperlink ref="C134" r:id="rId49" display="file:///home/camarda_cg/WORK/Covid19/Italy/Infografica_22giugno%20ITA.pdf"/>
    <hyperlink ref="C136" r:id="rId50" display="https://www.epicentro.iss.it/coronavirus/bollettino/Infografica_19giugno%20ITA.pdf"/>
    <hyperlink ref="C138" r:id="rId51" display="https://www.epicentro.iss.it/coronavirus/bollettino/Report-COVID-2019_18_giugno.pdf"/>
    <hyperlink ref="C140" r:id="rId52" display="https://www.epicentro.iss.it/coronavirus/bollettino/Bollettino-sorveglianza-integrata-COVID-19_16-giugno-2020.pdf"/>
    <hyperlink ref="C142" r:id="rId53" display="https://www.epicentro.iss.it/coronavirus/bollettino/Infografica_15giugno%20ITA.pdf"/>
    <hyperlink ref="C144" r:id="rId54" display="https://www.epicentro.iss.it/coronavirus/bollettino/Report-COVID-2019_11_giugno.pdf"/>
    <hyperlink ref="C146" r:id="rId55" display="https://www.epicentro.iss.it/coronavirus/bollettino/Infografica_10giugno%20ITA.pdf"/>
    <hyperlink ref="C148" r:id="rId56" display="https://www.epicentro.iss.it/coronavirus/bollettino/Bollettino-sorveglianza-integrata-COVID-19_9-giugno-2020.pdf"/>
    <hyperlink ref="C150" r:id="rId57" display="https://www.epicentro.iss.it/coronavirus/bollettino/Infografica_8giugno%20ITA.pdf"/>
    <hyperlink ref="C152" r:id="rId58" display="https://www.epicentro.iss.it/coronavirus/bollettino/Report-COVID-2019_4_giugno.pdf"/>
    <hyperlink ref="C154" r:id="rId59" display="https://www.epicentro.iss.it/coronavirus/bollettino/Infografica_3giugno%20ITA.pdf"/>
    <hyperlink ref="C156" r:id="rId60" display="https://www.epicentro.iss.it/coronavirus/bollettino/Bollettino-sorveglianza-integrata-COVID-19_3-giugno-2020.pdf"/>
    <hyperlink ref="C158" r:id="rId61" display="https://www.epicentro.iss.it/coronavirus/bollettino/Infografica_1giugno%20ITA.pdf"/>
    <hyperlink ref="C160" r:id="rId62" display="https://www.epicentro.iss.it/coronavirus/bollettino/Infografica_29maggio%20ITA.pdf"/>
    <hyperlink ref="C162" r:id="rId63" display="https://www.epicentro.iss.it/coronavirus/bollettino/Report-COVID-2019_28_maggio.pdf"/>
    <hyperlink ref="C164" r:id="rId64" display="https://www.epicentro.iss.it/coronavirus/bollettino/Infografica_27maggio%20ITA.pdf"/>
    <hyperlink ref="C166" r:id="rId65" display="https://www.epicentro.iss.it/coronavirus/bollettino/Infografica_25maggio%20ITA.pdf"/>
    <hyperlink ref="C168" r:id="rId66" display="https://www.epicentro.iss.it/coronavirus/bollettino/Infografica_22maggio%20ITA.pdf"/>
    <hyperlink ref="C170" r:id="rId67" display="https://www.epicentro.iss.it/coronavirus/bollettino/Report-COVID-2019_21_maggio.pdf"/>
    <hyperlink ref="C172" r:id="rId68" display="https://www.epicentro.iss.it/coronavirus/bollettino/Infografica_18maggio%20ITA.pdf"/>
    <hyperlink ref="C174" r:id="rId69" display="https://www.epicentro.iss.it/coronavirus/bollettino/Infografica_15maggio%20ITA.pdf"/>
    <hyperlink ref="C176" r:id="rId70" display="https://www.epicentro.iss.it/coronavirus/bollettino/Report-COVID-2019_14_maggio.pdf"/>
    <hyperlink ref="C178" r:id="rId71" display="https://www.epicentro.iss.it/coronavirus/bollettino/Infografica_13maggio%20ITA.pdf"/>
    <hyperlink ref="C180" r:id="rId72" display="https://www.epicentro.iss.it/coronavirus/bollettino/Infografica_11maggio%20ITA.pdf"/>
    <hyperlink ref="C182" r:id="rId73" display="https://www.epicentro.iss.it/coronavirus/bollettino/Infografica_8maggio%20ITA.pdf"/>
    <hyperlink ref="C184" r:id="rId74" display="https://www.epicentro.iss.it/coronavirus/bollettino/Bollettino-sorveglianza-integrata-COVID-19_7-maggio-2020.pdf"/>
    <hyperlink ref="C186" r:id="rId75" display="https://www.epicentro.iss.it/coronavirus/bollettino/Infografica_6maggio%20ITA.pdf"/>
    <hyperlink ref="C188" r:id="rId76" display="https://www.epicentro.iss.it/coronavirus/bollettino/Infografica_4maggio%20ITA.pdf"/>
    <hyperlink ref="C190" r:id="rId77" display="https://www.epicentro.iss.it/coronavirus/bollettino/Infografica_1maggio%20ITA.pdf"/>
    <hyperlink ref="C192" r:id="rId78" display="https://www.epicentro.iss.it/coronavirus/bollettino/Infografica_29aprile%20ITA.pdf"/>
    <hyperlink ref="C194" r:id="rId79" display="https://www.epicentro.iss.it/coronavirus/bollettino/Report-COVID-2019_29_aprile.pdf"/>
    <hyperlink ref="C196" r:id="rId80" display="https://www.epicentro.iss.it/coronavirus/bollettino/Bollettino-sorveglianza-integrata-COVID-19_28-aprile-2020.pdf"/>
    <hyperlink ref="C198" r:id="rId81" display="https://www.epicentro.iss.it/coronavirus/bollettino/Infografica_27aprile%20ITA.pdf"/>
    <hyperlink ref="C200" r:id="rId82" display="https://www.epicentro.iss.it/coronavirus/bollettino/Infografica_24aprile%20ITA.pdf"/>
    <hyperlink ref="C202" r:id="rId83" display="https://www.epicentro.iss.it/coronavirus/bollettino/Bollettino-sorveglianza-integrata-COVID-19_23-aprile-2020.pdf"/>
    <hyperlink ref="C204" r:id="rId84" display="https://www.epicentro.iss.it/coronavirus/bollettino/Infografica_22aprile%20ITA.pdf"/>
    <hyperlink ref="C206" r:id="rId85" display="https://www.epicentro.iss.it/coronavirus/bollettino/Infografica_20aprile%20ITA.pdf"/>
    <hyperlink ref="C208" r:id="rId86" display="https://www.epicentro.iss.it/coronavirus/bollettino/Infografica_17aprile%20ITA.pdf"/>
    <hyperlink ref="C210" r:id="rId87" display="https://www.epicentro.iss.it/coronavirus/bollettino/Bollettino-sorveglianza-integrata-COVID-19_16-aprile-2020.pdf"/>
    <hyperlink ref="C212" r:id="rId88" display="https://www.epicentro.iss.it/coronavirus/bollettino/Infografica_15aprile%20ITA.pdf"/>
    <hyperlink ref="C214" r:id="rId89" display="https://www.epicentro.iss.it/coronavirus/bollettino/Infografica_13aprile%20ITA.pdf"/>
    <hyperlink ref="C216" r:id="rId90" display="https://www.epicentro.iss.it/en/coronavirus/bollettino/Report-COVID-2019_13_april_2020.pdf"/>
    <hyperlink ref="C218" r:id="rId91" display="https://www.epicentro.iss.it/coronavirus/bollettino/Infografica_12aprile%20ITA.pdf"/>
    <hyperlink ref="C220" r:id="rId92" display="https://www.epicentro.iss.it/coronavirus/bollettino/Infografica_11aprile%20ITA.pdf"/>
    <hyperlink ref="C222" r:id="rId93" display="https://www.epicentro.iss.it/coronavirus/bollettino/Infografica_10aprile%20ITA.pdf"/>
    <hyperlink ref="C224" r:id="rId94" display="https://www.epicentro.iss.it/coronavirus/bollettino/Infografica_9aprile%20ITA.pdf"/>
    <hyperlink ref="C226" r:id="rId95" display="https://www.epicentro.iss.it/coronavirus/bollettino/Bollettino-sorveglianza-integrata-COVID-19_9-aprile-2020.pdf"/>
    <hyperlink ref="C228" r:id="rId96" display="https://www.epicentro.iss.it/coronavirus/bollettino/Infografica_8aprile%20ITA.pdf"/>
    <hyperlink ref="C230" r:id="rId97" display="https://www.epicentro.iss.it/coronavirus/bollettino/Infografica_7aprile%20ITA.pdf"/>
    <hyperlink ref="C232" r:id="rId98" display="https://www.epicentro.iss.it/coronavirus/bollettino/Infografica_6aprile%20ITA.pdf"/>
    <hyperlink ref="C234" r:id="rId99" display="https://www.epicentro.iss.it/coronavirus/bollettino/Bollettino-sorveglianza-integrata-COVID-19_6-aprile-2020.pdf"/>
    <hyperlink ref="C236" r:id="rId100" display="https://www.epicentro.iss.it/coronavirus/bollettino/Infografica_5aprile%20ITA.pdf"/>
    <hyperlink ref="C238" r:id="rId101" display="https://www.epicentro.iss.it/coronavirus/bollettino/Infografica_4aprile%20ITA.pdf"/>
    <hyperlink ref="C240" r:id="rId102" display="https://www.epicentro.iss.it/coronavirus/bollettino/Infografica_3aprile%20ITA.pdf"/>
    <hyperlink ref="C242" r:id="rId103" display="https://www.epicentro.iss.it/coronavirus/bollettino/Infografica_2aprile%20ITA.pdf"/>
    <hyperlink ref="C244" r:id="rId104" display="https://www.epicentro.iss.it/coronavirus/bollettino/Bollettino-sorveglianza-integrata-COVID-19_2-aprile-2020.pdf"/>
    <hyperlink ref="C246" r:id="rId105" display="https://www.epicentro.iss.it/coronavirus/bollettino/Infografica_1aprile%20ITA.pdf"/>
    <hyperlink ref="C248" r:id="rId106" display="https://www.epicentro.iss.it/coronavirus/bollettino/Infografica_31marzo%20ITA.pdf"/>
    <hyperlink ref="C250" r:id="rId107" display="https://www.epicentro.iss.it/coronavirus/bollettino/Bollettino-sorveglianza-integrata-COVID-19_30-marzo-2020.pdf"/>
    <hyperlink ref="C252" r:id="rId108" display="https://www.epicentro.iss.it/coronavirus/bollettino/Infografica_30marzo%20ITA.pdf"/>
    <hyperlink ref="C254" r:id="rId109" display="https://www.epicentro.iss.it/coronavirus/bollettino/Infografica_29marzo%20ITA.pdf"/>
    <hyperlink ref="C256" r:id="rId110" display="https://www.epicentro.iss.it/coronavirus/bollettino/Infografica_28marzo%20ITA.pdf"/>
    <hyperlink ref="C258" r:id="rId111" display="https://www.epicentro.iss.it/coronavirus/bollettino/Infografica_27marzo%20ITA.pdf"/>
    <hyperlink ref="C260" r:id="rId112" display="https://www.epicentro.iss.it/coronavirus/bollettino/Infografica_26marzo%20ITA.pdf"/>
    <hyperlink ref="C262" r:id="rId113" display="https://www.epicentro.iss.it/coronavirus/bollettino/Bollettino-sorveglianza-integrata-COVID-19_26-marzo%202020.pdf"/>
    <hyperlink ref="C264" r:id="rId114" display="https://www.epicentro.iss.it/coronavirus/bollettino/Infografica_25marzo%20ITA.pdf"/>
    <hyperlink ref="C266" r:id="rId115" display="https://www.epicentro.iss.it/coronavirus/bollettino/Infografica_24marzo%20ITA.pdf"/>
    <hyperlink ref="C268" r:id="rId116" display="https://www.epicentro.iss.it/coronavirus/bollettino/Bollettino-sorveglianza-integrata-COVID-19_23-marzo%202020.pdf"/>
    <hyperlink ref="C270" r:id="rId117" display="https://www.epicentro.iss.it/coronavirus/bollettino/Infografica_23marzo%20ITA.pdf"/>
    <hyperlink ref="C272" r:id="rId118" display="https://www.epicentro.iss.it/coronavirus/bollettino/Infografica_22marzo%20ITA.pdf"/>
    <hyperlink ref="C274" r:id="rId119" display="https://www.epicentro.iss.it/coronavirus/bollettino/Infografica_21marzo%20ITA.pdf"/>
    <hyperlink ref="C276" r:id="rId120" display="https://www.epicentro.iss.it/coronavirus/bollettino/Infografica_20marzo%20ITA.pdf"/>
    <hyperlink ref="C278" r:id="rId121" display="https://www.iss.it/documents/20126/0/Bollettino+sorveglianza+integrata+COVID-19_19+marzo+2020.pdf/e56791f7-820c-555e-8b0c-750c9db2883d?t=1584728196303"/>
    <hyperlink ref="C280" r:id="rId122" display="https://www.epicentro.iss.it/coronavirus/bollettino/Infografica_19marzo%20ITA.pdf"/>
    <hyperlink ref="C282" r:id="rId123" display="https://www.epicentro.iss.it/coronavirus/bollettino/Infografica_18marzo%20ITA.pdf"/>
    <hyperlink ref="C284" r:id="rId124" display="https://www.epicentro.iss.it/coronavirus/bollettino/Infografica_17marzo%20ITA.pdf"/>
    <hyperlink ref="C288" r:id="rId125" display="https://www.iss.it/documents/20126/0/Infografica_15marzo+ITA+%281%29.pdf/da4decec-5288-fe1f-cc39-0720ec611f02?t=1584298869714"/>
    <hyperlink ref="C292" r:id="rId126" display="https://www.epicentro.iss.it/coronavirus/bollettino/Bollettino-sorveglianza-integrata-COVID-19_12-marzo-2020.pdf"/>
    <hyperlink ref="C294" r:id="rId127" display="https://www.epicentro.iss.it/coronavirus/bollettino/Bollettino-sorveglianza-integrata-COVID-19_09-marzo-2020.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429"/>
  <sheetViews>
    <sheetView showFormulas="false" showGridLines="true" showRowColHeaders="true" showZeros="true" rightToLeft="false" tabSelected="true" showOutlineSymbols="true" defaultGridColor="true" view="normal" topLeftCell="A1" colorId="64" zoomScale="160" zoomScaleNormal="160" zoomScalePageLayoutView="100" workbookViewId="0">
      <selection pane="topLeft" activeCell="G6" activeCellId="0" sqref="G6"/>
    </sheetView>
  </sheetViews>
  <sheetFormatPr defaultColWidth="8.83203125" defaultRowHeight="13" zeroHeight="false" outlineLevelRow="0" outlineLevelCol="0"/>
  <cols>
    <col collapsed="false" customWidth="true" hidden="false" outlineLevel="0" max="1" min="1" style="1" width="13.02"/>
    <col collapsed="false" customWidth="false" hidden="false" outlineLevel="0" max="2" min="2" style="1" width="8.82"/>
    <col collapsed="false" customWidth="true" hidden="false" outlineLevel="0" max="3" min="3" style="1" width="12.18"/>
    <col collapsed="false" customWidth="true" hidden="false" outlineLevel="0" max="4" min="4" style="1" width="14.81"/>
    <col collapsed="false" customWidth="true" hidden="false" outlineLevel="0" max="5" min="5" style="1" width="18.54"/>
    <col collapsed="false" customWidth="true" hidden="false" outlineLevel="0" max="6" min="6" style="1" width="21.17"/>
    <col collapsed="false" customWidth="false" hidden="false" outlineLevel="0" max="1024" min="7" style="1" width="8.82"/>
  </cols>
  <sheetData>
    <row r="1" customFormat="false" ht="18.5" hidden="false" customHeight="false" outlineLevel="0" collapsed="false">
      <c r="A1" s="9" t="s">
        <v>0</v>
      </c>
    </row>
    <row r="2" customFormat="false" ht="18.5" hidden="false" customHeight="false" outlineLevel="0" collapsed="false">
      <c r="A2" s="10" t="s">
        <v>435</v>
      </c>
    </row>
    <row r="3" customFormat="false" ht="13" hidden="false" customHeight="false" outlineLevel="0" collapsed="false">
      <c r="A3" s="3" t="s">
        <v>13</v>
      </c>
    </row>
    <row r="5" customFormat="false" ht="26" hidden="false" customHeight="false" outlineLevel="0" collapsed="false">
      <c r="A5" s="85" t="s">
        <v>436</v>
      </c>
      <c r="B5" s="86" t="s">
        <v>437</v>
      </c>
      <c r="C5" s="87" t="s">
        <v>438</v>
      </c>
      <c r="D5" s="85" t="s">
        <v>439</v>
      </c>
      <c r="E5" s="87" t="s">
        <v>440</v>
      </c>
      <c r="F5" s="88" t="s">
        <v>441</v>
      </c>
      <c r="G5" s="89" t="s">
        <v>14</v>
      </c>
    </row>
    <row r="6" customFormat="false" ht="12.8" hidden="false" customHeight="false" outlineLevel="0" collapsed="false">
      <c r="A6" s="90" t="n">
        <f aca="false">A7+1</f>
        <v>44294</v>
      </c>
      <c r="B6" s="91" t="s">
        <v>442</v>
      </c>
      <c r="C6" s="92" t="n">
        <v>112861</v>
      </c>
      <c r="D6" s="90" t="n">
        <f aca="false">D7+1</f>
        <v>44294</v>
      </c>
      <c r="E6" s="93"/>
      <c r="F6" s="94"/>
      <c r="G6" s="89"/>
    </row>
    <row r="7" customFormat="false" ht="12.8" hidden="false" customHeight="false" outlineLevel="0" collapsed="false">
      <c r="A7" s="90" t="n">
        <f aca="false">A8+1</f>
        <v>44293</v>
      </c>
      <c r="B7" s="91" t="s">
        <v>442</v>
      </c>
      <c r="C7" s="92" t="n">
        <v>112374</v>
      </c>
      <c r="D7" s="90" t="n">
        <f aca="false">D8+1</f>
        <v>44293</v>
      </c>
      <c r="E7" s="93"/>
      <c r="F7" s="94"/>
      <c r="G7" s="89"/>
    </row>
    <row r="8" customFormat="false" ht="12.8" hidden="false" customHeight="false" outlineLevel="0" collapsed="false">
      <c r="A8" s="90" t="n">
        <f aca="false">A9+1</f>
        <v>44292</v>
      </c>
      <c r="B8" s="91" t="s">
        <v>442</v>
      </c>
      <c r="C8" s="92" t="n">
        <v>111747</v>
      </c>
      <c r="D8" s="90" t="n">
        <f aca="false">D9+1</f>
        <v>44292</v>
      </c>
      <c r="E8" s="93"/>
      <c r="F8" s="94"/>
      <c r="G8" s="89"/>
    </row>
    <row r="9" customFormat="false" ht="12.8" hidden="false" customHeight="false" outlineLevel="0" collapsed="false">
      <c r="A9" s="90" t="n">
        <f aca="false">A10+1</f>
        <v>44291</v>
      </c>
      <c r="B9" s="91" t="s">
        <v>442</v>
      </c>
      <c r="C9" s="92" t="n">
        <v>111326</v>
      </c>
      <c r="D9" s="90" t="n">
        <f aca="false">D10+1</f>
        <v>44291</v>
      </c>
      <c r="E9" s="93"/>
      <c r="F9" s="94"/>
      <c r="G9" s="89"/>
    </row>
    <row r="10" customFormat="false" ht="12.8" hidden="false" customHeight="false" outlineLevel="0" collapsed="false">
      <c r="A10" s="90" t="n">
        <f aca="false">A11+1</f>
        <v>44290</v>
      </c>
      <c r="B10" s="91" t="s">
        <v>442</v>
      </c>
      <c r="C10" s="92" t="n">
        <v>111030</v>
      </c>
      <c r="D10" s="90" t="n">
        <f aca="false">D11+1</f>
        <v>44290</v>
      </c>
      <c r="E10" s="93"/>
      <c r="F10" s="94"/>
      <c r="G10" s="89"/>
    </row>
    <row r="11" customFormat="false" ht="12.8" hidden="false" customHeight="false" outlineLevel="0" collapsed="false">
      <c r="A11" s="90" t="n">
        <f aca="false">A12+1</f>
        <v>44289</v>
      </c>
      <c r="B11" s="91" t="s">
        <v>442</v>
      </c>
      <c r="C11" s="92" t="n">
        <v>110704</v>
      </c>
      <c r="D11" s="90" t="n">
        <f aca="false">D12+1</f>
        <v>44289</v>
      </c>
      <c r="E11" s="93"/>
      <c r="F11" s="94"/>
      <c r="G11" s="89"/>
    </row>
    <row r="12" customFormat="false" ht="12.8" hidden="false" customHeight="false" outlineLevel="0" collapsed="false">
      <c r="A12" s="90" t="n">
        <f aca="false">A13+1</f>
        <v>44288</v>
      </c>
      <c r="B12" s="91" t="s">
        <v>442</v>
      </c>
      <c r="C12" s="92" t="n">
        <v>110328</v>
      </c>
      <c r="D12" s="90" t="n">
        <f aca="false">D13+1</f>
        <v>44288</v>
      </c>
      <c r="E12" s="93"/>
      <c r="F12" s="94"/>
      <c r="G12" s="89"/>
    </row>
    <row r="13" customFormat="false" ht="12.8" hidden="false" customHeight="false" outlineLevel="0" collapsed="false">
      <c r="A13" s="90" t="n">
        <f aca="false">A14+1</f>
        <v>44287</v>
      </c>
      <c r="B13" s="91" t="s">
        <v>442</v>
      </c>
      <c r="C13" s="92" t="n">
        <v>109847</v>
      </c>
      <c r="D13" s="90" t="n">
        <f aca="false">D14+1</f>
        <v>44287</v>
      </c>
      <c r="E13" s="93"/>
      <c r="F13" s="94"/>
      <c r="G13" s="89"/>
    </row>
    <row r="14" customFormat="false" ht="12.8" hidden="false" customHeight="false" outlineLevel="0" collapsed="false">
      <c r="A14" s="90" t="n">
        <f aca="false">A15+1</f>
        <v>44286</v>
      </c>
      <c r="B14" s="91" t="s">
        <v>442</v>
      </c>
      <c r="C14" s="92" t="n">
        <v>109346</v>
      </c>
      <c r="D14" s="90" t="n">
        <f aca="false">D15+1</f>
        <v>44286</v>
      </c>
      <c r="E14" s="93" t="n">
        <f aca="false">ISS_Data!M22</f>
        <v>107569</v>
      </c>
      <c r="F14" s="94" t="n">
        <f aca="false">C14-E14</f>
        <v>1777</v>
      </c>
      <c r="G14" s="89"/>
    </row>
    <row r="15" customFormat="false" ht="12.8" hidden="false" customHeight="false" outlineLevel="0" collapsed="false">
      <c r="A15" s="90" t="n">
        <f aca="false">A16+1</f>
        <v>44285</v>
      </c>
      <c r="B15" s="91" t="s">
        <v>442</v>
      </c>
      <c r="C15" s="92" t="n">
        <v>108879</v>
      </c>
      <c r="D15" s="90" t="n">
        <f aca="false">D16+1</f>
        <v>44285</v>
      </c>
      <c r="E15" s="93"/>
      <c r="F15" s="94"/>
      <c r="G15" s="89"/>
    </row>
    <row r="16" customFormat="false" ht="12.8" hidden="false" customHeight="false" outlineLevel="0" collapsed="false">
      <c r="A16" s="90" t="n">
        <f aca="false">A17+1</f>
        <v>44284</v>
      </c>
      <c r="B16" s="91" t="s">
        <v>442</v>
      </c>
      <c r="C16" s="92" t="n">
        <v>108350</v>
      </c>
      <c r="D16" s="90" t="n">
        <f aca="false">D17+1</f>
        <v>44284</v>
      </c>
      <c r="E16" s="93"/>
      <c r="F16" s="94"/>
      <c r="G16" s="89"/>
    </row>
    <row r="17" customFormat="false" ht="12.8" hidden="false" customHeight="false" outlineLevel="0" collapsed="false">
      <c r="A17" s="90" t="n">
        <f aca="false">A18+1</f>
        <v>44283</v>
      </c>
      <c r="B17" s="91" t="s">
        <v>442</v>
      </c>
      <c r="C17" s="92" t="n">
        <v>107933</v>
      </c>
      <c r="D17" s="90" t="n">
        <f aca="false">D18+1</f>
        <v>44283</v>
      </c>
      <c r="E17" s="93"/>
      <c r="F17" s="94"/>
      <c r="G17" s="89"/>
    </row>
    <row r="18" customFormat="false" ht="12.8" hidden="false" customHeight="false" outlineLevel="0" collapsed="false">
      <c r="A18" s="90" t="n">
        <f aca="false">A19+1</f>
        <v>44282</v>
      </c>
      <c r="B18" s="91" t="s">
        <v>442</v>
      </c>
      <c r="C18" s="92" t="n">
        <v>107636</v>
      </c>
      <c r="D18" s="90" t="n">
        <f aca="false">D19+1</f>
        <v>44282</v>
      </c>
      <c r="E18" s="93"/>
      <c r="F18" s="94"/>
      <c r="G18" s="89"/>
    </row>
    <row r="19" customFormat="false" ht="12.8" hidden="false" customHeight="false" outlineLevel="0" collapsed="false">
      <c r="A19" s="90" t="n">
        <f aca="false">A20+1</f>
        <v>44281</v>
      </c>
      <c r="B19" s="91" t="s">
        <v>442</v>
      </c>
      <c r="C19" s="92" t="n">
        <v>107256</v>
      </c>
      <c r="D19" s="90" t="n">
        <f aca="false">D20+1</f>
        <v>44281</v>
      </c>
      <c r="E19" s="93"/>
      <c r="F19" s="94"/>
      <c r="G19" s="89"/>
    </row>
    <row r="20" customFormat="false" ht="12.8" hidden="false" customHeight="false" outlineLevel="0" collapsed="false">
      <c r="A20" s="90" t="n">
        <f aca="false">A21+1</f>
        <v>44280</v>
      </c>
      <c r="B20" s="91" t="s">
        <v>442</v>
      </c>
      <c r="C20" s="92" t="n">
        <v>106799</v>
      </c>
      <c r="D20" s="90" t="n">
        <f aca="false">D21+1</f>
        <v>44280</v>
      </c>
      <c r="E20" s="93"/>
      <c r="F20" s="94"/>
      <c r="G20" s="89"/>
    </row>
    <row r="21" customFormat="false" ht="12.8" hidden="false" customHeight="false" outlineLevel="0" collapsed="false">
      <c r="A21" s="90" t="n">
        <f aca="false">A22+1</f>
        <v>44279</v>
      </c>
      <c r="B21" s="91" t="s">
        <v>442</v>
      </c>
      <c r="C21" s="92" t="n">
        <v>106339</v>
      </c>
      <c r="D21" s="90" t="n">
        <f aca="false">D22+1</f>
        <v>44279</v>
      </c>
      <c r="E21" s="93" t="n">
        <f aca="false">ISS_Data!T22</f>
        <v>104958</v>
      </c>
      <c r="F21" s="94" t="n">
        <f aca="false">C21-E21</f>
        <v>1381</v>
      </c>
      <c r="G21" s="89"/>
    </row>
    <row r="22" customFormat="false" ht="12.8" hidden="false" customHeight="false" outlineLevel="0" collapsed="false">
      <c r="A22" s="90" t="n">
        <f aca="false">A23+1</f>
        <v>44278</v>
      </c>
      <c r="B22" s="91" t="s">
        <v>442</v>
      </c>
      <c r="C22" s="92" t="n">
        <v>105879</v>
      </c>
      <c r="D22" s="90" t="n">
        <f aca="false">D23+1</f>
        <v>44278</v>
      </c>
      <c r="E22" s="93"/>
      <c r="F22" s="94"/>
      <c r="G22" s="89"/>
    </row>
    <row r="23" customFormat="false" ht="12.8" hidden="false" customHeight="false" outlineLevel="0" collapsed="false">
      <c r="A23" s="90" t="n">
        <f aca="false">A24+1</f>
        <v>44277</v>
      </c>
      <c r="B23" s="91" t="s">
        <v>442</v>
      </c>
      <c r="C23" s="92" t="n">
        <v>105328</v>
      </c>
      <c r="D23" s="90" t="n">
        <f aca="false">D24+1</f>
        <v>44277</v>
      </c>
      <c r="E23" s="93"/>
      <c r="F23" s="94"/>
      <c r="G23" s="89"/>
    </row>
    <row r="24" customFormat="false" ht="12.8" hidden="false" customHeight="false" outlineLevel="0" collapsed="false">
      <c r="A24" s="90" t="n">
        <f aca="false">A25+1</f>
        <v>44276</v>
      </c>
      <c r="B24" s="91" t="s">
        <v>442</v>
      </c>
      <c r="C24" s="92" t="n">
        <v>104942</v>
      </c>
      <c r="D24" s="90" t="n">
        <f aca="false">D25+1</f>
        <v>44276</v>
      </c>
      <c r="E24" s="93"/>
      <c r="F24" s="94"/>
      <c r="G24" s="89"/>
    </row>
    <row r="25" customFormat="false" ht="12.8" hidden="false" customHeight="false" outlineLevel="0" collapsed="false">
      <c r="A25" s="90" t="n">
        <f aca="false">A26+1</f>
        <v>44275</v>
      </c>
      <c r="B25" s="91" t="s">
        <v>442</v>
      </c>
      <c r="C25" s="92" t="n">
        <v>104642</v>
      </c>
      <c r="D25" s="90" t="n">
        <f aca="false">D26+1</f>
        <v>44275</v>
      </c>
      <c r="E25" s="93"/>
      <c r="F25" s="94"/>
      <c r="G25" s="89"/>
    </row>
    <row r="26" customFormat="false" ht="12.8" hidden="false" customHeight="false" outlineLevel="0" collapsed="false">
      <c r="A26" s="90" t="n">
        <f aca="false">A27+1</f>
        <v>44274</v>
      </c>
      <c r="B26" s="91" t="s">
        <v>442</v>
      </c>
      <c r="C26" s="92" t="n">
        <v>104241</v>
      </c>
      <c r="D26" s="90" t="n">
        <f aca="false">D27+1</f>
        <v>44274</v>
      </c>
      <c r="E26" s="93"/>
      <c r="F26" s="94"/>
      <c r="G26" s="89"/>
    </row>
    <row r="27" customFormat="false" ht="13" hidden="false" customHeight="false" outlineLevel="0" collapsed="false">
      <c r="A27" s="90" t="n">
        <f aca="false">A28+1</f>
        <v>44273</v>
      </c>
      <c r="B27" s="91" t="s">
        <v>442</v>
      </c>
      <c r="C27" s="92" t="n">
        <v>103855</v>
      </c>
      <c r="D27" s="90" t="n">
        <f aca="false">D28+1</f>
        <v>44273</v>
      </c>
      <c r="E27" s="93"/>
      <c r="F27" s="94"/>
      <c r="G27" s="89"/>
    </row>
    <row r="28" customFormat="false" ht="12.8" hidden="false" customHeight="false" outlineLevel="0" collapsed="false">
      <c r="A28" s="90" t="n">
        <f aca="false">A29+1</f>
        <v>44272</v>
      </c>
      <c r="B28" s="91" t="s">
        <v>442</v>
      </c>
      <c r="C28" s="92" t="n">
        <v>103432</v>
      </c>
      <c r="D28" s="90" t="n">
        <f aca="false">D29+1</f>
        <v>44272</v>
      </c>
      <c r="E28" s="93" t="n">
        <f aca="false">ISS_Data!AA22</f>
        <v>102010</v>
      </c>
      <c r="F28" s="94" t="n">
        <f aca="false">C28-E28</f>
        <v>1422</v>
      </c>
      <c r="G28" s="89"/>
    </row>
    <row r="29" customFormat="false" ht="13" hidden="false" customHeight="false" outlineLevel="0" collapsed="false">
      <c r="A29" s="90" t="n">
        <f aca="false">A30+1</f>
        <v>44271</v>
      </c>
      <c r="B29" s="91" t="s">
        <v>442</v>
      </c>
      <c r="C29" s="92" t="n">
        <v>103001</v>
      </c>
      <c r="D29" s="90" t="n">
        <f aca="false">D30+1</f>
        <v>44271</v>
      </c>
      <c r="E29" s="93"/>
      <c r="F29" s="94"/>
      <c r="G29" s="89"/>
    </row>
    <row r="30" customFormat="false" ht="13" hidden="false" customHeight="false" outlineLevel="0" collapsed="false">
      <c r="A30" s="90" t="n">
        <f aca="false">A31+1</f>
        <v>44270</v>
      </c>
      <c r="B30" s="91" t="s">
        <v>442</v>
      </c>
      <c r="C30" s="92" t="n">
        <v>102499</v>
      </c>
      <c r="D30" s="90" t="n">
        <f aca="false">D31+1</f>
        <v>44270</v>
      </c>
      <c r="E30" s="93"/>
      <c r="F30" s="94"/>
      <c r="G30" s="89"/>
    </row>
    <row r="31" customFormat="false" ht="13" hidden="false" customHeight="false" outlineLevel="0" collapsed="false">
      <c r="A31" s="90" t="n">
        <f aca="false">A32+1</f>
        <v>44269</v>
      </c>
      <c r="B31" s="91" t="s">
        <v>442</v>
      </c>
      <c r="C31" s="92" t="n">
        <v>102145</v>
      </c>
      <c r="D31" s="90" t="n">
        <f aca="false">D32+1</f>
        <v>44269</v>
      </c>
      <c r="E31" s="93"/>
      <c r="F31" s="94"/>
      <c r="G31" s="89"/>
    </row>
    <row r="32" customFormat="false" ht="13" hidden="false" customHeight="false" outlineLevel="0" collapsed="false">
      <c r="A32" s="90" t="n">
        <f aca="false">A33+1</f>
        <v>44268</v>
      </c>
      <c r="B32" s="91" t="s">
        <v>442</v>
      </c>
      <c r="C32" s="92" t="n">
        <v>101881</v>
      </c>
      <c r="D32" s="90" t="n">
        <f aca="false">D33+1</f>
        <v>44268</v>
      </c>
      <c r="E32" s="93"/>
      <c r="F32" s="94"/>
      <c r="G32" s="89"/>
    </row>
    <row r="33" customFormat="false" ht="13" hidden="false" customHeight="false" outlineLevel="0" collapsed="false">
      <c r="A33" s="90" t="n">
        <f aca="false">A34+1</f>
        <v>44267</v>
      </c>
      <c r="B33" s="91" t="s">
        <v>442</v>
      </c>
      <c r="C33" s="92" t="n">
        <v>101564</v>
      </c>
      <c r="D33" s="90" t="n">
        <f aca="false">D34+1</f>
        <v>44267</v>
      </c>
      <c r="E33" s="93"/>
      <c r="F33" s="94"/>
      <c r="G33" s="89"/>
    </row>
    <row r="34" customFormat="false" ht="13" hidden="false" customHeight="false" outlineLevel="0" collapsed="false">
      <c r="A34" s="90" t="n">
        <f aca="false">A35+1</f>
        <v>44266</v>
      </c>
      <c r="B34" s="91" t="s">
        <v>442</v>
      </c>
      <c r="C34" s="92" t="n">
        <v>101184</v>
      </c>
      <c r="D34" s="90" t="n">
        <f aca="false">D35+1</f>
        <v>44266</v>
      </c>
      <c r="E34" s="93"/>
      <c r="F34" s="94"/>
      <c r="G34" s="89"/>
    </row>
    <row r="35" customFormat="false" ht="13" hidden="false" customHeight="false" outlineLevel="0" collapsed="false">
      <c r="A35" s="90" t="n">
        <f aca="false">A36+1</f>
        <v>44265</v>
      </c>
      <c r="B35" s="91" t="s">
        <v>442</v>
      </c>
      <c r="C35" s="92" t="n">
        <v>100811</v>
      </c>
      <c r="D35" s="90" t="n">
        <f aca="false">D36+1</f>
        <v>44265</v>
      </c>
      <c r="E35" s="93" t="n">
        <f aca="false">ISS_Data!AH22</f>
        <v>99611</v>
      </c>
      <c r="F35" s="94" t="n">
        <f aca="false">C35-E35</f>
        <v>1200</v>
      </c>
      <c r="G35" s="89"/>
    </row>
    <row r="36" customFormat="false" ht="13" hidden="false" customHeight="false" outlineLevel="0" collapsed="false">
      <c r="A36" s="90" t="n">
        <f aca="false">A37+1</f>
        <v>44264</v>
      </c>
      <c r="B36" s="91" t="s">
        <v>442</v>
      </c>
      <c r="C36" s="92" t="n">
        <v>100479</v>
      </c>
      <c r="D36" s="90" t="n">
        <f aca="false">D37+1</f>
        <v>44264</v>
      </c>
      <c r="E36" s="93"/>
      <c r="F36" s="94"/>
      <c r="G36" s="89"/>
    </row>
    <row r="37" customFormat="false" ht="13" hidden="false" customHeight="false" outlineLevel="0" collapsed="false">
      <c r="A37" s="90" t="n">
        <f aca="false">A38+1</f>
        <v>44263</v>
      </c>
      <c r="B37" s="91" t="s">
        <v>442</v>
      </c>
      <c r="C37" s="92" t="n">
        <v>100103</v>
      </c>
      <c r="D37" s="90" t="n">
        <f aca="false">D38+1</f>
        <v>44263</v>
      </c>
      <c r="E37" s="93"/>
      <c r="F37" s="94"/>
      <c r="G37" s="89"/>
    </row>
    <row r="38" customFormat="false" ht="13" hidden="false" customHeight="false" outlineLevel="0" collapsed="false">
      <c r="A38" s="90" t="n">
        <f aca="false">A39+1</f>
        <v>44262</v>
      </c>
      <c r="B38" s="91" t="s">
        <v>442</v>
      </c>
      <c r="C38" s="92" t="n">
        <v>99785</v>
      </c>
      <c r="D38" s="90" t="n">
        <f aca="false">D39+1</f>
        <v>44262</v>
      </c>
      <c r="E38" s="93"/>
      <c r="F38" s="94"/>
      <c r="G38" s="89"/>
    </row>
    <row r="39" customFormat="false" ht="13" hidden="false" customHeight="false" outlineLevel="0" collapsed="false">
      <c r="A39" s="90" t="n">
        <f aca="false">A40+1</f>
        <v>44261</v>
      </c>
      <c r="B39" s="91" t="s">
        <v>442</v>
      </c>
      <c r="C39" s="92" t="n">
        <v>99578</v>
      </c>
      <c r="D39" s="90" t="n">
        <f aca="false">D40+1</f>
        <v>44261</v>
      </c>
      <c r="E39" s="93"/>
      <c r="F39" s="94"/>
      <c r="G39" s="89"/>
    </row>
    <row r="40" customFormat="false" ht="13" hidden="false" customHeight="false" outlineLevel="0" collapsed="false">
      <c r="A40" s="90" t="n">
        <f aca="false">A41+1</f>
        <v>44260</v>
      </c>
      <c r="B40" s="91" t="s">
        <v>442</v>
      </c>
      <c r="C40" s="92" t="n">
        <v>99271</v>
      </c>
      <c r="D40" s="90" t="n">
        <f aca="false">D41+1</f>
        <v>44260</v>
      </c>
      <c r="E40" s="93"/>
      <c r="F40" s="94"/>
      <c r="G40" s="89"/>
    </row>
    <row r="41" customFormat="false" ht="13" hidden="false" customHeight="false" outlineLevel="0" collapsed="false">
      <c r="A41" s="90" t="n">
        <f aca="false">A42+1</f>
        <v>44259</v>
      </c>
      <c r="B41" s="91" t="s">
        <v>442</v>
      </c>
      <c r="C41" s="92" t="n">
        <v>98974</v>
      </c>
      <c r="D41" s="90" t="n">
        <f aca="false">D42+1</f>
        <v>44259</v>
      </c>
      <c r="E41" s="93"/>
      <c r="F41" s="94"/>
      <c r="G41" s="89"/>
    </row>
    <row r="42" customFormat="false" ht="13" hidden="false" customHeight="false" outlineLevel="0" collapsed="false">
      <c r="A42" s="90" t="n">
        <f aca="false">A43+1</f>
        <v>44258</v>
      </c>
      <c r="B42" s="91" t="s">
        <v>442</v>
      </c>
      <c r="C42" s="92" t="n">
        <v>98635</v>
      </c>
      <c r="D42" s="90" t="n">
        <f aca="false">D43+1</f>
        <v>44258</v>
      </c>
      <c r="E42" s="93" t="n">
        <f aca="false">ISS_Data!AO22</f>
        <v>96977</v>
      </c>
      <c r="F42" s="94" t="n">
        <f aca="false">C42-E42</f>
        <v>1658</v>
      </c>
      <c r="G42" s="89"/>
    </row>
    <row r="43" customFormat="false" ht="13" hidden="false" customHeight="false" outlineLevel="0" collapsed="false">
      <c r="A43" s="90" t="n">
        <f aca="false">A44+1</f>
        <v>44257</v>
      </c>
      <c r="B43" s="91" t="s">
        <v>442</v>
      </c>
      <c r="C43" s="92" t="n">
        <v>98288</v>
      </c>
      <c r="D43" s="90" t="n">
        <f aca="false">D44+1</f>
        <v>44257</v>
      </c>
      <c r="E43" s="93"/>
      <c r="F43" s="94"/>
      <c r="G43" s="89"/>
    </row>
    <row r="44" customFormat="false" ht="13" hidden="false" customHeight="false" outlineLevel="0" collapsed="false">
      <c r="A44" s="90" t="n">
        <f aca="false">A45+1</f>
        <v>44256</v>
      </c>
      <c r="B44" s="91" t="s">
        <v>442</v>
      </c>
      <c r="C44" s="92" t="n">
        <v>97945</v>
      </c>
      <c r="D44" s="90" t="n">
        <f aca="false">D45+1</f>
        <v>44256</v>
      </c>
      <c r="E44" s="93"/>
      <c r="F44" s="94"/>
      <c r="G44" s="89"/>
    </row>
    <row r="45" customFormat="false" ht="13" hidden="false" customHeight="false" outlineLevel="0" collapsed="false">
      <c r="A45" s="90" t="n">
        <f aca="false">A46+1</f>
        <v>44255</v>
      </c>
      <c r="B45" s="91" t="s">
        <v>442</v>
      </c>
      <c r="C45" s="92" t="n">
        <v>97699</v>
      </c>
      <c r="D45" s="90" t="n">
        <f aca="false">D46+1</f>
        <v>44255</v>
      </c>
      <c r="E45" s="93"/>
      <c r="F45" s="94"/>
      <c r="G45" s="89"/>
    </row>
    <row r="46" customFormat="false" ht="13" hidden="false" customHeight="false" outlineLevel="0" collapsed="false">
      <c r="A46" s="90" t="n">
        <f aca="false">A47+1</f>
        <v>44254</v>
      </c>
      <c r="B46" s="91" t="s">
        <v>442</v>
      </c>
      <c r="C46" s="92" t="n">
        <v>97507</v>
      </c>
      <c r="D46" s="90" t="n">
        <f aca="false">D47+1</f>
        <v>44254</v>
      </c>
      <c r="E46" s="93"/>
      <c r="F46" s="94"/>
      <c r="G46" s="89"/>
    </row>
    <row r="47" customFormat="false" ht="13" hidden="false" customHeight="false" outlineLevel="0" collapsed="false">
      <c r="A47" s="90" t="n">
        <f aca="false">A48+1</f>
        <v>44253</v>
      </c>
      <c r="B47" s="91" t="s">
        <v>442</v>
      </c>
      <c r="C47" s="92" t="n">
        <v>97227</v>
      </c>
      <c r="D47" s="90" t="n">
        <f aca="false">D48+1</f>
        <v>44253</v>
      </c>
      <c r="E47" s="93"/>
      <c r="F47" s="94"/>
      <c r="G47" s="89"/>
    </row>
    <row r="48" customFormat="false" ht="13" hidden="false" customHeight="false" outlineLevel="0" collapsed="false">
      <c r="A48" s="90" t="n">
        <f aca="false">A49+1</f>
        <v>44252</v>
      </c>
      <c r="B48" s="91" t="s">
        <v>442</v>
      </c>
      <c r="C48" s="92" t="n">
        <v>96974</v>
      </c>
      <c r="D48" s="90" t="n">
        <f aca="false">D49+1</f>
        <v>44252</v>
      </c>
      <c r="E48" s="93"/>
      <c r="F48" s="94"/>
      <c r="G48" s="89"/>
    </row>
    <row r="49" customFormat="false" ht="13" hidden="false" customHeight="false" outlineLevel="0" collapsed="false">
      <c r="A49" s="90" t="n">
        <f aca="false">A50+1</f>
        <v>44251</v>
      </c>
      <c r="B49" s="91" t="s">
        <v>442</v>
      </c>
      <c r="C49" s="92" t="n">
        <v>96666</v>
      </c>
      <c r="D49" s="90" t="n">
        <f aca="false">D50+1</f>
        <v>44251</v>
      </c>
      <c r="E49" s="93" t="n">
        <f aca="false">ISS_Data!AV22</f>
        <v>94939</v>
      </c>
      <c r="F49" s="94" t="n">
        <f aca="false">C49-E49</f>
        <v>1727</v>
      </c>
      <c r="G49" s="80" t="s">
        <v>443</v>
      </c>
    </row>
    <row r="50" customFormat="false" ht="13" hidden="false" customHeight="false" outlineLevel="0" collapsed="false">
      <c r="A50" s="90" t="n">
        <f aca="false">A51+1</f>
        <v>44250</v>
      </c>
      <c r="B50" s="91" t="s">
        <v>442</v>
      </c>
      <c r="C50" s="92" t="n">
        <v>96348</v>
      </c>
      <c r="D50" s="90" t="n">
        <f aca="false">D51+1</f>
        <v>44250</v>
      </c>
      <c r="E50" s="93"/>
      <c r="F50" s="94"/>
      <c r="G50" s="89"/>
    </row>
    <row r="51" customFormat="false" ht="13" hidden="false" customHeight="false" outlineLevel="0" collapsed="false">
      <c r="A51" s="90" t="n">
        <f aca="false">A52+1</f>
        <v>44249</v>
      </c>
      <c r="B51" s="91" t="s">
        <v>442</v>
      </c>
      <c r="C51" s="92" t="n">
        <v>95992</v>
      </c>
      <c r="D51" s="90" t="n">
        <f aca="false">D52+1</f>
        <v>44249</v>
      </c>
      <c r="E51" s="93"/>
      <c r="F51" s="94"/>
      <c r="G51" s="89"/>
    </row>
    <row r="52" customFormat="false" ht="13" hidden="false" customHeight="false" outlineLevel="0" collapsed="false">
      <c r="A52" s="90" t="n">
        <f aca="false">A53+1</f>
        <v>44248</v>
      </c>
      <c r="B52" s="91" t="s">
        <v>442</v>
      </c>
      <c r="C52" s="92" t="n">
        <v>95718</v>
      </c>
      <c r="D52" s="90" t="n">
        <f aca="false">D53+1</f>
        <v>44248</v>
      </c>
      <c r="E52" s="93"/>
      <c r="F52" s="94"/>
      <c r="G52" s="89"/>
    </row>
    <row r="53" customFormat="false" ht="13" hidden="false" customHeight="false" outlineLevel="0" collapsed="false">
      <c r="A53" s="90" t="n">
        <f aca="false">A54+1</f>
        <v>44247</v>
      </c>
      <c r="B53" s="91" t="s">
        <v>442</v>
      </c>
      <c r="C53" s="92" t="n">
        <v>95486</v>
      </c>
      <c r="D53" s="90" t="n">
        <f aca="false">D54+1</f>
        <v>44247</v>
      </c>
      <c r="E53" s="93"/>
      <c r="F53" s="94"/>
      <c r="G53" s="89"/>
    </row>
    <row r="54" customFormat="false" ht="13" hidden="false" customHeight="false" outlineLevel="0" collapsed="false">
      <c r="A54" s="90" t="n">
        <f aca="false">A55+1</f>
        <v>44246</v>
      </c>
      <c r="B54" s="91" t="s">
        <v>442</v>
      </c>
      <c r="C54" s="92" t="n">
        <v>95235</v>
      </c>
      <c r="D54" s="90" t="n">
        <f aca="false">D55+1</f>
        <v>44246</v>
      </c>
      <c r="E54" s="93"/>
      <c r="F54" s="94"/>
      <c r="G54" s="80" t="s">
        <v>444</v>
      </c>
    </row>
    <row r="55" customFormat="false" ht="13" hidden="false" customHeight="false" outlineLevel="0" collapsed="false">
      <c r="A55" s="90" t="n">
        <f aca="false">A56+1</f>
        <v>44245</v>
      </c>
      <c r="B55" s="91" t="s">
        <v>442</v>
      </c>
      <c r="C55" s="92" t="n">
        <v>94887</v>
      </c>
      <c r="D55" s="90" t="n">
        <f aca="false">D56+1</f>
        <v>44245</v>
      </c>
      <c r="E55" s="93"/>
      <c r="F55" s="94"/>
      <c r="G55" s="89"/>
    </row>
    <row r="56" customFormat="false" ht="13" hidden="false" customHeight="false" outlineLevel="0" collapsed="false">
      <c r="A56" s="90" t="n">
        <f aca="false">A57+1</f>
        <v>44244</v>
      </c>
      <c r="B56" s="91" t="s">
        <v>442</v>
      </c>
      <c r="C56" s="92" t="n">
        <v>94540</v>
      </c>
      <c r="D56" s="90" t="n">
        <f aca="false">D57+1</f>
        <v>44244</v>
      </c>
      <c r="E56" s="93" t="n">
        <f aca="false">ISS_Data!BC22</f>
        <v>93074</v>
      </c>
      <c r="F56" s="94" t="n">
        <f aca="false">C56-E56</f>
        <v>1466</v>
      </c>
      <c r="G56" s="89"/>
    </row>
    <row r="57" customFormat="false" ht="13" hidden="false" customHeight="false" outlineLevel="0" collapsed="false">
      <c r="A57" s="90" t="n">
        <f aca="false">A58+1</f>
        <v>44243</v>
      </c>
      <c r="B57" s="91" t="s">
        <v>442</v>
      </c>
      <c r="C57" s="92" t="n">
        <v>94171</v>
      </c>
      <c r="D57" s="90" t="n">
        <f aca="false">D58+1</f>
        <v>44243</v>
      </c>
      <c r="E57" s="93"/>
      <c r="F57" s="94"/>
      <c r="G57" s="89"/>
    </row>
    <row r="58" customFormat="false" ht="13" hidden="false" customHeight="false" outlineLevel="0" collapsed="false">
      <c r="A58" s="90" t="n">
        <f aca="false">A59+1</f>
        <v>44242</v>
      </c>
      <c r="B58" s="91" t="s">
        <v>442</v>
      </c>
      <c r="C58" s="92" t="n">
        <v>93835</v>
      </c>
      <c r="D58" s="90" t="n">
        <f aca="false">D59+1</f>
        <v>44242</v>
      </c>
      <c r="E58" s="93"/>
      <c r="F58" s="94"/>
      <c r="G58" s="89"/>
    </row>
    <row r="59" customFormat="false" ht="13" hidden="false" customHeight="false" outlineLevel="0" collapsed="false">
      <c r="A59" s="90" t="n">
        <f aca="false">A60+1</f>
        <v>44241</v>
      </c>
      <c r="B59" s="91" t="s">
        <v>442</v>
      </c>
      <c r="C59" s="92" t="n">
        <v>93577</v>
      </c>
      <c r="D59" s="90" t="n">
        <f aca="false">D60+1</f>
        <v>44241</v>
      </c>
      <c r="E59" s="93"/>
      <c r="F59" s="94"/>
      <c r="G59" s="89"/>
    </row>
    <row r="60" customFormat="false" ht="13" hidden="false" customHeight="false" outlineLevel="0" collapsed="false">
      <c r="A60" s="90" t="n">
        <f aca="false">A61+1</f>
        <v>44240</v>
      </c>
      <c r="B60" s="91" t="s">
        <v>442</v>
      </c>
      <c r="C60" s="92" t="n">
        <v>93356</v>
      </c>
      <c r="D60" s="90" t="n">
        <f aca="false">D61+1</f>
        <v>44240</v>
      </c>
      <c r="E60" s="93"/>
      <c r="F60" s="94"/>
      <c r="G60" s="89"/>
    </row>
    <row r="61" customFormat="false" ht="13" hidden="false" customHeight="false" outlineLevel="0" collapsed="false">
      <c r="A61" s="90" t="n">
        <f aca="false">A62+1</f>
        <v>44239</v>
      </c>
      <c r="B61" s="91" t="s">
        <v>442</v>
      </c>
      <c r="C61" s="92" t="n">
        <v>93045</v>
      </c>
      <c r="D61" s="90" t="n">
        <f aca="false">D62+1</f>
        <v>44239</v>
      </c>
      <c r="E61" s="93"/>
      <c r="F61" s="94"/>
      <c r="G61" s="89"/>
    </row>
    <row r="62" customFormat="false" ht="13" hidden="false" customHeight="false" outlineLevel="0" collapsed="false">
      <c r="A62" s="90" t="n">
        <f aca="false">A63+1</f>
        <v>44238</v>
      </c>
      <c r="B62" s="91" t="s">
        <v>442</v>
      </c>
      <c r="C62" s="92" t="n">
        <v>92729</v>
      </c>
      <c r="D62" s="90" t="n">
        <f aca="false">D63+1</f>
        <v>44238</v>
      </c>
      <c r="E62" s="93"/>
      <c r="F62" s="94"/>
      <c r="G62" s="89"/>
    </row>
    <row r="63" customFormat="false" ht="13" hidden="false" customHeight="false" outlineLevel="0" collapsed="false">
      <c r="A63" s="90" t="n">
        <f aca="false">A64+1</f>
        <v>44237</v>
      </c>
      <c r="B63" s="91" t="s">
        <v>442</v>
      </c>
      <c r="C63" s="92" t="n">
        <v>92338</v>
      </c>
      <c r="D63" s="90" t="n">
        <f aca="false">D64+1</f>
        <v>44237</v>
      </c>
      <c r="E63" s="93" t="n">
        <f aca="false">ISS_Data!BJ22</f>
        <v>90757</v>
      </c>
      <c r="F63" s="94" t="n">
        <f aca="false">C63-E63</f>
        <v>1581</v>
      </c>
      <c r="G63" s="89"/>
    </row>
    <row r="64" customFormat="false" ht="13" hidden="false" customHeight="false" outlineLevel="0" collapsed="false">
      <c r="A64" s="90" t="n">
        <f aca="false">A65+1</f>
        <v>44236</v>
      </c>
      <c r="B64" s="91" t="s">
        <v>442</v>
      </c>
      <c r="C64" s="92" t="n">
        <v>92002</v>
      </c>
      <c r="D64" s="90" t="n">
        <f aca="false">D65+1</f>
        <v>44236</v>
      </c>
      <c r="E64" s="93"/>
      <c r="F64" s="94"/>
      <c r="G64" s="89"/>
    </row>
    <row r="65" customFormat="false" ht="13" hidden="false" customHeight="false" outlineLevel="0" collapsed="false">
      <c r="A65" s="90" t="n">
        <f aca="false">A66+1</f>
        <v>44235</v>
      </c>
      <c r="B65" s="91" t="s">
        <v>442</v>
      </c>
      <c r="C65" s="92" t="n">
        <v>91580</v>
      </c>
      <c r="D65" s="90" t="n">
        <f aca="false">D66+1</f>
        <v>44235</v>
      </c>
      <c r="E65" s="93"/>
      <c r="F65" s="94"/>
      <c r="G65" s="89"/>
    </row>
    <row r="66" customFormat="false" ht="13" hidden="false" customHeight="false" outlineLevel="0" collapsed="false">
      <c r="A66" s="90" t="n">
        <f aca="false">A67+1</f>
        <v>44234</v>
      </c>
      <c r="B66" s="91" t="s">
        <v>442</v>
      </c>
      <c r="C66" s="92" t="n">
        <v>91273</v>
      </c>
      <c r="D66" s="90" t="n">
        <f aca="false">D67+1</f>
        <v>44234</v>
      </c>
      <c r="E66" s="93"/>
      <c r="F66" s="94"/>
      <c r="G66" s="89"/>
    </row>
    <row r="67" customFormat="false" ht="13" hidden="false" customHeight="false" outlineLevel="0" collapsed="false">
      <c r="A67" s="90" t="n">
        <f aca="false">A68+1</f>
        <v>44233</v>
      </c>
      <c r="B67" s="91" t="s">
        <v>442</v>
      </c>
      <c r="C67" s="92" t="n">
        <v>91003</v>
      </c>
      <c r="D67" s="90" t="n">
        <f aca="false">D68+1</f>
        <v>44233</v>
      </c>
      <c r="E67" s="93"/>
      <c r="F67" s="94"/>
      <c r="G67" s="89"/>
    </row>
    <row r="68" customFormat="false" ht="13" hidden="false" customHeight="false" outlineLevel="0" collapsed="false">
      <c r="A68" s="90" t="n">
        <f aca="false">A69+1</f>
        <v>44232</v>
      </c>
      <c r="B68" s="91" t="s">
        <v>442</v>
      </c>
      <c r="C68" s="92" t="n">
        <v>90618</v>
      </c>
      <c r="D68" s="90" t="n">
        <f aca="false">D69+1</f>
        <v>44232</v>
      </c>
      <c r="E68" s="93"/>
      <c r="F68" s="94"/>
      <c r="G68" s="89"/>
    </row>
    <row r="69" customFormat="false" ht="13" hidden="false" customHeight="false" outlineLevel="0" collapsed="false">
      <c r="A69" s="90" t="n">
        <f aca="false">A70+1</f>
        <v>44231</v>
      </c>
      <c r="B69" s="91" t="s">
        <v>442</v>
      </c>
      <c r="C69" s="92" t="n">
        <v>90241</v>
      </c>
      <c r="D69" s="90" t="n">
        <f aca="false">D70+1</f>
        <v>44231</v>
      </c>
      <c r="E69" s="93"/>
      <c r="F69" s="94"/>
      <c r="G69" s="89"/>
    </row>
    <row r="70" customFormat="false" ht="13" hidden="false" customHeight="false" outlineLevel="0" collapsed="false">
      <c r="A70" s="90" t="n">
        <f aca="false">A71+1</f>
        <v>44230</v>
      </c>
      <c r="B70" s="91" t="s">
        <v>442</v>
      </c>
      <c r="C70" s="92" t="n">
        <v>89820</v>
      </c>
      <c r="D70" s="90" t="n">
        <f aca="false">D71+1</f>
        <v>44230</v>
      </c>
      <c r="E70" s="93" t="n">
        <f aca="false">ISS_Data!BQ22</f>
        <v>88165</v>
      </c>
      <c r="F70" s="94" t="n">
        <f aca="false">C70-E70</f>
        <v>1655</v>
      </c>
      <c r="G70" s="89"/>
    </row>
    <row r="71" customFormat="false" ht="13" hidden="false" customHeight="false" outlineLevel="0" collapsed="false">
      <c r="A71" s="90" t="n">
        <f aca="false">A72+1</f>
        <v>44229</v>
      </c>
      <c r="B71" s="91" t="s">
        <v>442</v>
      </c>
      <c r="C71" s="92" t="n">
        <v>89344</v>
      </c>
      <c r="D71" s="90" t="n">
        <f aca="false">D72+1</f>
        <v>44229</v>
      </c>
      <c r="E71" s="93"/>
      <c r="F71" s="94"/>
      <c r="G71" s="89"/>
    </row>
    <row r="72" customFormat="false" ht="13" hidden="false" customHeight="false" outlineLevel="0" collapsed="false">
      <c r="A72" s="90" t="n">
        <f aca="false">A73+1</f>
        <v>44228</v>
      </c>
      <c r="B72" s="91" t="s">
        <v>442</v>
      </c>
      <c r="C72" s="92" t="n">
        <v>88845</v>
      </c>
      <c r="D72" s="90" t="n">
        <f aca="false">D73+1</f>
        <v>44228</v>
      </c>
      <c r="E72" s="93"/>
      <c r="F72" s="94"/>
      <c r="G72" s="89"/>
    </row>
    <row r="73" customFormat="false" ht="13" hidden="false" customHeight="false" outlineLevel="0" collapsed="false">
      <c r="A73" s="90" t="n">
        <f aca="false">A74+1</f>
        <v>44227</v>
      </c>
      <c r="B73" s="91" t="s">
        <v>442</v>
      </c>
      <c r="C73" s="92" t="n">
        <v>88516</v>
      </c>
      <c r="D73" s="90" t="n">
        <f aca="false">D74+1</f>
        <v>44227</v>
      </c>
      <c r="E73" s="93"/>
      <c r="F73" s="94"/>
      <c r="G73" s="89"/>
    </row>
    <row r="74" customFormat="false" ht="13" hidden="false" customHeight="false" outlineLevel="0" collapsed="false">
      <c r="A74" s="90" t="n">
        <f aca="false">A75+1</f>
        <v>44226</v>
      </c>
      <c r="B74" s="91" t="s">
        <v>442</v>
      </c>
      <c r="C74" s="92" t="n">
        <v>88279</v>
      </c>
      <c r="D74" s="90" t="n">
        <f aca="false">D75+1</f>
        <v>44226</v>
      </c>
      <c r="E74" s="93"/>
      <c r="F74" s="94"/>
      <c r="G74" s="89"/>
    </row>
    <row r="75" customFormat="false" ht="13" hidden="false" customHeight="false" outlineLevel="0" collapsed="false">
      <c r="A75" s="90" t="n">
        <f aca="false">A76+1</f>
        <v>44225</v>
      </c>
      <c r="B75" s="91" t="s">
        <v>442</v>
      </c>
      <c r="C75" s="92" t="n">
        <v>87858</v>
      </c>
      <c r="D75" s="90" t="n">
        <f aca="false">D76+1</f>
        <v>44225</v>
      </c>
      <c r="E75" s="93"/>
      <c r="F75" s="94"/>
      <c r="G75" s="89"/>
    </row>
    <row r="76" customFormat="false" ht="13" hidden="false" customHeight="false" outlineLevel="0" collapsed="false">
      <c r="A76" s="90" t="n">
        <f aca="false">A77+1</f>
        <v>44224</v>
      </c>
      <c r="B76" s="91" t="s">
        <v>442</v>
      </c>
      <c r="C76" s="92" t="n">
        <v>87381</v>
      </c>
      <c r="D76" s="90" t="n">
        <f aca="false">D77+1</f>
        <v>44224</v>
      </c>
      <c r="E76" s="93"/>
      <c r="F76" s="94"/>
      <c r="G76" s="89"/>
    </row>
    <row r="77" customFormat="false" ht="13" hidden="false" customHeight="false" outlineLevel="0" collapsed="false">
      <c r="A77" s="90" t="n">
        <f aca="false">A78+1</f>
        <v>44223</v>
      </c>
      <c r="B77" s="91" t="s">
        <v>442</v>
      </c>
      <c r="C77" s="92" t="n">
        <v>86889</v>
      </c>
      <c r="D77" s="90" t="n">
        <f aca="false">D78+1</f>
        <v>44223</v>
      </c>
      <c r="E77" s="93" t="n">
        <f aca="false">ISS_Data!BX22</f>
        <v>85418</v>
      </c>
      <c r="F77" s="94" t="n">
        <f aca="false">C77-E77</f>
        <v>1471</v>
      </c>
      <c r="G77" s="89"/>
    </row>
    <row r="78" customFormat="false" ht="13" hidden="false" customHeight="false" outlineLevel="0" collapsed="false">
      <c r="A78" s="90" t="n">
        <f aca="false">A79+1</f>
        <v>44222</v>
      </c>
      <c r="B78" s="91" t="s">
        <v>442</v>
      </c>
      <c r="C78" s="92" t="n">
        <v>86422</v>
      </c>
      <c r="D78" s="90" t="n">
        <f aca="false">D79+1</f>
        <v>44222</v>
      </c>
      <c r="E78" s="93"/>
      <c r="F78" s="94"/>
      <c r="G78" s="89"/>
    </row>
    <row r="79" customFormat="false" ht="13.5" hidden="false" customHeight="true" outlineLevel="0" collapsed="false">
      <c r="A79" s="90" t="n">
        <f aca="false">A80+1</f>
        <v>44221</v>
      </c>
      <c r="B79" s="91" t="s">
        <v>442</v>
      </c>
      <c r="C79" s="92" t="n">
        <v>85881</v>
      </c>
      <c r="D79" s="90" t="n">
        <f aca="false">D80+1</f>
        <v>44221</v>
      </c>
      <c r="E79" s="93"/>
      <c r="F79" s="94"/>
      <c r="G79" s="89"/>
    </row>
    <row r="80" customFormat="false" ht="13" hidden="false" customHeight="false" outlineLevel="0" collapsed="false">
      <c r="A80" s="90" t="n">
        <f aca="false">A81+1</f>
        <v>44220</v>
      </c>
      <c r="B80" s="91" t="s">
        <v>442</v>
      </c>
      <c r="C80" s="92" t="n">
        <v>85461</v>
      </c>
      <c r="D80" s="90" t="n">
        <f aca="false">D81+1</f>
        <v>44220</v>
      </c>
      <c r="E80" s="93"/>
      <c r="F80" s="94"/>
      <c r="G80" s="89"/>
    </row>
    <row r="81" customFormat="false" ht="13" hidden="false" customHeight="false" outlineLevel="0" collapsed="false">
      <c r="A81" s="90" t="n">
        <f aca="false">A82+1</f>
        <v>44219</v>
      </c>
      <c r="B81" s="91" t="s">
        <v>442</v>
      </c>
      <c r="C81" s="92" t="n">
        <v>85162</v>
      </c>
      <c r="D81" s="90" t="n">
        <f aca="false">D82+1</f>
        <v>44219</v>
      </c>
      <c r="E81" s="93"/>
      <c r="F81" s="94"/>
      <c r="G81" s="89"/>
    </row>
    <row r="82" customFormat="false" ht="13" hidden="false" customHeight="false" outlineLevel="0" collapsed="false">
      <c r="A82" s="90" t="n">
        <f aca="false">A83+1</f>
        <v>44218</v>
      </c>
      <c r="B82" s="91" t="s">
        <v>442</v>
      </c>
      <c r="C82" s="92" t="n">
        <v>84674</v>
      </c>
      <c r="D82" s="90" t="n">
        <f aca="false">D83+1</f>
        <v>44218</v>
      </c>
      <c r="E82" s="93"/>
      <c r="F82" s="94"/>
      <c r="G82" s="89"/>
    </row>
    <row r="83" customFormat="false" ht="13" hidden="false" customHeight="false" outlineLevel="0" collapsed="false">
      <c r="A83" s="90" t="n">
        <f aca="false">A84+1</f>
        <v>44217</v>
      </c>
      <c r="B83" s="91" t="s">
        <v>442</v>
      </c>
      <c r="C83" s="92" t="n">
        <v>84202</v>
      </c>
      <c r="D83" s="90" t="n">
        <f aca="false">D84+1</f>
        <v>44217</v>
      </c>
      <c r="E83" s="93"/>
      <c r="F83" s="94"/>
      <c r="G83" s="89"/>
    </row>
    <row r="84" customFormat="false" ht="13" hidden="false" customHeight="false" outlineLevel="0" collapsed="false">
      <c r="A84" s="90" t="n">
        <f aca="false">A85+1</f>
        <v>44216</v>
      </c>
      <c r="B84" s="91" t="s">
        <v>442</v>
      </c>
      <c r="C84" s="92" t="n">
        <v>83681</v>
      </c>
      <c r="D84" s="90" t="n">
        <f aca="false">D85+1</f>
        <v>44216</v>
      </c>
      <c r="E84" s="93" t="n">
        <f aca="false">ISS_Data!CE22</f>
        <v>82324</v>
      </c>
      <c r="F84" s="94" t="n">
        <f aca="false">C84-E84</f>
        <v>1357</v>
      </c>
      <c r="G84" s="89"/>
    </row>
    <row r="85" customFormat="false" ht="13" hidden="false" customHeight="false" outlineLevel="0" collapsed="false">
      <c r="A85" s="90" t="n">
        <f aca="false">A86+1</f>
        <v>44215</v>
      </c>
      <c r="B85" s="91" t="s">
        <v>442</v>
      </c>
      <c r="C85" s="92" t="n">
        <v>83157</v>
      </c>
      <c r="D85" s="90" t="n">
        <f aca="false">D86+1</f>
        <v>44215</v>
      </c>
      <c r="E85" s="93"/>
      <c r="F85" s="94"/>
      <c r="G85" s="89"/>
    </row>
    <row r="86" customFormat="false" ht="13" hidden="false" customHeight="false" outlineLevel="0" collapsed="false">
      <c r="A86" s="90" t="n">
        <f aca="false">A87+1</f>
        <v>44214</v>
      </c>
      <c r="B86" s="91" t="s">
        <v>442</v>
      </c>
      <c r="C86" s="92" t="n">
        <v>82554</v>
      </c>
      <c r="D86" s="90" t="n">
        <f aca="false">D87+1</f>
        <v>44214</v>
      </c>
      <c r="E86" s="93"/>
      <c r="F86" s="94"/>
      <c r="G86" s="89"/>
    </row>
    <row r="87" customFormat="false" ht="13" hidden="false" customHeight="false" outlineLevel="0" collapsed="false">
      <c r="A87" s="90" t="n">
        <f aca="false">A88+1</f>
        <v>44213</v>
      </c>
      <c r="B87" s="91" t="s">
        <v>442</v>
      </c>
      <c r="C87" s="92" t="n">
        <v>82177</v>
      </c>
      <c r="D87" s="90" t="n">
        <f aca="false">D88+1</f>
        <v>44213</v>
      </c>
      <c r="E87" s="93"/>
      <c r="F87" s="94"/>
      <c r="G87" s="89"/>
    </row>
    <row r="88" customFormat="false" ht="13" hidden="false" customHeight="false" outlineLevel="0" collapsed="false">
      <c r="A88" s="90" t="n">
        <f aca="false">A89+1</f>
        <v>44212</v>
      </c>
      <c r="B88" s="91" t="s">
        <v>442</v>
      </c>
      <c r="C88" s="92" t="n">
        <v>81800</v>
      </c>
      <c r="D88" s="90" t="n">
        <f aca="false">D89+1</f>
        <v>44212</v>
      </c>
      <c r="E88" s="93"/>
      <c r="F88" s="94"/>
      <c r="G88" s="89"/>
    </row>
    <row r="89" customFormat="false" ht="13" hidden="false" customHeight="false" outlineLevel="0" collapsed="false">
      <c r="A89" s="90" t="n">
        <f aca="false">A90+1</f>
        <v>44211</v>
      </c>
      <c r="B89" s="91" t="s">
        <v>442</v>
      </c>
      <c r="C89" s="92" t="n">
        <v>81325</v>
      </c>
      <c r="D89" s="90" t="n">
        <f aca="false">D90+1</f>
        <v>44211</v>
      </c>
      <c r="E89" s="93"/>
      <c r="F89" s="94"/>
      <c r="G89" s="89"/>
    </row>
    <row r="90" customFormat="false" ht="13" hidden="false" customHeight="false" outlineLevel="0" collapsed="false">
      <c r="A90" s="90" t="n">
        <f aca="false">A91+1</f>
        <v>44210</v>
      </c>
      <c r="B90" s="91" t="s">
        <v>442</v>
      </c>
      <c r="C90" s="92" t="n">
        <v>80848</v>
      </c>
      <c r="D90" s="90" t="n">
        <f aca="false">D91+1</f>
        <v>44210</v>
      </c>
      <c r="E90" s="93"/>
      <c r="F90" s="94"/>
      <c r="G90" s="89"/>
    </row>
    <row r="91" customFormat="false" ht="13" hidden="false" customHeight="false" outlineLevel="0" collapsed="false">
      <c r="A91" s="90" t="n">
        <f aca="false">A92+1</f>
        <v>44209</v>
      </c>
      <c r="B91" s="91" t="s">
        <v>442</v>
      </c>
      <c r="C91" s="92" t="n">
        <v>80326</v>
      </c>
      <c r="D91" s="90" t="n">
        <f aca="false">D92+1</f>
        <v>44209</v>
      </c>
      <c r="E91" s="93" t="n">
        <f aca="false">ISS_Data!CL22</f>
        <v>78597</v>
      </c>
      <c r="F91" s="94" t="n">
        <f aca="false">C91-E91</f>
        <v>1729</v>
      </c>
      <c r="G91" s="89"/>
    </row>
    <row r="92" customFormat="false" ht="13" hidden="false" customHeight="false" outlineLevel="0" collapsed="false">
      <c r="A92" s="90" t="n">
        <f aca="false">A93+1</f>
        <v>44208</v>
      </c>
      <c r="B92" s="91" t="s">
        <v>442</v>
      </c>
      <c r="C92" s="92" t="n">
        <v>79819</v>
      </c>
      <c r="D92" s="90" t="n">
        <f aca="false">D93+1</f>
        <v>44208</v>
      </c>
      <c r="E92" s="93"/>
      <c r="F92" s="94"/>
      <c r="G92" s="89"/>
    </row>
    <row r="93" customFormat="false" ht="13" hidden="false" customHeight="false" outlineLevel="0" collapsed="false">
      <c r="A93" s="90" t="n">
        <f aca="false">A94+1</f>
        <v>44207</v>
      </c>
      <c r="B93" s="91" t="s">
        <v>442</v>
      </c>
      <c r="C93" s="92" t="n">
        <v>79203</v>
      </c>
      <c r="D93" s="90" t="n">
        <f aca="false">D94+1</f>
        <v>44207</v>
      </c>
      <c r="E93" s="93"/>
      <c r="F93" s="94"/>
      <c r="G93" s="89"/>
    </row>
    <row r="94" customFormat="false" ht="13" hidden="false" customHeight="false" outlineLevel="0" collapsed="false">
      <c r="A94" s="90" t="n">
        <f aca="false">A95+1</f>
        <v>44206</v>
      </c>
      <c r="B94" s="91" t="s">
        <v>442</v>
      </c>
      <c r="C94" s="92" t="n">
        <v>78755</v>
      </c>
      <c r="D94" s="90" t="n">
        <f aca="false">D95+1</f>
        <v>44206</v>
      </c>
      <c r="E94" s="93"/>
      <c r="F94" s="94"/>
      <c r="G94" s="89"/>
    </row>
    <row r="95" customFormat="false" ht="13" hidden="false" customHeight="false" outlineLevel="0" collapsed="false">
      <c r="A95" s="90" t="n">
        <f aca="false">A96+1</f>
        <v>44205</v>
      </c>
      <c r="B95" s="91" t="s">
        <v>442</v>
      </c>
      <c r="C95" s="92" t="n">
        <v>78394</v>
      </c>
      <c r="D95" s="90" t="n">
        <f aca="false">D96+1</f>
        <v>44205</v>
      </c>
      <c r="E95" s="93"/>
      <c r="F95" s="94"/>
      <c r="G95" s="89"/>
    </row>
    <row r="96" customFormat="false" ht="13" hidden="false" customHeight="false" outlineLevel="0" collapsed="false">
      <c r="A96" s="90" t="n">
        <f aca="false">A97+1</f>
        <v>44204</v>
      </c>
      <c r="B96" s="91" t="s">
        <v>442</v>
      </c>
      <c r="C96" s="92" t="n">
        <v>77911</v>
      </c>
      <c r="D96" s="90" t="n">
        <f aca="false">D97+1</f>
        <v>44204</v>
      </c>
      <c r="E96" s="93"/>
      <c r="F96" s="94"/>
      <c r="G96" s="89"/>
    </row>
    <row r="97" customFormat="false" ht="13" hidden="false" customHeight="false" outlineLevel="0" collapsed="false">
      <c r="A97" s="90" t="n">
        <f aca="false">A98+1</f>
        <v>44203</v>
      </c>
      <c r="B97" s="91" t="s">
        <v>442</v>
      </c>
      <c r="C97" s="92" t="n">
        <v>77291</v>
      </c>
      <c r="D97" s="90" t="n">
        <f aca="false">D98+1</f>
        <v>44203</v>
      </c>
      <c r="E97" s="93"/>
      <c r="F97" s="94"/>
      <c r="G97" s="89"/>
    </row>
    <row r="98" customFormat="false" ht="13" hidden="false" customHeight="false" outlineLevel="0" collapsed="false">
      <c r="A98" s="90" t="n">
        <f aca="false">A99+1</f>
        <v>44202</v>
      </c>
      <c r="B98" s="91" t="s">
        <v>442</v>
      </c>
      <c r="C98" s="92" t="n">
        <v>76877</v>
      </c>
      <c r="D98" s="90" t="n">
        <f aca="false">D99+1</f>
        <v>44202</v>
      </c>
      <c r="E98" s="93"/>
      <c r="F98" s="94"/>
      <c r="G98" s="89"/>
    </row>
    <row r="99" customFormat="false" ht="13" hidden="false" customHeight="false" outlineLevel="0" collapsed="false">
      <c r="A99" s="90" t="n">
        <f aca="false">A100+1</f>
        <v>44201</v>
      </c>
      <c r="B99" s="91" t="s">
        <v>442</v>
      </c>
      <c r="C99" s="92" t="n">
        <v>76329</v>
      </c>
      <c r="D99" s="90" t="n">
        <f aca="false">D100+1</f>
        <v>44201</v>
      </c>
      <c r="E99" s="93" t="n">
        <f aca="false">ISS_Data!CS22</f>
        <v>75048</v>
      </c>
      <c r="F99" s="94" t="n">
        <f aca="false">C99-E99</f>
        <v>1281</v>
      </c>
      <c r="G99" s="89"/>
    </row>
    <row r="100" customFormat="false" ht="13" hidden="false" customHeight="false" outlineLevel="0" collapsed="false">
      <c r="A100" s="90" t="n">
        <f aca="false">A101+1</f>
        <v>44200</v>
      </c>
      <c r="B100" s="91" t="s">
        <v>442</v>
      </c>
      <c r="C100" s="92" t="n">
        <v>75680</v>
      </c>
      <c r="D100" s="90" t="n">
        <f aca="false">D101+1</f>
        <v>44200</v>
      </c>
      <c r="E100" s="93"/>
      <c r="F100" s="94"/>
      <c r="G100" s="89"/>
    </row>
    <row r="101" customFormat="false" ht="13" hidden="false" customHeight="false" outlineLevel="0" collapsed="false">
      <c r="A101" s="90" t="n">
        <f aca="false">A102+1</f>
        <v>44199</v>
      </c>
      <c r="B101" s="91" t="s">
        <v>442</v>
      </c>
      <c r="C101" s="92" t="n">
        <v>75332</v>
      </c>
      <c r="D101" s="90" t="n">
        <f aca="false">D102+1</f>
        <v>44199</v>
      </c>
      <c r="E101" s="93"/>
      <c r="F101" s="94"/>
      <c r="G101" s="89"/>
    </row>
    <row r="102" customFormat="false" ht="13" hidden="false" customHeight="false" outlineLevel="0" collapsed="false">
      <c r="A102" s="90" t="n">
        <f aca="false">A103+1</f>
        <v>44198</v>
      </c>
      <c r="B102" s="91" t="s">
        <v>442</v>
      </c>
      <c r="C102" s="92" t="n">
        <v>74985</v>
      </c>
      <c r="D102" s="90" t="n">
        <f aca="false">D103+1</f>
        <v>44198</v>
      </c>
      <c r="E102" s="93"/>
      <c r="F102" s="94"/>
      <c r="G102" s="89"/>
    </row>
    <row r="103" customFormat="false" ht="13" hidden="false" customHeight="false" outlineLevel="0" collapsed="false">
      <c r="A103" s="90" t="n">
        <f aca="false">A104+1</f>
        <v>44197</v>
      </c>
      <c r="B103" s="91" t="s">
        <v>442</v>
      </c>
      <c r="C103" s="92" t="n">
        <v>74621</v>
      </c>
      <c r="D103" s="90" t="n">
        <f aca="false">D104+1</f>
        <v>44197</v>
      </c>
      <c r="E103" s="93"/>
      <c r="F103" s="94"/>
      <c r="G103" s="89"/>
    </row>
    <row r="104" customFormat="false" ht="13" hidden="false" customHeight="false" outlineLevel="0" collapsed="false">
      <c r="A104" s="90" t="n">
        <f aca="false">A105+1</f>
        <v>44196</v>
      </c>
      <c r="B104" s="91" t="s">
        <v>442</v>
      </c>
      <c r="C104" s="92" t="n">
        <v>74159</v>
      </c>
      <c r="D104" s="90" t="n">
        <f aca="false">D105+1</f>
        <v>44196</v>
      </c>
      <c r="E104" s="93"/>
      <c r="F104" s="94"/>
      <c r="G104" s="89"/>
    </row>
    <row r="105" customFormat="false" ht="13" hidden="false" customHeight="false" outlineLevel="0" collapsed="false">
      <c r="A105" s="90" t="n">
        <f aca="false">A106+1</f>
        <v>44195</v>
      </c>
      <c r="B105" s="91" t="s">
        <v>442</v>
      </c>
      <c r="C105" s="92" t="n">
        <v>73604</v>
      </c>
      <c r="D105" s="90" t="n">
        <f aca="false">D106+1</f>
        <v>44195</v>
      </c>
      <c r="E105" s="93"/>
      <c r="F105" s="94"/>
      <c r="G105" s="89"/>
    </row>
    <row r="106" customFormat="false" ht="13" hidden="false" customHeight="false" outlineLevel="0" collapsed="false">
      <c r="A106" s="90" t="n">
        <f aca="false">A107+1</f>
        <v>44194</v>
      </c>
      <c r="B106" s="91" t="s">
        <v>442</v>
      </c>
      <c r="C106" s="92" t="n">
        <v>73029</v>
      </c>
      <c r="D106" s="90" t="n">
        <f aca="false">D107+1</f>
        <v>44194</v>
      </c>
      <c r="E106" s="93" t="n">
        <f aca="false">ISS_Data!CZ22</f>
        <v>70799</v>
      </c>
      <c r="F106" s="94" t="n">
        <f aca="false">C106-E106</f>
        <v>2230</v>
      </c>
      <c r="G106" s="89"/>
    </row>
    <row r="107" customFormat="false" ht="13" hidden="false" customHeight="false" outlineLevel="0" collapsed="false">
      <c r="A107" s="90" t="n">
        <f aca="false">A108+1</f>
        <v>44193</v>
      </c>
      <c r="B107" s="91" t="s">
        <v>442</v>
      </c>
      <c r="C107" s="92" t="n">
        <v>72370</v>
      </c>
      <c r="D107" s="90" t="n">
        <f aca="false">D108+1</f>
        <v>44193</v>
      </c>
      <c r="E107" s="93"/>
      <c r="F107" s="94"/>
      <c r="G107" s="89"/>
    </row>
    <row r="108" customFormat="false" ht="13" hidden="false" customHeight="false" outlineLevel="0" collapsed="false">
      <c r="A108" s="90" t="n">
        <f aca="false">A109+1</f>
        <v>44192</v>
      </c>
      <c r="B108" s="91" t="s">
        <v>442</v>
      </c>
      <c r="C108" s="92" t="n">
        <v>71925</v>
      </c>
      <c r="D108" s="90" t="n">
        <f aca="false">D109+1</f>
        <v>44192</v>
      </c>
      <c r="E108" s="93"/>
      <c r="F108" s="94"/>
      <c r="G108" s="89"/>
    </row>
    <row r="109" customFormat="false" ht="13" hidden="false" customHeight="false" outlineLevel="0" collapsed="false">
      <c r="A109" s="90" t="n">
        <f aca="false">A110+1</f>
        <v>44191</v>
      </c>
      <c r="B109" s="91" t="s">
        <v>442</v>
      </c>
      <c r="C109" s="92" t="n">
        <v>71620</v>
      </c>
      <c r="D109" s="90" t="n">
        <f aca="false">D110+1</f>
        <v>44191</v>
      </c>
      <c r="E109" s="93"/>
      <c r="F109" s="94"/>
      <c r="G109" s="89"/>
    </row>
    <row r="110" customFormat="false" ht="13" hidden="false" customHeight="false" outlineLevel="0" collapsed="false">
      <c r="A110" s="90" t="n">
        <f aca="false">A111+1</f>
        <v>44190</v>
      </c>
      <c r="B110" s="91" t="s">
        <v>442</v>
      </c>
      <c r="C110" s="92" t="n">
        <v>71359</v>
      </c>
      <c r="D110" s="90" t="n">
        <f aca="false">D111+1</f>
        <v>44190</v>
      </c>
      <c r="E110" s="93"/>
      <c r="F110" s="94"/>
      <c r="G110" s="89"/>
    </row>
    <row r="111" customFormat="false" ht="13" hidden="false" customHeight="false" outlineLevel="0" collapsed="false">
      <c r="A111" s="90" t="n">
        <f aca="false">A112+1</f>
        <v>44189</v>
      </c>
      <c r="B111" s="91" t="s">
        <v>442</v>
      </c>
      <c r="C111" s="92" t="n">
        <v>70900</v>
      </c>
      <c r="D111" s="90" t="n">
        <f aca="false">D112+1</f>
        <v>44189</v>
      </c>
      <c r="E111" s="93"/>
      <c r="F111" s="94"/>
      <c r="G111" s="89"/>
    </row>
    <row r="112" customFormat="false" ht="13" hidden="false" customHeight="false" outlineLevel="0" collapsed="false">
      <c r="A112" s="90" t="n">
        <f aca="false">A113+1</f>
        <v>44188</v>
      </c>
      <c r="B112" s="91" t="s">
        <v>442</v>
      </c>
      <c r="C112" s="92" t="n">
        <v>70395</v>
      </c>
      <c r="D112" s="90" t="n">
        <f aca="false">D113+1</f>
        <v>44188</v>
      </c>
      <c r="E112" s="93"/>
      <c r="F112" s="94"/>
      <c r="G112" s="89"/>
    </row>
    <row r="113" customFormat="false" ht="13" hidden="false" customHeight="false" outlineLevel="0" collapsed="false">
      <c r="A113" s="90" t="n">
        <f aca="false">A114+1</f>
        <v>44187</v>
      </c>
      <c r="B113" s="91" t="s">
        <v>442</v>
      </c>
      <c r="C113" s="92" t="n">
        <v>69842</v>
      </c>
      <c r="D113" s="90" t="n">
        <f aca="false">D114+1</f>
        <v>44187</v>
      </c>
      <c r="E113" s="93" t="n">
        <f aca="false">ISS_Data!DG22</f>
        <v>67540</v>
      </c>
      <c r="F113" s="94" t="n">
        <f aca="false">C113-E113</f>
        <v>2302</v>
      </c>
      <c r="G113" s="89"/>
    </row>
    <row r="114" customFormat="false" ht="13" hidden="false" customHeight="false" outlineLevel="0" collapsed="false">
      <c r="A114" s="90" t="n">
        <f aca="false">A115+1</f>
        <v>44186</v>
      </c>
      <c r="B114" s="91" t="s">
        <v>442</v>
      </c>
      <c r="C114" s="92" t="n">
        <v>69214</v>
      </c>
      <c r="D114" s="90" t="n">
        <f aca="false">D115+1</f>
        <v>44186</v>
      </c>
      <c r="E114" s="93"/>
      <c r="F114" s="94"/>
      <c r="G114" s="89"/>
    </row>
    <row r="115" customFormat="false" ht="13" hidden="false" customHeight="false" outlineLevel="0" collapsed="false">
      <c r="A115" s="90" t="n">
        <f aca="false">A116+1</f>
        <v>44185</v>
      </c>
      <c r="B115" s="91" t="s">
        <v>442</v>
      </c>
      <c r="C115" s="92" t="n">
        <v>68799</v>
      </c>
      <c r="D115" s="90" t="n">
        <f aca="false">D116+1</f>
        <v>44185</v>
      </c>
      <c r="E115" s="93"/>
      <c r="F115" s="94"/>
      <c r="G115" s="89"/>
    </row>
    <row r="116" customFormat="false" ht="13" hidden="false" customHeight="false" outlineLevel="0" collapsed="false">
      <c r="A116" s="90" t="n">
        <f aca="false">A117+1</f>
        <v>44184</v>
      </c>
      <c r="B116" s="91" t="s">
        <v>442</v>
      </c>
      <c r="C116" s="92" t="n">
        <v>68447</v>
      </c>
      <c r="D116" s="90" t="n">
        <f aca="false">D117+1</f>
        <v>44184</v>
      </c>
      <c r="E116" s="93"/>
      <c r="F116" s="94"/>
      <c r="G116" s="89"/>
    </row>
    <row r="117" customFormat="false" ht="13" hidden="false" customHeight="false" outlineLevel="0" collapsed="false">
      <c r="A117" s="90" t="n">
        <f aca="false">A118+1</f>
        <v>44183</v>
      </c>
      <c r="B117" s="91" t="s">
        <v>442</v>
      </c>
      <c r="C117" s="92" t="n">
        <v>67894</v>
      </c>
      <c r="D117" s="90" t="n">
        <f aca="false">D118+1</f>
        <v>44183</v>
      </c>
      <c r="E117" s="93"/>
      <c r="F117" s="94"/>
      <c r="G117" s="89"/>
    </row>
    <row r="118" customFormat="false" ht="13" hidden="false" customHeight="false" outlineLevel="0" collapsed="false">
      <c r="A118" s="90" t="n">
        <f aca="false">A119+1</f>
        <v>44182</v>
      </c>
      <c r="B118" s="91" t="s">
        <v>442</v>
      </c>
      <c r="C118" s="92" t="n">
        <v>67220</v>
      </c>
      <c r="D118" s="90" t="n">
        <f aca="false">D119+1</f>
        <v>44182</v>
      </c>
      <c r="E118" s="93"/>
      <c r="F118" s="94"/>
      <c r="G118" s="89"/>
    </row>
    <row r="119" customFormat="false" ht="13" hidden="false" customHeight="false" outlineLevel="0" collapsed="false">
      <c r="A119" s="90" t="n">
        <f aca="false">A120+1</f>
        <v>44181</v>
      </c>
      <c r="B119" s="91" t="s">
        <v>442</v>
      </c>
      <c r="C119" s="92" t="n">
        <v>66537</v>
      </c>
      <c r="D119" s="90" t="n">
        <f aca="false">D120+1</f>
        <v>44181</v>
      </c>
      <c r="E119" s="93" t="n">
        <f aca="false">ISS_Data!DN22</f>
        <v>63487</v>
      </c>
      <c r="F119" s="94" t="n">
        <f aca="false">C119-E119</f>
        <v>3050</v>
      </c>
      <c r="G119" s="89"/>
    </row>
    <row r="120" customFormat="false" ht="13" hidden="false" customHeight="false" outlineLevel="0" collapsed="false">
      <c r="A120" s="90" t="n">
        <f aca="false">A121+1</f>
        <v>44180</v>
      </c>
      <c r="B120" s="91" t="s">
        <v>442</v>
      </c>
      <c r="C120" s="92" t="n">
        <v>65857</v>
      </c>
      <c r="D120" s="90" t="n">
        <f aca="false">D121+1</f>
        <v>44180</v>
      </c>
      <c r="E120" s="93"/>
      <c r="F120" s="94"/>
      <c r="G120" s="89"/>
    </row>
    <row r="121" customFormat="false" ht="13" hidden="false" customHeight="false" outlineLevel="0" collapsed="false">
      <c r="A121" s="90" t="n">
        <f aca="false">A122+1</f>
        <v>44179</v>
      </c>
      <c r="B121" s="91" t="s">
        <v>442</v>
      </c>
      <c r="C121" s="92" t="n">
        <v>65011</v>
      </c>
      <c r="D121" s="90" t="n">
        <f aca="false">D122+1</f>
        <v>44179</v>
      </c>
      <c r="E121" s="93"/>
      <c r="F121" s="94"/>
      <c r="G121" s="89"/>
    </row>
    <row r="122" customFormat="false" ht="13" hidden="false" customHeight="false" outlineLevel="0" collapsed="false">
      <c r="A122" s="90" t="n">
        <f aca="false">A123+1</f>
        <v>44178</v>
      </c>
      <c r="B122" s="91" t="s">
        <v>442</v>
      </c>
      <c r="C122" s="92" t="n">
        <v>64520</v>
      </c>
      <c r="D122" s="90" t="n">
        <f aca="false">D123+1</f>
        <v>44178</v>
      </c>
      <c r="E122" s="93"/>
      <c r="F122" s="94"/>
      <c r="G122" s="89"/>
    </row>
    <row r="123" customFormat="false" ht="13" hidden="false" customHeight="false" outlineLevel="0" collapsed="false">
      <c r="A123" s="90" t="n">
        <f aca="false">A124+1</f>
        <v>44177</v>
      </c>
      <c r="B123" s="91" t="s">
        <v>442</v>
      </c>
      <c r="C123" s="92" t="n">
        <v>64036</v>
      </c>
      <c r="D123" s="90" t="n">
        <f aca="false">D124+1</f>
        <v>44177</v>
      </c>
      <c r="E123" s="93"/>
      <c r="F123" s="94"/>
      <c r="G123" s="89"/>
    </row>
    <row r="124" customFormat="false" ht="13" hidden="false" customHeight="false" outlineLevel="0" collapsed="false">
      <c r="A124" s="90" t="n">
        <f aca="false">A125+1</f>
        <v>44176</v>
      </c>
      <c r="B124" s="91" t="s">
        <v>442</v>
      </c>
      <c r="C124" s="92" t="n">
        <v>63387</v>
      </c>
      <c r="D124" s="90" t="n">
        <f aca="false">D125+1</f>
        <v>44176</v>
      </c>
      <c r="E124" s="93"/>
      <c r="F124" s="94"/>
      <c r="G124" s="89"/>
    </row>
    <row r="125" customFormat="false" ht="13" hidden="false" customHeight="false" outlineLevel="0" collapsed="false">
      <c r="A125" s="90" t="n">
        <f aca="false">A126+1</f>
        <v>44175</v>
      </c>
      <c r="B125" s="91" t="s">
        <v>442</v>
      </c>
      <c r="C125" s="92" t="n">
        <v>62626</v>
      </c>
      <c r="D125" s="90" t="n">
        <f aca="false">D126+1</f>
        <v>44175</v>
      </c>
      <c r="E125" s="93"/>
      <c r="F125" s="94"/>
      <c r="G125" s="89"/>
    </row>
    <row r="126" customFormat="false" ht="13" hidden="false" customHeight="false" outlineLevel="0" collapsed="false">
      <c r="A126" s="90" t="n">
        <f aca="false">A127+1</f>
        <v>44174</v>
      </c>
      <c r="B126" s="91" t="s">
        <v>442</v>
      </c>
      <c r="C126" s="92" t="n">
        <v>61739</v>
      </c>
      <c r="D126" s="90" t="n">
        <f aca="false">D127+1</f>
        <v>44174</v>
      </c>
      <c r="E126" s="93" t="n">
        <f aca="false">ISS_Data!DU22</f>
        <v>59393</v>
      </c>
      <c r="F126" s="94" t="n">
        <f aca="false">C126-E126</f>
        <v>2346</v>
      </c>
      <c r="G126" s="89"/>
    </row>
    <row r="127" customFormat="false" ht="13" hidden="false" customHeight="false" outlineLevel="0" collapsed="false">
      <c r="A127" s="90" t="n">
        <f aca="false">A128+1</f>
        <v>44173</v>
      </c>
      <c r="B127" s="91" t="s">
        <v>442</v>
      </c>
      <c r="C127" s="92" t="n">
        <v>61240</v>
      </c>
      <c r="D127" s="90" t="n">
        <f aca="false">D128+1</f>
        <v>44173</v>
      </c>
      <c r="E127" s="93"/>
      <c r="F127" s="94"/>
    </row>
    <row r="128" customFormat="false" ht="13" hidden="false" customHeight="false" outlineLevel="0" collapsed="false">
      <c r="A128" s="90" t="n">
        <f aca="false">A129+1</f>
        <v>44172</v>
      </c>
      <c r="B128" s="91" t="s">
        <v>442</v>
      </c>
      <c r="C128" s="92" t="n">
        <v>60606</v>
      </c>
      <c r="D128" s="90" t="n">
        <f aca="false">D129+1</f>
        <v>44172</v>
      </c>
      <c r="E128" s="93"/>
      <c r="F128" s="94"/>
      <c r="G128" s="89"/>
    </row>
    <row r="129" customFormat="false" ht="13" hidden="false" customHeight="false" outlineLevel="0" collapsed="false">
      <c r="A129" s="90" t="n">
        <f aca="false">A130+1</f>
        <v>44171</v>
      </c>
      <c r="B129" s="91" t="s">
        <v>442</v>
      </c>
      <c r="C129" s="92" t="n">
        <v>60078</v>
      </c>
      <c r="D129" s="90" t="n">
        <f aca="false">D130+1</f>
        <v>44171</v>
      </c>
      <c r="E129" s="93"/>
      <c r="F129" s="94"/>
      <c r="G129" s="89"/>
    </row>
    <row r="130" customFormat="false" ht="13" hidden="false" customHeight="false" outlineLevel="0" collapsed="false">
      <c r="A130" s="90" t="n">
        <f aca="false">A131+1</f>
        <v>44170</v>
      </c>
      <c r="B130" s="91" t="s">
        <v>442</v>
      </c>
      <c r="C130" s="92" t="n">
        <v>59514</v>
      </c>
      <c r="D130" s="90" t="n">
        <f aca="false">D131+1</f>
        <v>44170</v>
      </c>
      <c r="E130" s="93"/>
      <c r="F130" s="94"/>
      <c r="G130" s="89"/>
    </row>
    <row r="131" customFormat="false" ht="13" hidden="false" customHeight="false" outlineLevel="0" collapsed="false">
      <c r="A131" s="90" t="n">
        <f aca="false">A132+1</f>
        <v>44169</v>
      </c>
      <c r="B131" s="91" t="s">
        <v>442</v>
      </c>
      <c r="C131" s="92" t="n">
        <v>58852</v>
      </c>
      <c r="D131" s="90" t="n">
        <f aca="false">D132+1</f>
        <v>44169</v>
      </c>
      <c r="E131" s="93"/>
      <c r="F131" s="94"/>
      <c r="G131" s="89"/>
    </row>
    <row r="132" customFormat="false" ht="13" hidden="false" customHeight="false" outlineLevel="0" collapsed="false">
      <c r="A132" s="90" t="n">
        <f aca="false">A133+1</f>
        <v>44168</v>
      </c>
      <c r="B132" s="91" t="s">
        <v>442</v>
      </c>
      <c r="C132" s="92" t="n">
        <v>58038</v>
      </c>
      <c r="D132" s="90" t="n">
        <f aca="false">D133+1</f>
        <v>44168</v>
      </c>
      <c r="E132" s="93"/>
      <c r="F132" s="94"/>
      <c r="G132" s="89"/>
    </row>
    <row r="133" customFormat="false" ht="13" hidden="false" customHeight="false" outlineLevel="0" collapsed="false">
      <c r="A133" s="90" t="n">
        <f aca="false">A134+1</f>
        <v>44167</v>
      </c>
      <c r="B133" s="91" t="s">
        <v>442</v>
      </c>
      <c r="C133" s="92" t="n">
        <v>57045</v>
      </c>
      <c r="D133" s="90" t="n">
        <f aca="false">D134+1</f>
        <v>44167</v>
      </c>
      <c r="E133" s="93" t="n">
        <f aca="false">ISS_Data!EB22</f>
        <v>55824</v>
      </c>
      <c r="F133" s="94" t="n">
        <f aca="false">C133-E133</f>
        <v>1221</v>
      </c>
      <c r="G133" s="89"/>
    </row>
    <row r="134" customFormat="false" ht="13" hidden="false" customHeight="false" outlineLevel="0" collapsed="false">
      <c r="A134" s="90" t="n">
        <f aca="false">A135+1</f>
        <v>44166</v>
      </c>
      <c r="B134" s="91" t="s">
        <v>442</v>
      </c>
      <c r="C134" s="92" t="n">
        <v>56361</v>
      </c>
      <c r="D134" s="90" t="n">
        <f aca="false">D135+1</f>
        <v>44166</v>
      </c>
      <c r="E134" s="93"/>
      <c r="F134" s="94"/>
      <c r="G134" s="89"/>
    </row>
    <row r="135" customFormat="false" ht="13" hidden="false" customHeight="false" outlineLevel="0" collapsed="false">
      <c r="A135" s="90" t="n">
        <f aca="false">A136+1</f>
        <v>44165</v>
      </c>
      <c r="B135" s="91" t="s">
        <v>442</v>
      </c>
      <c r="C135" s="92" t="n">
        <v>55576</v>
      </c>
      <c r="D135" s="90" t="n">
        <f aca="false">D136+1</f>
        <v>44165</v>
      </c>
      <c r="E135" s="93"/>
      <c r="F135" s="94"/>
      <c r="G135" s="89"/>
    </row>
    <row r="136" customFormat="false" ht="13" hidden="false" customHeight="false" outlineLevel="0" collapsed="false">
      <c r="A136" s="90" t="n">
        <f aca="false">A137+1</f>
        <v>44164</v>
      </c>
      <c r="B136" s="91" t="s">
        <v>442</v>
      </c>
      <c r="C136" s="92" t="n">
        <v>54904</v>
      </c>
      <c r="D136" s="90" t="n">
        <f aca="false">D137+1</f>
        <v>44164</v>
      </c>
      <c r="E136" s="93"/>
      <c r="F136" s="94"/>
      <c r="G136" s="89"/>
    </row>
    <row r="137" customFormat="false" ht="13" hidden="false" customHeight="false" outlineLevel="0" collapsed="false">
      <c r="A137" s="90" t="n">
        <f aca="false">A138+1</f>
        <v>44163</v>
      </c>
      <c r="B137" s="91" t="s">
        <v>442</v>
      </c>
      <c r="C137" s="92" t="n">
        <v>54363</v>
      </c>
      <c r="D137" s="90" t="n">
        <f aca="false">D138+1</f>
        <v>44163</v>
      </c>
      <c r="E137" s="93"/>
      <c r="F137" s="94"/>
      <c r="G137" s="89"/>
    </row>
    <row r="138" customFormat="false" ht="13" hidden="false" customHeight="false" outlineLevel="0" collapsed="false">
      <c r="A138" s="90" t="n">
        <f aca="false">A139+1</f>
        <v>44162</v>
      </c>
      <c r="B138" s="91" t="s">
        <v>442</v>
      </c>
      <c r="C138" s="92" t="n">
        <v>53677</v>
      </c>
      <c r="D138" s="90" t="n">
        <f aca="false">D139+1</f>
        <v>44162</v>
      </c>
      <c r="E138" s="93"/>
      <c r="F138" s="94"/>
      <c r="G138" s="89"/>
    </row>
    <row r="139" customFormat="false" ht="13" hidden="false" customHeight="false" outlineLevel="0" collapsed="false">
      <c r="A139" s="90" t="n">
        <f aca="false">A140+1</f>
        <v>44161</v>
      </c>
      <c r="B139" s="91" t="s">
        <v>442</v>
      </c>
      <c r="C139" s="92" t="n">
        <v>52850</v>
      </c>
      <c r="D139" s="90" t="n">
        <f aca="false">D140+1</f>
        <v>44161</v>
      </c>
      <c r="E139" s="93"/>
      <c r="F139" s="94"/>
      <c r="G139" s="89"/>
    </row>
    <row r="140" customFormat="false" ht="13" hidden="false" customHeight="false" outlineLevel="0" collapsed="false">
      <c r="A140" s="90" t="n">
        <f aca="false">A141+1</f>
        <v>44160</v>
      </c>
      <c r="B140" s="91" t="s">
        <v>442</v>
      </c>
      <c r="C140" s="92" t="n">
        <v>52028</v>
      </c>
      <c r="D140" s="90" t="n">
        <f aca="false">D141+1</f>
        <v>44160</v>
      </c>
      <c r="E140" s="93" t="n">
        <f aca="false">ISS_Data!EI22</f>
        <v>49931</v>
      </c>
      <c r="F140" s="94" t="n">
        <f aca="false">C140-E140</f>
        <v>2097</v>
      </c>
      <c r="G140" s="89"/>
    </row>
    <row r="141" customFormat="false" ht="13" hidden="false" customHeight="false" outlineLevel="0" collapsed="false">
      <c r="A141" s="90" t="n">
        <f aca="false">A142+1</f>
        <v>44159</v>
      </c>
      <c r="B141" s="91" t="s">
        <v>442</v>
      </c>
      <c r="C141" s="92" t="n">
        <v>51306</v>
      </c>
      <c r="D141" s="90" t="n">
        <f aca="false">D142+1</f>
        <v>44159</v>
      </c>
      <c r="E141" s="93"/>
      <c r="F141" s="94"/>
      <c r="G141" s="89"/>
    </row>
    <row r="142" customFormat="false" ht="13" hidden="false" customHeight="false" outlineLevel="0" collapsed="false">
      <c r="A142" s="90" t="n">
        <f aca="false">A143+1</f>
        <v>44158</v>
      </c>
      <c r="B142" s="91" t="s">
        <v>442</v>
      </c>
      <c r="C142" s="92" t="n">
        <v>50453</v>
      </c>
      <c r="D142" s="90" t="n">
        <f aca="false">D143+1</f>
        <v>44158</v>
      </c>
      <c r="E142" s="93"/>
      <c r="F142" s="94"/>
      <c r="G142" s="89"/>
    </row>
    <row r="143" customFormat="false" ht="13" hidden="false" customHeight="false" outlineLevel="0" collapsed="false">
      <c r="A143" s="90" t="n">
        <f aca="false">A144+1</f>
        <v>44157</v>
      </c>
      <c r="B143" s="91" t="s">
        <v>442</v>
      </c>
      <c r="C143" s="92" t="n">
        <v>49823</v>
      </c>
      <c r="D143" s="90" t="n">
        <f aca="false">D144+1</f>
        <v>44157</v>
      </c>
      <c r="E143" s="93"/>
      <c r="F143" s="94"/>
      <c r="G143" s="89"/>
    </row>
    <row r="144" customFormat="false" ht="13" hidden="false" customHeight="false" outlineLevel="0" collapsed="false">
      <c r="A144" s="90" t="n">
        <f aca="false">A145+1</f>
        <v>44156</v>
      </c>
      <c r="B144" s="91" t="s">
        <v>442</v>
      </c>
      <c r="C144" s="92" t="n">
        <v>49261</v>
      </c>
      <c r="D144" s="90" t="n">
        <f aca="false">D145+1</f>
        <v>44156</v>
      </c>
      <c r="E144" s="93"/>
      <c r="F144" s="94"/>
      <c r="G144" s="89"/>
    </row>
    <row r="145" customFormat="false" ht="13" hidden="false" customHeight="false" outlineLevel="0" collapsed="false">
      <c r="A145" s="90" t="n">
        <f aca="false">A146+1</f>
        <v>44155</v>
      </c>
      <c r="B145" s="91" t="s">
        <v>442</v>
      </c>
      <c r="C145" s="92" t="n">
        <v>48569</v>
      </c>
      <c r="D145" s="90" t="n">
        <f aca="false">D146+1</f>
        <v>44155</v>
      </c>
      <c r="E145" s="93"/>
      <c r="F145" s="94"/>
      <c r="G145" s="89"/>
    </row>
    <row r="146" customFormat="false" ht="13" hidden="false" customHeight="false" outlineLevel="0" collapsed="false">
      <c r="A146" s="90" t="n">
        <f aca="false">A147+1</f>
        <v>44154</v>
      </c>
      <c r="B146" s="91" t="s">
        <v>442</v>
      </c>
      <c r="C146" s="92" t="n">
        <v>47870</v>
      </c>
      <c r="D146" s="90" t="n">
        <f aca="false">D147+1</f>
        <v>44154</v>
      </c>
      <c r="E146" s="93"/>
      <c r="F146" s="94"/>
      <c r="G146" s="89"/>
    </row>
    <row r="147" customFormat="false" ht="13" hidden="false" customHeight="false" outlineLevel="0" collapsed="false">
      <c r="A147" s="90" t="n">
        <f aca="false">A148+1</f>
        <v>44153</v>
      </c>
      <c r="B147" s="91" t="s">
        <v>442</v>
      </c>
      <c r="C147" s="92" t="n">
        <v>47217</v>
      </c>
      <c r="D147" s="90" t="n">
        <f aca="false">D148+1</f>
        <v>44153</v>
      </c>
      <c r="E147" s="93" t="n">
        <f aca="false">ISS_Data!EP22</f>
        <v>45557</v>
      </c>
      <c r="F147" s="94" t="n">
        <f aca="false">C147-E147</f>
        <v>1660</v>
      </c>
      <c r="G147" s="89"/>
    </row>
    <row r="148" customFormat="false" ht="13" hidden="false" customHeight="false" outlineLevel="0" collapsed="false">
      <c r="A148" s="90" t="n">
        <f aca="false">A149+1</f>
        <v>44152</v>
      </c>
      <c r="B148" s="91" t="s">
        <v>442</v>
      </c>
      <c r="C148" s="92" t="n">
        <v>46464</v>
      </c>
      <c r="D148" s="90" t="n">
        <f aca="false">D149+1</f>
        <v>44152</v>
      </c>
      <c r="E148" s="93"/>
      <c r="F148" s="94"/>
      <c r="G148" s="89"/>
    </row>
    <row r="149" customFormat="false" ht="13" hidden="false" customHeight="false" outlineLevel="0" collapsed="false">
      <c r="A149" s="90" t="n">
        <f aca="false">A150+1</f>
        <v>44151</v>
      </c>
      <c r="B149" s="91" t="s">
        <v>442</v>
      </c>
      <c r="C149" s="92" t="n">
        <v>45733</v>
      </c>
      <c r="D149" s="90" t="n">
        <f aca="false">D150+1</f>
        <v>44151</v>
      </c>
      <c r="E149" s="93"/>
      <c r="F149" s="94"/>
      <c r="G149" s="89"/>
    </row>
    <row r="150" customFormat="false" ht="13" hidden="false" customHeight="false" outlineLevel="0" collapsed="false">
      <c r="A150" s="90" t="n">
        <f aca="false">A151+1</f>
        <v>44150</v>
      </c>
      <c r="B150" s="91" t="s">
        <v>442</v>
      </c>
      <c r="C150" s="92" t="n">
        <v>45229</v>
      </c>
      <c r="D150" s="90" t="n">
        <f aca="false">D151+1</f>
        <v>44150</v>
      </c>
      <c r="E150" s="93"/>
      <c r="F150" s="94"/>
      <c r="G150" s="89"/>
    </row>
    <row r="151" customFormat="false" ht="13" hidden="false" customHeight="false" outlineLevel="0" collapsed="false">
      <c r="A151" s="90" t="n">
        <f aca="false">A152+1</f>
        <v>44149</v>
      </c>
      <c r="B151" s="91" t="s">
        <v>442</v>
      </c>
      <c r="C151" s="92" t="n">
        <v>44683</v>
      </c>
      <c r="D151" s="90" t="n">
        <f aca="false">D152+1</f>
        <v>44149</v>
      </c>
      <c r="E151" s="93"/>
      <c r="F151" s="94"/>
      <c r="G151" s="89"/>
    </row>
    <row r="152" customFormat="false" ht="13" hidden="false" customHeight="false" outlineLevel="0" collapsed="false">
      <c r="A152" s="90" t="n">
        <f aca="false">A153+1</f>
        <v>44148</v>
      </c>
      <c r="B152" s="91" t="s">
        <v>442</v>
      </c>
      <c r="C152" s="92" t="n">
        <v>44139</v>
      </c>
      <c r="D152" s="90" t="n">
        <f aca="false">D153+1</f>
        <v>44148</v>
      </c>
      <c r="E152" s="93"/>
      <c r="F152" s="94"/>
      <c r="G152" s="89"/>
    </row>
    <row r="153" customFormat="false" ht="13" hidden="false" customHeight="false" outlineLevel="0" collapsed="false">
      <c r="A153" s="90" t="n">
        <f aca="false">A154+1</f>
        <v>44147</v>
      </c>
      <c r="B153" s="91" t="s">
        <v>442</v>
      </c>
      <c r="C153" s="92" t="n">
        <v>43589</v>
      </c>
      <c r="D153" s="90" t="n">
        <f aca="false">D154+1</f>
        <v>44147</v>
      </c>
      <c r="E153" s="93"/>
      <c r="F153" s="94"/>
      <c r="G153" s="89"/>
    </row>
    <row r="154" customFormat="false" ht="13" hidden="false" customHeight="false" outlineLevel="0" collapsed="false">
      <c r="A154" s="90" t="n">
        <f aca="false">A155+1</f>
        <v>44146</v>
      </c>
      <c r="B154" s="91" t="s">
        <v>442</v>
      </c>
      <c r="C154" s="92" t="n">
        <v>42953</v>
      </c>
      <c r="D154" s="90" t="n">
        <f aca="false">D155+1</f>
        <v>44146</v>
      </c>
      <c r="E154" s="93" t="n">
        <f aca="false">ISS_Data!EW22</f>
        <v>41737</v>
      </c>
      <c r="F154" s="94" t="n">
        <f aca="false">C154-E154</f>
        <v>1216</v>
      </c>
      <c r="G154" s="89"/>
    </row>
    <row r="155" customFormat="false" ht="13" hidden="false" customHeight="false" outlineLevel="0" collapsed="false">
      <c r="A155" s="90" t="n">
        <f aca="false">A156+1</f>
        <v>44145</v>
      </c>
      <c r="B155" s="91" t="s">
        <v>442</v>
      </c>
      <c r="C155" s="92" t="n">
        <v>42330</v>
      </c>
      <c r="D155" s="90" t="n">
        <f aca="false">D156+1</f>
        <v>44145</v>
      </c>
      <c r="E155" s="93"/>
      <c r="F155" s="94"/>
      <c r="G155" s="89"/>
    </row>
    <row r="156" customFormat="false" ht="13" hidden="false" customHeight="false" outlineLevel="0" collapsed="false">
      <c r="A156" s="90" t="n">
        <f aca="false">A157+1</f>
        <v>44144</v>
      </c>
      <c r="B156" s="91" t="s">
        <v>442</v>
      </c>
      <c r="C156" s="92" t="n">
        <v>41750</v>
      </c>
      <c r="D156" s="90" t="n">
        <f aca="false">D157+1</f>
        <v>44144</v>
      </c>
      <c r="E156" s="93"/>
      <c r="F156" s="94"/>
      <c r="G156" s="89"/>
    </row>
    <row r="157" customFormat="false" ht="13" hidden="false" customHeight="false" outlineLevel="0" collapsed="false">
      <c r="A157" s="90" t="n">
        <f aca="false">A158+1</f>
        <v>44143</v>
      </c>
      <c r="B157" s="91" t="s">
        <v>442</v>
      </c>
      <c r="C157" s="92" t="n">
        <v>41394</v>
      </c>
      <c r="D157" s="90" t="n">
        <f aca="false">D158+1</f>
        <v>44143</v>
      </c>
      <c r="E157" s="93"/>
      <c r="F157" s="94"/>
      <c r="G157" s="89"/>
    </row>
    <row r="158" customFormat="false" ht="13" hidden="false" customHeight="false" outlineLevel="0" collapsed="false">
      <c r="A158" s="90" t="n">
        <f aca="false">A159+1</f>
        <v>44142</v>
      </c>
      <c r="B158" s="91" t="s">
        <v>442</v>
      </c>
      <c r="C158" s="92" t="n">
        <v>41063</v>
      </c>
      <c r="D158" s="90" t="n">
        <f aca="false">D159+1</f>
        <v>44142</v>
      </c>
      <c r="E158" s="93" t="n">
        <f aca="false">ISS_Data!FD22</f>
        <v>40212</v>
      </c>
      <c r="F158" s="94" t="n">
        <f aca="false">C158-E158</f>
        <v>851</v>
      </c>
      <c r="G158" s="89"/>
    </row>
    <row r="159" customFormat="false" ht="13" hidden="false" customHeight="false" outlineLevel="0" collapsed="false">
      <c r="A159" s="90" t="n">
        <f aca="false">A160+1</f>
        <v>44141</v>
      </c>
      <c r="B159" s="91" t="s">
        <v>442</v>
      </c>
      <c r="C159" s="92" t="n">
        <v>40638</v>
      </c>
      <c r="D159" s="90" t="n">
        <f aca="false">D160+1</f>
        <v>44141</v>
      </c>
      <c r="E159" s="93"/>
      <c r="F159" s="94"/>
      <c r="G159" s="89"/>
    </row>
    <row r="160" customFormat="false" ht="13" hidden="false" customHeight="false" outlineLevel="0" collapsed="false">
      <c r="A160" s="90" t="n">
        <f aca="false">A161+1</f>
        <v>44140</v>
      </c>
      <c r="B160" s="91" t="s">
        <v>442</v>
      </c>
      <c r="C160" s="92" t="n">
        <v>40192</v>
      </c>
      <c r="D160" s="90" t="n">
        <f aca="false">D161+1</f>
        <v>44140</v>
      </c>
      <c r="E160" s="93"/>
      <c r="F160" s="94"/>
      <c r="G160" s="89"/>
    </row>
    <row r="161" customFormat="false" ht="13" hidden="false" customHeight="false" outlineLevel="0" collapsed="false">
      <c r="A161" s="90" t="n">
        <f aca="false">A162+1</f>
        <v>44139</v>
      </c>
      <c r="B161" s="91" t="s">
        <v>442</v>
      </c>
      <c r="C161" s="92" t="n">
        <v>39747</v>
      </c>
      <c r="D161" s="90" t="n">
        <f aca="false">D162+1</f>
        <v>44139</v>
      </c>
      <c r="E161" s="93" t="n">
        <f aca="false">ISS_Data!FK22</f>
        <v>39052</v>
      </c>
      <c r="F161" s="94" t="n">
        <f aca="false">C161-E161</f>
        <v>695</v>
      </c>
      <c r="G161" s="80" t="s">
        <v>445</v>
      </c>
    </row>
    <row r="162" customFormat="false" ht="13" hidden="false" customHeight="false" outlineLevel="0" collapsed="false">
      <c r="A162" s="90" t="n">
        <f aca="false">A163+1</f>
        <v>44138</v>
      </c>
      <c r="B162" s="91" t="s">
        <v>442</v>
      </c>
      <c r="C162" s="92" t="n">
        <v>39412</v>
      </c>
      <c r="D162" s="90" t="n">
        <f aca="false">D163+1</f>
        <v>44138</v>
      </c>
      <c r="E162" s="93"/>
      <c r="F162" s="94"/>
      <c r="G162" s="89"/>
    </row>
    <row r="163" customFormat="false" ht="13" hidden="false" customHeight="false" outlineLevel="0" collapsed="false">
      <c r="A163" s="90" t="n">
        <f aca="false">A164+1</f>
        <v>44137</v>
      </c>
      <c r="B163" s="91" t="s">
        <v>442</v>
      </c>
      <c r="C163" s="92" t="n">
        <v>39059</v>
      </c>
      <c r="D163" s="90" t="n">
        <f aca="false">D164+1</f>
        <v>44137</v>
      </c>
      <c r="E163" s="93"/>
      <c r="F163" s="94"/>
      <c r="G163" s="89"/>
    </row>
    <row r="164" customFormat="false" ht="13" hidden="false" customHeight="false" outlineLevel="0" collapsed="false">
      <c r="A164" s="90" t="n">
        <f aca="false">A165+1</f>
        <v>44136</v>
      </c>
      <c r="B164" s="91" t="s">
        <v>442</v>
      </c>
      <c r="C164" s="92" t="n">
        <v>38826</v>
      </c>
      <c r="D164" s="90" t="n">
        <f aca="false">D165+1</f>
        <v>44136</v>
      </c>
      <c r="E164" s="93"/>
      <c r="F164" s="94"/>
      <c r="G164" s="89"/>
    </row>
    <row r="165" customFormat="false" ht="13" hidden="false" customHeight="false" outlineLevel="0" collapsed="false">
      <c r="A165" s="90" t="n">
        <f aca="false">A166+1</f>
        <v>44135</v>
      </c>
      <c r="B165" s="91" t="s">
        <v>442</v>
      </c>
      <c r="C165" s="92" t="n">
        <v>38618</v>
      </c>
      <c r="D165" s="90" t="n">
        <f aca="false">D166+1</f>
        <v>44135</v>
      </c>
      <c r="E165" s="93"/>
      <c r="F165" s="94"/>
      <c r="G165" s="89"/>
    </row>
    <row r="166" customFormat="false" ht="13" hidden="false" customHeight="false" outlineLevel="0" collapsed="false">
      <c r="A166" s="90" t="n">
        <f aca="false">A167+1</f>
        <v>44134</v>
      </c>
      <c r="B166" s="91" t="s">
        <v>442</v>
      </c>
      <c r="C166" s="92" t="n">
        <v>38321</v>
      </c>
      <c r="D166" s="90" t="n">
        <f aca="false">D167+1</f>
        <v>44134</v>
      </c>
      <c r="E166" s="93"/>
      <c r="F166" s="94"/>
      <c r="G166" s="89"/>
    </row>
    <row r="167" customFormat="false" ht="13" hidden="false" customHeight="false" outlineLevel="0" collapsed="false">
      <c r="A167" s="90" t="n">
        <f aca="false">A168+1</f>
        <v>44133</v>
      </c>
      <c r="B167" s="91" t="s">
        <v>442</v>
      </c>
      <c r="C167" s="92" t="n">
        <v>38122</v>
      </c>
      <c r="D167" s="90" t="n">
        <f aca="false">D168+1</f>
        <v>44133</v>
      </c>
      <c r="E167" s="93"/>
      <c r="F167" s="94"/>
      <c r="G167" s="89"/>
    </row>
    <row r="168" customFormat="false" ht="13" hidden="false" customHeight="false" outlineLevel="0" collapsed="false">
      <c r="A168" s="90" t="n">
        <f aca="false">A169+1</f>
        <v>44132</v>
      </c>
      <c r="B168" s="91" t="s">
        <v>442</v>
      </c>
      <c r="C168" s="92" t="n">
        <v>37905</v>
      </c>
      <c r="D168" s="90" t="n">
        <f aca="false">D169+1</f>
        <v>44132</v>
      </c>
      <c r="E168" s="93" t="n">
        <f aca="false">ISS_Data!FR22</f>
        <v>37468</v>
      </c>
      <c r="F168" s="94" t="n">
        <f aca="false">C168-E168</f>
        <v>437</v>
      </c>
      <c r="G168" s="89"/>
    </row>
    <row r="169" customFormat="false" ht="13" hidden="false" customHeight="false" outlineLevel="0" collapsed="false">
      <c r="A169" s="90" t="n">
        <f aca="false">A170+1</f>
        <v>44131</v>
      </c>
      <c r="B169" s="91" t="s">
        <v>442</v>
      </c>
      <c r="C169" s="92" t="n">
        <v>37700</v>
      </c>
      <c r="D169" s="90" t="n">
        <f aca="false">D170+1</f>
        <v>44131</v>
      </c>
      <c r="E169" s="93" t="n">
        <f aca="false">ISS_Data!FY22</f>
        <v>37406</v>
      </c>
      <c r="F169" s="94" t="n">
        <f aca="false">C169-E169</f>
        <v>294</v>
      </c>
      <c r="G169" s="89"/>
    </row>
    <row r="170" customFormat="false" ht="13" hidden="false" customHeight="false" outlineLevel="0" collapsed="false">
      <c r="A170" s="90" t="n">
        <f aca="false">A171+1</f>
        <v>44130</v>
      </c>
      <c r="B170" s="91" t="s">
        <v>442</v>
      </c>
      <c r="C170" s="92" t="n">
        <v>37479</v>
      </c>
      <c r="D170" s="90" t="n">
        <f aca="false">D171+1</f>
        <v>44130</v>
      </c>
      <c r="E170" s="93"/>
      <c r="F170" s="94"/>
      <c r="G170" s="89"/>
    </row>
    <row r="171" customFormat="false" ht="13" hidden="false" customHeight="false" outlineLevel="0" collapsed="false">
      <c r="A171" s="90" t="n">
        <f aca="false">A172+1</f>
        <v>44129</v>
      </c>
      <c r="B171" s="91" t="s">
        <v>442</v>
      </c>
      <c r="C171" s="92" t="n">
        <v>37338</v>
      </c>
      <c r="D171" s="90" t="n">
        <f aca="false">D172+1</f>
        <v>44129</v>
      </c>
      <c r="E171" s="93"/>
      <c r="F171" s="94"/>
      <c r="G171" s="89"/>
    </row>
    <row r="172" customFormat="false" ht="13" hidden="false" customHeight="false" outlineLevel="0" collapsed="false">
      <c r="A172" s="90" t="n">
        <f aca="false">A173+1</f>
        <v>44128</v>
      </c>
      <c r="B172" s="91" t="s">
        <v>442</v>
      </c>
      <c r="C172" s="92" t="n">
        <v>37210</v>
      </c>
      <c r="D172" s="90" t="n">
        <f aca="false">D173+1</f>
        <v>44128</v>
      </c>
      <c r="E172" s="93"/>
      <c r="F172" s="94"/>
      <c r="G172" s="89"/>
    </row>
    <row r="173" customFormat="false" ht="13" hidden="false" customHeight="false" outlineLevel="0" collapsed="false">
      <c r="A173" s="90" t="n">
        <f aca="false">A174+1</f>
        <v>44127</v>
      </c>
      <c r="B173" s="91" t="s">
        <v>442</v>
      </c>
      <c r="C173" s="92" t="n">
        <v>37059</v>
      </c>
      <c r="D173" s="90" t="n">
        <f aca="false">D174+1</f>
        <v>44127</v>
      </c>
      <c r="E173" s="93"/>
      <c r="F173" s="94"/>
      <c r="G173" s="89"/>
    </row>
    <row r="174" customFormat="false" ht="13" hidden="false" customHeight="false" outlineLevel="0" collapsed="false">
      <c r="A174" s="90" t="n">
        <f aca="false">A175+1</f>
        <v>44126</v>
      </c>
      <c r="B174" s="91" t="s">
        <v>442</v>
      </c>
      <c r="C174" s="92" t="n">
        <v>36968</v>
      </c>
      <c r="D174" s="90" t="n">
        <f aca="false">D175+1</f>
        <v>44126</v>
      </c>
      <c r="E174" s="93" t="n">
        <f aca="false">ISS_Data!GF22</f>
        <v>36806</v>
      </c>
      <c r="F174" s="94" t="n">
        <f aca="false">C174-E174</f>
        <v>162</v>
      </c>
      <c r="G174" s="89"/>
    </row>
    <row r="175" customFormat="false" ht="13" hidden="false" customHeight="false" outlineLevel="0" collapsed="false">
      <c r="A175" s="90" t="n">
        <f aca="false">A176+1</f>
        <v>44125</v>
      </c>
      <c r="B175" s="91" t="s">
        <v>442</v>
      </c>
      <c r="C175" s="92" t="n">
        <v>36832</v>
      </c>
      <c r="D175" s="90" t="n">
        <f aca="false">D176+1</f>
        <v>44125</v>
      </c>
      <c r="E175" s="93"/>
      <c r="F175" s="94"/>
      <c r="G175" s="89"/>
    </row>
    <row r="176" customFormat="false" ht="13" hidden="false" customHeight="false" outlineLevel="0" collapsed="false">
      <c r="A176" s="90" t="n">
        <f aca="false">A177+1</f>
        <v>44124</v>
      </c>
      <c r="B176" s="91" t="s">
        <v>442</v>
      </c>
      <c r="C176" s="92" t="n">
        <v>36705</v>
      </c>
      <c r="D176" s="90" t="n">
        <f aca="false">D177+1</f>
        <v>44124</v>
      </c>
      <c r="E176" s="93" t="n">
        <f aca="false">ISS_Data!GM22</f>
        <v>36641</v>
      </c>
      <c r="F176" s="94" t="n">
        <f aca="false">C176-E176</f>
        <v>64</v>
      </c>
      <c r="G176" s="89"/>
    </row>
    <row r="177" customFormat="false" ht="13" hidden="false" customHeight="false" outlineLevel="0" collapsed="false">
      <c r="A177" s="90" t="n">
        <f aca="false">A178+1</f>
        <v>44123</v>
      </c>
      <c r="B177" s="91" t="s">
        <v>442</v>
      </c>
      <c r="C177" s="92" t="n">
        <v>36616</v>
      </c>
      <c r="D177" s="90" t="n">
        <f aca="false">D178+1</f>
        <v>44123</v>
      </c>
      <c r="E177" s="93"/>
      <c r="F177" s="94"/>
      <c r="G177" s="89"/>
    </row>
    <row r="178" customFormat="false" ht="13" hidden="false" customHeight="false" outlineLevel="0" collapsed="false">
      <c r="A178" s="90" t="n">
        <f aca="false">A179+1</f>
        <v>44122</v>
      </c>
      <c r="B178" s="91" t="s">
        <v>442</v>
      </c>
      <c r="C178" s="92" t="n">
        <v>36543</v>
      </c>
      <c r="D178" s="90" t="n">
        <f aca="false">D179+1</f>
        <v>44122</v>
      </c>
      <c r="E178" s="93"/>
      <c r="F178" s="94"/>
      <c r="G178" s="89"/>
    </row>
    <row r="179" customFormat="false" ht="13" hidden="false" customHeight="false" outlineLevel="0" collapsed="false">
      <c r="A179" s="90" t="n">
        <f aca="false">A180+1</f>
        <v>44121</v>
      </c>
      <c r="B179" s="91" t="s">
        <v>442</v>
      </c>
      <c r="C179" s="92" t="n">
        <v>36474</v>
      </c>
      <c r="D179" s="90" t="n">
        <f aca="false">D180+1</f>
        <v>44121</v>
      </c>
      <c r="E179" s="93"/>
      <c r="F179" s="94"/>
      <c r="G179" s="89"/>
    </row>
    <row r="180" customFormat="false" ht="13" hidden="false" customHeight="false" outlineLevel="0" collapsed="false">
      <c r="A180" s="90" t="n">
        <f aca="false">A181+1</f>
        <v>44120</v>
      </c>
      <c r="B180" s="91" t="s">
        <v>442</v>
      </c>
      <c r="C180" s="92" t="n">
        <v>36427</v>
      </c>
      <c r="D180" s="90" t="n">
        <f aca="false">D181+1</f>
        <v>44120</v>
      </c>
      <c r="E180" s="93"/>
      <c r="F180" s="94"/>
      <c r="G180" s="89"/>
    </row>
    <row r="181" customFormat="false" ht="13" hidden="false" customHeight="false" outlineLevel="0" collapsed="false">
      <c r="A181" s="90" t="n">
        <f aca="false">A182+1</f>
        <v>44119</v>
      </c>
      <c r="B181" s="91" t="s">
        <v>442</v>
      </c>
      <c r="C181" s="92" t="n">
        <v>36372</v>
      </c>
      <c r="D181" s="90" t="n">
        <f aca="false">D182+1</f>
        <v>44119</v>
      </c>
      <c r="E181" s="93"/>
      <c r="F181" s="94"/>
      <c r="G181" s="89"/>
    </row>
    <row r="182" customFormat="false" ht="13" hidden="false" customHeight="false" outlineLevel="0" collapsed="false">
      <c r="A182" s="90" t="n">
        <f aca="false">A183+1</f>
        <v>44118</v>
      </c>
      <c r="B182" s="91" t="s">
        <v>442</v>
      </c>
      <c r="C182" s="92" t="n">
        <v>36289</v>
      </c>
      <c r="D182" s="90" t="n">
        <f aca="false">D183+1</f>
        <v>44118</v>
      </c>
      <c r="E182" s="93"/>
      <c r="F182" s="94"/>
      <c r="G182" s="89"/>
    </row>
    <row r="183" customFormat="false" ht="13" hidden="false" customHeight="false" outlineLevel="0" collapsed="false">
      <c r="A183" s="90" t="n">
        <f aca="false">A184+1</f>
        <v>44117</v>
      </c>
      <c r="B183" s="91" t="s">
        <v>442</v>
      </c>
      <c r="C183" s="92" t="n">
        <v>36246</v>
      </c>
      <c r="D183" s="90" t="n">
        <f aca="false">D184+1</f>
        <v>44117</v>
      </c>
      <c r="E183" s="93" t="n">
        <f aca="false">ISS_Data!GT22</f>
        <v>36233</v>
      </c>
      <c r="F183" s="94" t="n">
        <f aca="false">C183-E183</f>
        <v>13</v>
      </c>
      <c r="G183" s="89"/>
    </row>
    <row r="184" customFormat="false" ht="13" hidden="false" customHeight="false" outlineLevel="0" collapsed="false">
      <c r="A184" s="90" t="n">
        <f aca="false">A185+1</f>
        <v>44116</v>
      </c>
      <c r="B184" s="91" t="s">
        <v>442</v>
      </c>
      <c r="C184" s="92" t="n">
        <v>36205</v>
      </c>
      <c r="D184" s="90" t="n">
        <f aca="false">D185+1</f>
        <v>44116</v>
      </c>
      <c r="E184" s="93"/>
      <c r="F184" s="94"/>
      <c r="G184" s="89"/>
    </row>
    <row r="185" customFormat="false" ht="13" hidden="false" customHeight="false" outlineLevel="0" collapsed="false">
      <c r="A185" s="90" t="n">
        <f aca="false">A186+1</f>
        <v>44115</v>
      </c>
      <c r="B185" s="91" t="s">
        <v>442</v>
      </c>
      <c r="C185" s="92" t="n">
        <v>36166</v>
      </c>
      <c r="D185" s="90" t="n">
        <f aca="false">D186+1</f>
        <v>44115</v>
      </c>
      <c r="E185" s="93"/>
      <c r="F185" s="94"/>
      <c r="G185" s="89"/>
    </row>
    <row r="186" customFormat="false" ht="13" hidden="false" customHeight="false" outlineLevel="0" collapsed="false">
      <c r="A186" s="90" t="n">
        <f aca="false">A187+1</f>
        <v>44114</v>
      </c>
      <c r="B186" s="91" t="s">
        <v>442</v>
      </c>
      <c r="C186" s="92" t="n">
        <v>36140</v>
      </c>
      <c r="D186" s="90" t="n">
        <f aca="false">D187+1</f>
        <v>44114</v>
      </c>
      <c r="E186" s="93"/>
      <c r="F186" s="94"/>
      <c r="G186" s="89"/>
    </row>
    <row r="187" customFormat="false" ht="13" hidden="false" customHeight="false" outlineLevel="0" collapsed="false">
      <c r="A187" s="90" t="n">
        <f aca="false">A188+1</f>
        <v>44113</v>
      </c>
      <c r="B187" s="91" t="s">
        <v>442</v>
      </c>
      <c r="C187" s="92" t="n">
        <v>36111</v>
      </c>
      <c r="D187" s="90" t="n">
        <f aca="false">D188+1</f>
        <v>44113</v>
      </c>
      <c r="E187" s="93"/>
      <c r="F187" s="94"/>
      <c r="G187" s="89"/>
    </row>
    <row r="188" customFormat="false" ht="13" hidden="false" customHeight="false" outlineLevel="0" collapsed="false">
      <c r="A188" s="90" t="n">
        <f aca="false">A189+1</f>
        <v>44112</v>
      </c>
      <c r="B188" s="91" t="s">
        <v>442</v>
      </c>
      <c r="C188" s="92" t="n">
        <v>36083</v>
      </c>
      <c r="D188" s="90" t="n">
        <f aca="false">D189+1</f>
        <v>44112</v>
      </c>
      <c r="E188" s="93"/>
      <c r="F188" s="94"/>
      <c r="G188" s="89"/>
    </row>
    <row r="189" customFormat="false" ht="13" hidden="false" customHeight="false" outlineLevel="0" collapsed="false">
      <c r="A189" s="90" t="n">
        <f aca="false">A190+1</f>
        <v>44111</v>
      </c>
      <c r="B189" s="91" t="s">
        <v>442</v>
      </c>
      <c r="C189" s="92" t="n">
        <v>36061</v>
      </c>
      <c r="D189" s="90" t="n">
        <f aca="false">D190+1</f>
        <v>44111</v>
      </c>
      <c r="E189" s="93"/>
      <c r="F189" s="94"/>
      <c r="G189" s="89"/>
    </row>
    <row r="190" customFormat="false" ht="13" hidden="false" customHeight="false" outlineLevel="0" collapsed="false">
      <c r="A190" s="90" t="n">
        <f aca="false">A191+1</f>
        <v>44110</v>
      </c>
      <c r="B190" s="91" t="s">
        <v>442</v>
      </c>
      <c r="C190" s="92" t="n">
        <v>36030</v>
      </c>
      <c r="D190" s="90" t="n">
        <f aca="false">D191+1</f>
        <v>44110</v>
      </c>
      <c r="E190" s="93" t="n">
        <f aca="false">ISS_Data!HA22</f>
        <v>36051</v>
      </c>
      <c r="F190" s="94" t="n">
        <f aca="false">C190-E190</f>
        <v>-21</v>
      </c>
      <c r="G190" s="89"/>
    </row>
    <row r="191" customFormat="false" ht="13" hidden="false" customHeight="false" outlineLevel="0" collapsed="false">
      <c r="A191" s="90" t="n">
        <f aca="false">A192+1</f>
        <v>44109</v>
      </c>
      <c r="B191" s="91" t="s">
        <v>442</v>
      </c>
      <c r="C191" s="92" t="n">
        <v>36002</v>
      </c>
      <c r="D191" s="90" t="n">
        <f aca="false">D192+1</f>
        <v>44109</v>
      </c>
      <c r="E191" s="93"/>
      <c r="F191" s="94"/>
      <c r="G191" s="89"/>
    </row>
    <row r="192" customFormat="false" ht="13" hidden="false" customHeight="false" outlineLevel="0" collapsed="false">
      <c r="A192" s="90" t="n">
        <f aca="false">A193+1</f>
        <v>44108</v>
      </c>
      <c r="B192" s="91" t="s">
        <v>442</v>
      </c>
      <c r="C192" s="92" t="n">
        <v>35986</v>
      </c>
      <c r="D192" s="90" t="n">
        <f aca="false">D193+1</f>
        <v>44108</v>
      </c>
      <c r="E192" s="93" t="n">
        <f aca="false">ISS_Data!HH22</f>
        <v>36008</v>
      </c>
      <c r="F192" s="94" t="n">
        <f aca="false">C192-E192</f>
        <v>-22</v>
      </c>
      <c r="G192" s="89"/>
    </row>
    <row r="193" customFormat="false" ht="13" hidden="false" customHeight="false" outlineLevel="0" collapsed="false">
      <c r="A193" s="90" t="n">
        <f aca="false">A194+1</f>
        <v>44107</v>
      </c>
      <c r="B193" s="91" t="s">
        <v>442</v>
      </c>
      <c r="C193" s="92" t="n">
        <v>35968</v>
      </c>
      <c r="D193" s="90" t="n">
        <f aca="false">D194+1</f>
        <v>44107</v>
      </c>
      <c r="E193" s="93"/>
      <c r="F193" s="94"/>
      <c r="G193" s="89"/>
    </row>
    <row r="194" customFormat="false" ht="13" hidden="false" customHeight="false" outlineLevel="0" collapsed="false">
      <c r="A194" s="90" t="n">
        <f aca="false">A195+1</f>
        <v>44106</v>
      </c>
      <c r="B194" s="91" t="s">
        <v>442</v>
      </c>
      <c r="C194" s="92" t="n">
        <v>35941</v>
      </c>
      <c r="D194" s="90" t="n">
        <f aca="false">D195+1</f>
        <v>44106</v>
      </c>
      <c r="E194" s="93"/>
      <c r="F194" s="94"/>
      <c r="G194" s="89"/>
    </row>
    <row r="195" customFormat="false" ht="13" hidden="false" customHeight="false" outlineLevel="0" collapsed="false">
      <c r="A195" s="90" t="n">
        <f aca="false">A196+1</f>
        <v>44105</v>
      </c>
      <c r="B195" s="91" t="s">
        <v>442</v>
      </c>
      <c r="C195" s="92" t="n">
        <v>35918</v>
      </c>
      <c r="D195" s="90" t="n">
        <f aca="false">D196+1</f>
        <v>44105</v>
      </c>
      <c r="E195" s="93"/>
      <c r="F195" s="94"/>
      <c r="G195" s="89"/>
    </row>
    <row r="196" customFormat="false" ht="13" hidden="false" customHeight="false" outlineLevel="0" collapsed="false">
      <c r="A196" s="90" t="n">
        <f aca="false">A197+1</f>
        <v>44104</v>
      </c>
      <c r="B196" s="91" t="s">
        <v>442</v>
      </c>
      <c r="C196" s="92" t="n">
        <v>35894</v>
      </c>
      <c r="D196" s="90" t="n">
        <f aca="false">D197+1</f>
        <v>44104</v>
      </c>
      <c r="E196" s="93"/>
      <c r="F196" s="94"/>
      <c r="G196" s="89"/>
    </row>
    <row r="197" customFormat="false" ht="13" hidden="false" customHeight="false" outlineLevel="0" collapsed="false">
      <c r="A197" s="90" t="n">
        <f aca="false">A198+1</f>
        <v>44103</v>
      </c>
      <c r="B197" s="91" t="s">
        <v>442</v>
      </c>
      <c r="C197" s="92" t="n">
        <v>35875</v>
      </c>
      <c r="D197" s="90" t="n">
        <f aca="false">D198+1</f>
        <v>44103</v>
      </c>
      <c r="E197" s="93" t="n">
        <f aca="false">ISS_Data!HO22</f>
        <v>35900</v>
      </c>
      <c r="F197" s="94" t="n">
        <f aca="false">C197-E197</f>
        <v>-25</v>
      </c>
      <c r="G197" s="89"/>
    </row>
    <row r="198" customFormat="false" ht="13" hidden="false" customHeight="false" outlineLevel="0" collapsed="false">
      <c r="A198" s="90" t="n">
        <f aca="false">A199+1</f>
        <v>44102</v>
      </c>
      <c r="B198" s="91" t="s">
        <v>442</v>
      </c>
      <c r="C198" s="92" t="n">
        <v>35851</v>
      </c>
      <c r="D198" s="90" t="n">
        <f aca="false">D199+1</f>
        <v>44102</v>
      </c>
      <c r="E198" s="93"/>
      <c r="F198" s="94"/>
      <c r="G198" s="89"/>
    </row>
    <row r="199" customFormat="false" ht="13" hidden="false" customHeight="false" outlineLevel="0" collapsed="false">
      <c r="A199" s="90" t="n">
        <f aca="false">A200+1</f>
        <v>44101</v>
      </c>
      <c r="B199" s="91" t="s">
        <v>442</v>
      </c>
      <c r="C199" s="92" t="n">
        <v>35835</v>
      </c>
      <c r="D199" s="90" t="n">
        <f aca="false">D200+1</f>
        <v>44101</v>
      </c>
      <c r="E199" s="93"/>
      <c r="F199" s="94"/>
      <c r="G199" s="89"/>
    </row>
    <row r="200" customFormat="false" ht="13" hidden="false" customHeight="false" outlineLevel="0" collapsed="false">
      <c r="A200" s="90" t="n">
        <f aca="false">A201+1</f>
        <v>44100</v>
      </c>
      <c r="B200" s="91" t="s">
        <v>442</v>
      </c>
      <c r="C200" s="92" t="n">
        <v>35818</v>
      </c>
      <c r="D200" s="90" t="n">
        <f aca="false">D201+1</f>
        <v>44100</v>
      </c>
      <c r="E200" s="93"/>
      <c r="F200" s="94"/>
      <c r="G200" s="89"/>
    </row>
    <row r="201" customFormat="false" ht="13" hidden="false" customHeight="false" outlineLevel="0" collapsed="false">
      <c r="A201" s="90" t="n">
        <f aca="false">A202+1</f>
        <v>44099</v>
      </c>
      <c r="B201" s="91" t="s">
        <v>442</v>
      </c>
      <c r="C201" s="92" t="n">
        <v>35801</v>
      </c>
      <c r="D201" s="90" t="n">
        <f aca="false">D202+1</f>
        <v>44099</v>
      </c>
      <c r="E201" s="93"/>
      <c r="F201" s="94"/>
      <c r="G201" s="89"/>
    </row>
    <row r="202" customFormat="false" ht="13" hidden="false" customHeight="false" outlineLevel="0" collapsed="false">
      <c r="A202" s="90" t="n">
        <v>44098</v>
      </c>
      <c r="B202" s="91" t="s">
        <v>442</v>
      </c>
      <c r="C202" s="92" t="n">
        <v>35781</v>
      </c>
      <c r="D202" s="90" t="n">
        <v>44098</v>
      </c>
      <c r="E202" s="93"/>
      <c r="F202" s="94"/>
      <c r="G202" s="89"/>
    </row>
    <row r="203" customFormat="false" ht="13" hidden="false" customHeight="false" outlineLevel="0" collapsed="false">
      <c r="A203" s="90" t="n">
        <v>44097</v>
      </c>
      <c r="B203" s="91" t="s">
        <v>442</v>
      </c>
      <c r="C203" s="92" t="n">
        <v>35758</v>
      </c>
      <c r="D203" s="90" t="n">
        <v>44097</v>
      </c>
      <c r="E203" s="93"/>
      <c r="F203" s="94"/>
      <c r="G203" s="89"/>
    </row>
    <row r="204" customFormat="false" ht="13" hidden="false" customHeight="false" outlineLevel="0" collapsed="false">
      <c r="A204" s="90" t="n">
        <v>44096</v>
      </c>
      <c r="B204" s="91" t="s">
        <v>442</v>
      </c>
      <c r="C204" s="92" t="n">
        <v>35738</v>
      </c>
      <c r="D204" s="90" t="n">
        <v>44096</v>
      </c>
      <c r="E204" s="93" t="n">
        <f aca="false">ISS_Data!HV22</f>
        <v>35727</v>
      </c>
      <c r="F204" s="94" t="n">
        <f aca="false">C204-E204</f>
        <v>11</v>
      </c>
      <c r="G204" s="89"/>
    </row>
    <row r="205" customFormat="false" ht="13" hidden="false" customHeight="false" outlineLevel="0" collapsed="false">
      <c r="A205" s="90" t="n">
        <v>44095</v>
      </c>
      <c r="B205" s="91" t="s">
        <v>442</v>
      </c>
      <c r="C205" s="92" t="n">
        <v>35724</v>
      </c>
      <c r="D205" s="90" t="n">
        <v>44095</v>
      </c>
      <c r="E205" s="93"/>
      <c r="F205" s="94"/>
      <c r="G205" s="89"/>
    </row>
    <row r="206" customFormat="false" ht="13" hidden="false" customHeight="false" outlineLevel="0" collapsed="false">
      <c r="A206" s="90" t="n">
        <v>44094</v>
      </c>
      <c r="B206" s="91" t="s">
        <v>442</v>
      </c>
      <c r="C206" s="92" t="n">
        <v>35707</v>
      </c>
      <c r="D206" s="90" t="n">
        <v>44094</v>
      </c>
      <c r="E206" s="93"/>
      <c r="F206" s="94"/>
      <c r="G206" s="89"/>
    </row>
    <row r="207" customFormat="false" ht="13" hidden="false" customHeight="false" outlineLevel="0" collapsed="false">
      <c r="A207" s="90" t="n">
        <v>44093</v>
      </c>
      <c r="B207" s="91" t="s">
        <v>442</v>
      </c>
      <c r="C207" s="92" t="n">
        <v>35692</v>
      </c>
      <c r="D207" s="90" t="n">
        <v>44093</v>
      </c>
      <c r="E207" s="93"/>
      <c r="F207" s="94"/>
      <c r="G207" s="89"/>
    </row>
    <row r="208" customFormat="false" ht="13" hidden="false" customHeight="false" outlineLevel="0" collapsed="false">
      <c r="A208" s="90" t="n">
        <v>44092</v>
      </c>
      <c r="B208" s="91" t="s">
        <v>442</v>
      </c>
      <c r="C208" s="92" t="n">
        <v>35668</v>
      </c>
      <c r="D208" s="90" t="n">
        <v>44092</v>
      </c>
      <c r="E208" s="93"/>
      <c r="F208" s="94"/>
      <c r="G208" s="89"/>
    </row>
    <row r="209" customFormat="false" ht="13" hidden="false" customHeight="false" outlineLevel="0" collapsed="false">
      <c r="A209" s="90" t="n">
        <v>44091</v>
      </c>
      <c r="B209" s="91" t="s">
        <v>442</v>
      </c>
      <c r="C209" s="92" t="n">
        <v>35658</v>
      </c>
      <c r="D209" s="90" t="n">
        <v>44091</v>
      </c>
      <c r="E209" s="93"/>
      <c r="F209" s="94"/>
      <c r="G209" s="89"/>
    </row>
    <row r="210" customFormat="false" ht="13" hidden="false" customHeight="false" outlineLevel="0" collapsed="false">
      <c r="A210" s="90" t="n">
        <v>44090</v>
      </c>
      <c r="B210" s="91" t="s">
        <v>442</v>
      </c>
      <c r="C210" s="92" t="n">
        <v>35645</v>
      </c>
      <c r="D210" s="90" t="n">
        <v>44090</v>
      </c>
      <c r="E210" s="93"/>
      <c r="F210" s="94"/>
      <c r="G210" s="89"/>
    </row>
    <row r="211" customFormat="false" ht="13" hidden="false" customHeight="false" outlineLevel="0" collapsed="false">
      <c r="A211" s="90" t="n">
        <v>44089</v>
      </c>
      <c r="B211" s="91" t="s">
        <v>442</v>
      </c>
      <c r="C211" s="92" t="n">
        <v>35633</v>
      </c>
      <c r="D211" s="90" t="n">
        <v>44089</v>
      </c>
      <c r="E211" s="93" t="n">
        <f aca="false">ISS_Data!IC22</f>
        <v>35641</v>
      </c>
      <c r="F211" s="94" t="n">
        <f aca="false">C211-E211</f>
        <v>-8</v>
      </c>
      <c r="G211" s="89"/>
    </row>
    <row r="212" customFormat="false" ht="13" hidden="false" customHeight="false" outlineLevel="0" collapsed="false">
      <c r="A212" s="90" t="n">
        <v>44088</v>
      </c>
      <c r="B212" s="91" t="s">
        <v>442</v>
      </c>
      <c r="C212" s="92" t="n">
        <v>35624</v>
      </c>
      <c r="D212" s="90" t="n">
        <v>44088</v>
      </c>
      <c r="E212" s="93"/>
      <c r="F212" s="94"/>
      <c r="G212" s="89"/>
    </row>
    <row r="213" customFormat="false" ht="13" hidden="false" customHeight="false" outlineLevel="0" collapsed="false">
      <c r="A213" s="90" t="n">
        <v>44087</v>
      </c>
      <c r="B213" s="91" t="s">
        <v>442</v>
      </c>
      <c r="C213" s="92" t="n">
        <v>35610</v>
      </c>
      <c r="D213" s="90" t="n">
        <v>44087</v>
      </c>
      <c r="E213" s="93"/>
      <c r="F213" s="94"/>
      <c r="G213" s="89"/>
    </row>
    <row r="214" customFormat="false" ht="13" hidden="false" customHeight="false" outlineLevel="0" collapsed="false">
      <c r="A214" s="90" t="n">
        <v>44086</v>
      </c>
      <c r="B214" s="91" t="s">
        <v>442</v>
      </c>
      <c r="C214" s="92" t="n">
        <v>35603</v>
      </c>
      <c r="D214" s="90" t="n">
        <v>44086</v>
      </c>
      <c r="E214" s="93"/>
      <c r="F214" s="94"/>
      <c r="G214" s="89"/>
    </row>
    <row r="215" customFormat="false" ht="13" hidden="false" customHeight="false" outlineLevel="0" collapsed="false">
      <c r="A215" s="90" t="n">
        <v>44085</v>
      </c>
      <c r="B215" s="91" t="s">
        <v>442</v>
      </c>
      <c r="C215" s="92" t="n">
        <v>35597</v>
      </c>
      <c r="D215" s="90" t="n">
        <v>44085</v>
      </c>
      <c r="E215" s="93"/>
      <c r="F215" s="94"/>
      <c r="G215" s="89"/>
    </row>
    <row r="216" customFormat="false" ht="13" hidden="false" customHeight="false" outlineLevel="0" collapsed="false">
      <c r="A216" s="90" t="n">
        <v>44084</v>
      </c>
      <c r="B216" s="91" t="s">
        <v>442</v>
      </c>
      <c r="C216" s="92" t="n">
        <v>35587</v>
      </c>
      <c r="D216" s="90" t="n">
        <v>44084</v>
      </c>
      <c r="E216" s="93"/>
      <c r="F216" s="94"/>
      <c r="G216" s="89"/>
    </row>
    <row r="217" customFormat="false" ht="13" hidden="false" customHeight="false" outlineLevel="0" collapsed="false">
      <c r="A217" s="90" t="n">
        <v>44083</v>
      </c>
      <c r="B217" s="91" t="s">
        <v>442</v>
      </c>
      <c r="C217" s="92" t="n">
        <v>35577</v>
      </c>
      <c r="D217" s="90" t="n">
        <v>44083</v>
      </c>
      <c r="E217" s="93"/>
      <c r="F217" s="94"/>
      <c r="G217" s="89"/>
    </row>
    <row r="218" customFormat="false" ht="13" hidden="false" customHeight="false" outlineLevel="0" collapsed="false">
      <c r="A218" s="90" t="n">
        <v>44082</v>
      </c>
      <c r="B218" s="91" t="s">
        <v>442</v>
      </c>
      <c r="C218" s="92" t="n">
        <v>35563</v>
      </c>
      <c r="D218" s="90" t="n">
        <v>44082</v>
      </c>
      <c r="E218" s="93" t="n">
        <f aca="false">ISS_Data!IJ22</f>
        <v>35569</v>
      </c>
      <c r="F218" s="94" t="n">
        <f aca="false">C218-E218</f>
        <v>-6</v>
      </c>
      <c r="G218" s="89"/>
    </row>
    <row r="219" customFormat="false" ht="13" hidden="false" customHeight="false" outlineLevel="0" collapsed="false">
      <c r="A219" s="90" t="n">
        <v>44081</v>
      </c>
      <c r="B219" s="91" t="s">
        <v>442</v>
      </c>
      <c r="C219" s="92" t="n">
        <v>35553</v>
      </c>
      <c r="D219" s="90" t="n">
        <v>44081</v>
      </c>
      <c r="E219" s="93" t="n">
        <f aca="false">ISS_Data!IQ22</f>
        <v>35957</v>
      </c>
      <c r="F219" s="94" t="n">
        <f aca="false">C219-E219</f>
        <v>-404</v>
      </c>
      <c r="G219" s="89"/>
    </row>
    <row r="220" customFormat="false" ht="13" hidden="false" customHeight="false" outlineLevel="0" collapsed="false">
      <c r="A220" s="90" t="n">
        <v>44080</v>
      </c>
      <c r="B220" s="91" t="s">
        <v>442</v>
      </c>
      <c r="C220" s="92" t="n">
        <v>35541</v>
      </c>
      <c r="D220" s="90" t="n">
        <v>44080</v>
      </c>
      <c r="E220" s="93"/>
      <c r="F220" s="94"/>
      <c r="G220" s="89"/>
    </row>
    <row r="221" customFormat="false" ht="13" hidden="false" customHeight="false" outlineLevel="0" collapsed="false">
      <c r="A221" s="90" t="n">
        <v>44079</v>
      </c>
      <c r="B221" s="91" t="s">
        <v>442</v>
      </c>
      <c r="C221" s="92" t="n">
        <v>35534</v>
      </c>
      <c r="D221" s="90" t="n">
        <v>44079</v>
      </c>
      <c r="E221" s="93"/>
      <c r="F221" s="94"/>
      <c r="G221" s="89"/>
    </row>
    <row r="222" customFormat="false" ht="13" hidden="false" customHeight="false" outlineLevel="0" collapsed="false">
      <c r="A222" s="90" t="n">
        <v>44078</v>
      </c>
      <c r="B222" s="91" t="s">
        <v>442</v>
      </c>
      <c r="C222" s="92" t="n">
        <v>35518</v>
      </c>
      <c r="D222" s="90" t="n">
        <v>44078</v>
      </c>
      <c r="E222" s="93"/>
      <c r="F222" s="94"/>
      <c r="G222" s="89"/>
    </row>
    <row r="223" customFormat="false" ht="13" hidden="false" customHeight="false" outlineLevel="0" collapsed="false">
      <c r="A223" s="90" t="n">
        <v>44077</v>
      </c>
      <c r="B223" s="91" t="s">
        <v>442</v>
      </c>
      <c r="C223" s="92" t="n">
        <v>35507</v>
      </c>
      <c r="D223" s="90" t="n">
        <v>44077</v>
      </c>
      <c r="E223" s="93"/>
      <c r="F223" s="94"/>
      <c r="G223" s="89"/>
    </row>
    <row r="224" customFormat="false" ht="13" hidden="false" customHeight="false" outlineLevel="0" collapsed="false">
      <c r="A224" s="90" t="n">
        <v>44076</v>
      </c>
      <c r="B224" s="91" t="s">
        <v>442</v>
      </c>
      <c r="C224" s="92" t="n">
        <v>35497</v>
      </c>
      <c r="D224" s="90" t="n">
        <v>44076</v>
      </c>
      <c r="E224" s="93"/>
      <c r="F224" s="94"/>
      <c r="G224" s="89"/>
    </row>
    <row r="225" customFormat="false" ht="13" hidden="false" customHeight="false" outlineLevel="0" collapsed="false">
      <c r="A225" s="90" t="n">
        <v>44075</v>
      </c>
      <c r="B225" s="91" t="s">
        <v>442</v>
      </c>
      <c r="C225" s="92" t="n">
        <v>35491</v>
      </c>
      <c r="D225" s="90" t="n">
        <v>44075</v>
      </c>
      <c r="E225" s="93" t="n">
        <f aca="false">ISS_Data!IX22</f>
        <v>35562</v>
      </c>
      <c r="F225" s="94" t="n">
        <f aca="false">C225-E225</f>
        <v>-71</v>
      </c>
      <c r="G225" s="89"/>
    </row>
    <row r="226" customFormat="false" ht="13" hidden="false" customHeight="false" outlineLevel="0" collapsed="false">
      <c r="A226" s="90" t="n">
        <v>44074</v>
      </c>
      <c r="B226" s="91" t="s">
        <v>442</v>
      </c>
      <c r="C226" s="92" t="n">
        <v>35483</v>
      </c>
      <c r="D226" s="90" t="n">
        <v>44074</v>
      </c>
      <c r="E226" s="93"/>
      <c r="F226" s="94"/>
      <c r="G226" s="89"/>
    </row>
    <row r="227" customFormat="false" ht="13" hidden="false" customHeight="false" outlineLevel="0" collapsed="false">
      <c r="A227" s="90" t="n">
        <v>44073</v>
      </c>
      <c r="B227" s="91" t="s">
        <v>442</v>
      </c>
      <c r="C227" s="92" t="n">
        <v>35477</v>
      </c>
      <c r="D227" s="90" t="n">
        <v>44073</v>
      </c>
      <c r="E227" s="93"/>
      <c r="F227" s="94"/>
      <c r="G227" s="89"/>
    </row>
    <row r="228" customFormat="false" ht="13" hidden="false" customHeight="false" outlineLevel="0" collapsed="false">
      <c r="A228" s="90" t="n">
        <v>44072</v>
      </c>
      <c r="B228" s="91" t="s">
        <v>442</v>
      </c>
      <c r="C228" s="92" t="n">
        <v>35473</v>
      </c>
      <c r="D228" s="90" t="n">
        <v>44072</v>
      </c>
      <c r="E228" s="93"/>
      <c r="F228" s="94"/>
      <c r="G228" s="89"/>
    </row>
    <row r="229" customFormat="false" ht="13" hidden="false" customHeight="false" outlineLevel="0" collapsed="false">
      <c r="A229" s="90" t="n">
        <v>44071</v>
      </c>
      <c r="B229" s="91" t="s">
        <v>442</v>
      </c>
      <c r="C229" s="92" t="n">
        <v>35472</v>
      </c>
      <c r="D229" s="90" t="n">
        <v>44071</v>
      </c>
      <c r="E229" s="93"/>
      <c r="F229" s="94"/>
      <c r="G229" s="89"/>
    </row>
    <row r="230" customFormat="false" ht="13" hidden="false" customHeight="false" outlineLevel="0" collapsed="false">
      <c r="A230" s="90" t="n">
        <v>44070</v>
      </c>
      <c r="B230" s="91" t="s">
        <v>442</v>
      </c>
      <c r="C230" s="92" t="n">
        <v>35463</v>
      </c>
      <c r="D230" s="90" t="n">
        <v>44070</v>
      </c>
      <c r="E230" s="93"/>
      <c r="F230" s="94"/>
      <c r="G230" s="89"/>
    </row>
    <row r="231" customFormat="false" ht="13" hidden="false" customHeight="false" outlineLevel="0" collapsed="false">
      <c r="A231" s="90" t="n">
        <v>44069</v>
      </c>
      <c r="B231" s="91" t="s">
        <v>442</v>
      </c>
      <c r="C231" s="92" t="n">
        <v>35458</v>
      </c>
      <c r="D231" s="90" t="n">
        <v>44069</v>
      </c>
      <c r="E231" s="93"/>
      <c r="F231" s="94"/>
      <c r="G231" s="89"/>
    </row>
    <row r="232" customFormat="false" ht="13" hidden="false" customHeight="false" outlineLevel="0" collapsed="false">
      <c r="A232" s="90" t="n">
        <v>44068</v>
      </c>
      <c r="B232" s="91" t="s">
        <v>442</v>
      </c>
      <c r="C232" s="92" t="n">
        <v>35445</v>
      </c>
      <c r="D232" s="90" t="n">
        <v>44068</v>
      </c>
      <c r="E232" s="93" t="n">
        <f aca="false">ISS_Data!JE22</f>
        <v>35912</v>
      </c>
      <c r="F232" s="94" t="n">
        <f aca="false">C232-E232</f>
        <v>-467</v>
      </c>
      <c r="G232" s="80"/>
    </row>
    <row r="233" customFormat="false" ht="13" hidden="false" customHeight="false" outlineLevel="0" collapsed="false">
      <c r="A233" s="90" t="n">
        <v>44067</v>
      </c>
      <c r="B233" s="91" t="s">
        <v>442</v>
      </c>
      <c r="C233" s="92" t="n">
        <v>35441</v>
      </c>
      <c r="D233" s="90" t="n">
        <v>44067</v>
      </c>
      <c r="E233" s="93"/>
      <c r="F233" s="94"/>
      <c r="G233" s="80"/>
    </row>
    <row r="234" customFormat="false" ht="13" hidden="false" customHeight="false" outlineLevel="0" collapsed="false">
      <c r="A234" s="90" t="n">
        <v>44066</v>
      </c>
      <c r="B234" s="91" t="s">
        <v>442</v>
      </c>
      <c r="C234" s="92" t="n">
        <v>35437</v>
      </c>
      <c r="D234" s="90" t="n">
        <v>44066</v>
      </c>
      <c r="E234" s="93"/>
      <c r="F234" s="94"/>
      <c r="G234" s="80"/>
    </row>
    <row r="235" customFormat="false" ht="13" hidden="false" customHeight="false" outlineLevel="0" collapsed="false">
      <c r="A235" s="90" t="n">
        <v>44065</v>
      </c>
      <c r="B235" s="91" t="s">
        <v>442</v>
      </c>
      <c r="C235" s="92" t="n">
        <v>35430</v>
      </c>
      <c r="D235" s="90" t="n">
        <v>44065</v>
      </c>
      <c r="E235" s="93"/>
      <c r="F235" s="94"/>
      <c r="G235" s="80"/>
    </row>
    <row r="236" customFormat="false" ht="13" hidden="false" customHeight="false" outlineLevel="0" collapsed="false">
      <c r="A236" s="90" t="n">
        <v>44064</v>
      </c>
      <c r="B236" s="91" t="s">
        <v>442</v>
      </c>
      <c r="C236" s="92" t="n">
        <v>35427</v>
      </c>
      <c r="D236" s="90" t="n">
        <v>44064</v>
      </c>
      <c r="E236" s="93"/>
      <c r="F236" s="94"/>
      <c r="G236" s="80"/>
    </row>
    <row r="237" customFormat="false" ht="13" hidden="false" customHeight="false" outlineLevel="0" collapsed="false">
      <c r="A237" s="90" t="n">
        <v>44063</v>
      </c>
      <c r="B237" s="91" t="s">
        <v>442</v>
      </c>
      <c r="C237" s="92" t="n">
        <v>35418</v>
      </c>
      <c r="D237" s="90" t="n">
        <v>44063</v>
      </c>
      <c r="E237" s="93"/>
      <c r="F237" s="94"/>
      <c r="G237" s="80"/>
    </row>
    <row r="238" customFormat="false" ht="13" hidden="false" customHeight="false" outlineLevel="0" collapsed="false">
      <c r="A238" s="90" t="n">
        <v>44062</v>
      </c>
      <c r="B238" s="91" t="s">
        <v>442</v>
      </c>
      <c r="C238" s="92" t="n">
        <v>35412</v>
      </c>
      <c r="D238" s="90" t="n">
        <v>44062</v>
      </c>
      <c r="E238" s="93"/>
      <c r="F238" s="94"/>
      <c r="G238" s="80"/>
    </row>
    <row r="239" customFormat="false" ht="13" hidden="false" customHeight="false" outlineLevel="0" collapsed="false">
      <c r="A239" s="90" t="n">
        <v>44061</v>
      </c>
      <c r="B239" s="91" t="s">
        <v>442</v>
      </c>
      <c r="C239" s="92" t="n">
        <v>35405</v>
      </c>
      <c r="D239" s="90" t="n">
        <v>44061</v>
      </c>
      <c r="E239" s="93" t="n">
        <f aca="false">ISS_Data!JL22</f>
        <v>35843</v>
      </c>
      <c r="F239" s="94" t="n">
        <f aca="false">C239-E239</f>
        <v>-438</v>
      </c>
      <c r="G239" s="80"/>
    </row>
    <row r="240" customFormat="false" ht="13" hidden="false" customHeight="false" outlineLevel="0" collapsed="false">
      <c r="A240" s="90" t="n">
        <v>44060</v>
      </c>
      <c r="B240" s="91" t="s">
        <v>442</v>
      </c>
      <c r="C240" s="92" t="n">
        <v>35400</v>
      </c>
      <c r="D240" s="90" t="n">
        <v>44060</v>
      </c>
      <c r="E240" s="93"/>
      <c r="F240" s="94"/>
      <c r="G240" s="80"/>
    </row>
    <row r="241" customFormat="false" ht="13" hidden="false" customHeight="false" outlineLevel="0" collapsed="false">
      <c r="A241" s="90" t="n">
        <v>44059</v>
      </c>
      <c r="B241" s="91" t="s">
        <v>442</v>
      </c>
      <c r="C241" s="92" t="n">
        <v>35396</v>
      </c>
      <c r="D241" s="90" t="n">
        <v>44059</v>
      </c>
      <c r="E241" s="93"/>
      <c r="F241" s="94"/>
      <c r="G241" s="80"/>
    </row>
    <row r="242" customFormat="false" ht="13" hidden="false" customHeight="false" outlineLevel="0" collapsed="false">
      <c r="A242" s="90" t="n">
        <v>44058</v>
      </c>
      <c r="B242" s="91" t="s">
        <v>442</v>
      </c>
      <c r="C242" s="92" t="n">
        <v>35392</v>
      </c>
      <c r="D242" s="90" t="n">
        <v>44058</v>
      </c>
      <c r="E242" s="93"/>
      <c r="F242" s="94"/>
      <c r="G242" s="80" t="s">
        <v>446</v>
      </c>
    </row>
    <row r="243" customFormat="false" ht="13" hidden="false" customHeight="false" outlineLevel="0" collapsed="false">
      <c r="A243" s="90" t="n">
        <v>44057</v>
      </c>
      <c r="B243" s="91" t="s">
        <v>442</v>
      </c>
      <c r="C243" s="92" t="n">
        <v>35234</v>
      </c>
      <c r="D243" s="90" t="n">
        <v>44057</v>
      </c>
      <c r="E243" s="93"/>
      <c r="F243" s="94"/>
      <c r="G243" s="80"/>
    </row>
    <row r="244" customFormat="false" ht="13" hidden="false" customHeight="false" outlineLevel="0" collapsed="false">
      <c r="A244" s="90" t="n">
        <v>44056</v>
      </c>
      <c r="B244" s="91" t="s">
        <v>442</v>
      </c>
      <c r="C244" s="92" t="n">
        <v>35231</v>
      </c>
      <c r="D244" s="90" t="n">
        <v>44056</v>
      </c>
      <c r="E244" s="93"/>
      <c r="F244" s="94"/>
      <c r="G244" s="80"/>
    </row>
    <row r="245" customFormat="false" ht="13" hidden="false" customHeight="false" outlineLevel="0" collapsed="false">
      <c r="A245" s="90" t="n">
        <v>44055</v>
      </c>
      <c r="B245" s="91" t="s">
        <v>442</v>
      </c>
      <c r="C245" s="92" t="n">
        <v>35225</v>
      </c>
      <c r="D245" s="90" t="n">
        <v>44055</v>
      </c>
      <c r="E245" s="93"/>
      <c r="F245" s="94"/>
      <c r="G245" s="80"/>
    </row>
    <row r="246" customFormat="false" ht="13" hidden="false" customHeight="false" outlineLevel="0" collapsed="false">
      <c r="A246" s="90" t="n">
        <v>44054</v>
      </c>
      <c r="B246" s="91" t="s">
        <v>442</v>
      </c>
      <c r="C246" s="92" t="n">
        <v>35215</v>
      </c>
      <c r="D246" s="90" t="n">
        <v>44054</v>
      </c>
      <c r="E246" s="93" t="n">
        <f aca="false">ISS_Data!JS22</f>
        <v>35644</v>
      </c>
      <c r="F246" s="94" t="n">
        <f aca="false">C246-E246</f>
        <v>-429</v>
      </c>
      <c r="G246" s="80"/>
    </row>
    <row r="247" customFormat="false" ht="13" hidden="false" customHeight="false" outlineLevel="0" collapsed="false">
      <c r="A247" s="90" t="n">
        <v>44053</v>
      </c>
      <c r="B247" s="91" t="s">
        <v>442</v>
      </c>
      <c r="C247" s="92" t="n">
        <v>35209</v>
      </c>
      <c r="D247" s="90" t="n">
        <v>44053</v>
      </c>
      <c r="E247" s="93"/>
      <c r="F247" s="94"/>
      <c r="G247" s="80"/>
    </row>
    <row r="248" customFormat="false" ht="13" hidden="false" customHeight="false" outlineLevel="0" collapsed="false">
      <c r="A248" s="90" t="n">
        <v>44052</v>
      </c>
      <c r="B248" s="91" t="s">
        <v>442</v>
      </c>
      <c r="C248" s="92" t="n">
        <v>35205</v>
      </c>
      <c r="D248" s="90" t="n">
        <v>44052</v>
      </c>
      <c r="E248" s="93"/>
      <c r="F248" s="94"/>
      <c r="G248" s="80"/>
    </row>
    <row r="249" customFormat="false" ht="13" hidden="false" customHeight="false" outlineLevel="0" collapsed="false">
      <c r="A249" s="90" t="n">
        <v>44051</v>
      </c>
      <c r="B249" s="91" t="s">
        <v>442</v>
      </c>
      <c r="C249" s="92" t="n">
        <v>35203</v>
      </c>
      <c r="D249" s="90" t="n">
        <v>44051</v>
      </c>
      <c r="E249" s="93"/>
      <c r="F249" s="94"/>
      <c r="G249" s="80"/>
    </row>
    <row r="250" customFormat="false" ht="13" hidden="false" customHeight="false" outlineLevel="0" collapsed="false">
      <c r="A250" s="90" t="n">
        <v>44050</v>
      </c>
      <c r="B250" s="91" t="s">
        <v>442</v>
      </c>
      <c r="C250" s="92" t="n">
        <v>35190</v>
      </c>
      <c r="D250" s="90" t="n">
        <v>44050</v>
      </c>
      <c r="E250" s="93"/>
      <c r="F250" s="94"/>
      <c r="G250" s="80"/>
    </row>
    <row r="251" customFormat="false" ht="13" hidden="false" customHeight="false" outlineLevel="0" collapsed="false">
      <c r="A251" s="90" t="n">
        <v>44049</v>
      </c>
      <c r="B251" s="91" t="s">
        <v>442</v>
      </c>
      <c r="C251" s="92" t="n">
        <v>35187</v>
      </c>
      <c r="D251" s="90" t="n">
        <v>44049</v>
      </c>
      <c r="E251" s="93"/>
      <c r="F251" s="94"/>
      <c r="G251" s="80"/>
    </row>
    <row r="252" customFormat="false" ht="13" hidden="false" customHeight="false" outlineLevel="0" collapsed="false">
      <c r="A252" s="90" t="n">
        <v>44048</v>
      </c>
      <c r="B252" s="91" t="s">
        <v>442</v>
      </c>
      <c r="C252" s="92" t="n">
        <v>35181</v>
      </c>
      <c r="D252" s="90" t="n">
        <v>44048</v>
      </c>
      <c r="E252" s="93"/>
      <c r="F252" s="94"/>
      <c r="G252" s="80"/>
    </row>
    <row r="253" customFormat="false" ht="13" hidden="false" customHeight="false" outlineLevel="0" collapsed="false">
      <c r="A253" s="90" t="n">
        <v>44047</v>
      </c>
      <c r="B253" s="91" t="s">
        <v>442</v>
      </c>
      <c r="C253" s="92" t="n">
        <v>35171</v>
      </c>
      <c r="D253" s="90" t="n">
        <v>44047</v>
      </c>
      <c r="E253" s="93" t="n">
        <f aca="false">ISS_Data!JZ22</f>
        <v>34320</v>
      </c>
      <c r="F253" s="94" t="n">
        <f aca="false">C253-E253</f>
        <v>851</v>
      </c>
      <c r="G253" s="80"/>
    </row>
    <row r="254" customFormat="false" ht="13" hidden="false" customHeight="false" outlineLevel="0" collapsed="false">
      <c r="A254" s="90" t="n">
        <v>44046</v>
      </c>
      <c r="B254" s="91" t="s">
        <v>442</v>
      </c>
      <c r="C254" s="92" t="n">
        <v>35166</v>
      </c>
      <c r="D254" s="90" t="n">
        <v>44046</v>
      </c>
      <c r="E254" s="93"/>
      <c r="F254" s="94"/>
      <c r="G254" s="80"/>
    </row>
    <row r="255" customFormat="false" ht="13" hidden="false" customHeight="false" outlineLevel="0" collapsed="false">
      <c r="A255" s="90" t="n">
        <v>44045</v>
      </c>
      <c r="B255" s="91" t="s">
        <v>442</v>
      </c>
      <c r="C255" s="92" t="n">
        <v>35154</v>
      </c>
      <c r="D255" s="90" t="n">
        <v>44045</v>
      </c>
      <c r="E255" s="93"/>
      <c r="F255" s="94"/>
      <c r="G255" s="80"/>
    </row>
    <row r="256" customFormat="false" ht="13" hidden="false" customHeight="false" outlineLevel="0" collapsed="false">
      <c r="A256" s="90" t="n">
        <v>44044</v>
      </c>
      <c r="B256" s="91" t="s">
        <v>442</v>
      </c>
      <c r="C256" s="92" t="n">
        <v>35146</v>
      </c>
      <c r="D256" s="90" t="n">
        <v>44044</v>
      </c>
      <c r="E256" s="93"/>
      <c r="F256" s="94"/>
      <c r="G256" s="80"/>
    </row>
    <row r="257" customFormat="false" ht="13" hidden="false" customHeight="false" outlineLevel="0" collapsed="false">
      <c r="A257" s="90" t="n">
        <v>44043</v>
      </c>
      <c r="B257" s="91" t="s">
        <v>442</v>
      </c>
      <c r="C257" s="92" t="n">
        <v>35141</v>
      </c>
      <c r="D257" s="90" t="n">
        <v>44043</v>
      </c>
      <c r="E257" s="93"/>
      <c r="F257" s="94"/>
      <c r="G257" s="80"/>
    </row>
    <row r="258" customFormat="false" ht="13" hidden="false" customHeight="false" outlineLevel="0" collapsed="false">
      <c r="A258" s="90" t="n">
        <v>44042</v>
      </c>
      <c r="B258" s="91" t="s">
        <v>442</v>
      </c>
      <c r="C258" s="92" t="n">
        <v>35132</v>
      </c>
      <c r="D258" s="90" t="n">
        <v>44042</v>
      </c>
      <c r="E258" s="93"/>
      <c r="F258" s="94"/>
      <c r="G258" s="80"/>
    </row>
    <row r="259" customFormat="false" ht="13" hidden="false" customHeight="false" outlineLevel="0" collapsed="false">
      <c r="A259" s="90" t="n">
        <v>44041</v>
      </c>
      <c r="B259" s="91" t="s">
        <v>442</v>
      </c>
      <c r="C259" s="92" t="n">
        <v>35129</v>
      </c>
      <c r="D259" s="90" t="n">
        <v>44041</v>
      </c>
      <c r="E259" s="93"/>
      <c r="F259" s="94"/>
      <c r="G259" s="80"/>
    </row>
    <row r="260" customFormat="false" ht="13" hidden="false" customHeight="false" outlineLevel="0" collapsed="false">
      <c r="A260" s="90" t="n">
        <v>44040</v>
      </c>
      <c r="B260" s="91" t="s">
        <v>442</v>
      </c>
      <c r="C260" s="92" t="n">
        <v>35123</v>
      </c>
      <c r="D260" s="90" t="n">
        <v>44040</v>
      </c>
      <c r="E260" s="93" t="n">
        <f aca="false">ISS_Data!KG22</f>
        <v>34211</v>
      </c>
      <c r="F260" s="94" t="n">
        <f aca="false">C260-E260</f>
        <v>912</v>
      </c>
      <c r="G260" s="80"/>
    </row>
    <row r="261" customFormat="false" ht="13" hidden="false" customHeight="false" outlineLevel="0" collapsed="false">
      <c r="A261" s="90" t="n">
        <v>44039</v>
      </c>
      <c r="B261" s="91" t="s">
        <v>442</v>
      </c>
      <c r="C261" s="92" t="n">
        <v>35112</v>
      </c>
      <c r="D261" s="90" t="n">
        <v>44039</v>
      </c>
      <c r="E261" s="93"/>
      <c r="F261" s="94"/>
      <c r="G261" s="80"/>
    </row>
    <row r="262" customFormat="false" ht="13" hidden="false" customHeight="false" outlineLevel="0" collapsed="false">
      <c r="A262" s="90" t="n">
        <v>44038</v>
      </c>
      <c r="B262" s="91" t="s">
        <v>442</v>
      </c>
      <c r="C262" s="92" t="n">
        <v>35107</v>
      </c>
      <c r="D262" s="90" t="n">
        <v>44038</v>
      </c>
      <c r="E262" s="93"/>
      <c r="F262" s="94"/>
      <c r="G262" s="80"/>
    </row>
    <row r="263" customFormat="false" ht="13" hidden="false" customHeight="false" outlineLevel="0" collapsed="false">
      <c r="A263" s="90" t="n">
        <v>44037</v>
      </c>
      <c r="B263" s="91" t="s">
        <v>442</v>
      </c>
      <c r="C263" s="92" t="n">
        <v>35102</v>
      </c>
      <c r="D263" s="90" t="n">
        <v>44037</v>
      </c>
      <c r="E263" s="93"/>
      <c r="F263" s="94"/>
      <c r="G263" s="80"/>
    </row>
    <row r="264" customFormat="false" ht="13" hidden="false" customHeight="false" outlineLevel="0" collapsed="false">
      <c r="A264" s="90" t="n">
        <v>44036</v>
      </c>
      <c r="B264" s="91" t="s">
        <v>442</v>
      </c>
      <c r="C264" s="92" t="n">
        <v>35097</v>
      </c>
      <c r="D264" s="90" t="n">
        <v>44036</v>
      </c>
      <c r="E264" s="93"/>
      <c r="F264" s="94"/>
      <c r="G264" s="80"/>
    </row>
    <row r="265" customFormat="false" ht="13" hidden="false" customHeight="false" outlineLevel="0" collapsed="false">
      <c r="A265" s="90" t="n">
        <v>44035</v>
      </c>
      <c r="B265" s="91" t="s">
        <v>442</v>
      </c>
      <c r="C265" s="92" t="n">
        <v>35092</v>
      </c>
      <c r="D265" s="90" t="n">
        <v>44035</v>
      </c>
      <c r="E265" s="93"/>
      <c r="F265" s="94"/>
      <c r="G265" s="80"/>
    </row>
    <row r="266" customFormat="false" ht="13" hidden="false" customHeight="false" outlineLevel="0" collapsed="false">
      <c r="A266" s="90" t="n">
        <v>44034</v>
      </c>
      <c r="B266" s="91" t="s">
        <v>442</v>
      </c>
      <c r="C266" s="92" t="n">
        <v>35082</v>
      </c>
      <c r="D266" s="90" t="n">
        <v>44034</v>
      </c>
      <c r="E266" s="93" t="n">
        <f aca="false">ISS_Data!KN22</f>
        <v>34142</v>
      </c>
      <c r="F266" s="94" t="n">
        <f aca="false">C266-E266</f>
        <v>940</v>
      </c>
      <c r="G266" s="80"/>
    </row>
    <row r="267" customFormat="false" ht="13" hidden="false" customHeight="false" outlineLevel="0" collapsed="false">
      <c r="A267" s="90" t="n">
        <v>44033</v>
      </c>
      <c r="B267" s="91" t="s">
        <v>442</v>
      </c>
      <c r="C267" s="92" t="n">
        <v>35073</v>
      </c>
      <c r="D267" s="90" t="n">
        <v>44033</v>
      </c>
      <c r="E267" s="93" t="n">
        <f aca="false">ISS_Data!KU22</f>
        <v>34066</v>
      </c>
      <c r="F267" s="95" t="n">
        <f aca="false">C267-E267</f>
        <v>1007</v>
      </c>
      <c r="G267" s="80"/>
    </row>
    <row r="268" customFormat="false" ht="13" hidden="false" customHeight="false" outlineLevel="0" collapsed="false">
      <c r="A268" s="90" t="n">
        <v>44032</v>
      </c>
      <c r="B268" s="91" t="s">
        <v>442</v>
      </c>
      <c r="C268" s="92" t="n">
        <v>35058</v>
      </c>
      <c r="D268" s="90" t="n">
        <v>44032</v>
      </c>
      <c r="E268" s="96"/>
      <c r="F268" s="97"/>
      <c r="G268" s="80"/>
    </row>
    <row r="269" customFormat="false" ht="13" hidden="false" customHeight="false" outlineLevel="0" collapsed="false">
      <c r="A269" s="90" t="n">
        <v>44031</v>
      </c>
      <c r="B269" s="91" t="s">
        <v>442</v>
      </c>
      <c r="C269" s="92" t="n">
        <v>35045</v>
      </c>
      <c r="D269" s="90" t="n">
        <v>44031</v>
      </c>
      <c r="E269" s="96"/>
      <c r="F269" s="97"/>
      <c r="G269" s="80"/>
    </row>
    <row r="270" customFormat="false" ht="13" hidden="false" customHeight="false" outlineLevel="0" collapsed="false">
      <c r="A270" s="90" t="n">
        <v>44030</v>
      </c>
      <c r="B270" s="91" t="s">
        <v>442</v>
      </c>
      <c r="C270" s="92" t="n">
        <v>35042</v>
      </c>
      <c r="D270" s="90" t="n">
        <v>44030</v>
      </c>
      <c r="E270" s="96"/>
      <c r="F270" s="97"/>
      <c r="G270" s="80"/>
    </row>
    <row r="271" customFormat="false" ht="13" hidden="false" customHeight="false" outlineLevel="0" collapsed="false">
      <c r="A271" s="90" t="n">
        <v>44029</v>
      </c>
      <c r="B271" s="91" t="s">
        <v>442</v>
      </c>
      <c r="C271" s="92" t="n">
        <v>35028</v>
      </c>
      <c r="D271" s="90" t="n">
        <v>44029</v>
      </c>
      <c r="E271" s="96"/>
      <c r="F271" s="97"/>
      <c r="G271" s="80"/>
    </row>
    <row r="272" customFormat="false" ht="13" hidden="false" customHeight="false" outlineLevel="0" collapsed="false">
      <c r="A272" s="90" t="n">
        <v>44028</v>
      </c>
      <c r="B272" s="91" t="s">
        <v>442</v>
      </c>
      <c r="C272" s="92" t="n">
        <v>35017</v>
      </c>
      <c r="D272" s="90" t="n">
        <v>44028</v>
      </c>
      <c r="E272" s="96"/>
      <c r="F272" s="97"/>
      <c r="G272" s="80"/>
    </row>
    <row r="273" customFormat="false" ht="13" hidden="false" customHeight="false" outlineLevel="0" collapsed="false">
      <c r="A273" s="90" t="n">
        <v>44027</v>
      </c>
      <c r="B273" s="91" t="s">
        <v>442</v>
      </c>
      <c r="C273" s="92" t="n">
        <v>34997</v>
      </c>
      <c r="D273" s="90" t="n">
        <v>44027</v>
      </c>
      <c r="E273" s="96"/>
      <c r="F273" s="97"/>
      <c r="G273" s="80"/>
    </row>
    <row r="274" customFormat="false" ht="13" hidden="false" customHeight="false" outlineLevel="0" collapsed="false">
      <c r="A274" s="90" t="n">
        <v>44026</v>
      </c>
      <c r="B274" s="91" t="s">
        <v>442</v>
      </c>
      <c r="C274" s="92" t="n">
        <v>34984</v>
      </c>
      <c r="D274" s="90" t="n">
        <v>44026</v>
      </c>
      <c r="E274" s="93" t="n">
        <f aca="false">ISS_Data!KU22</f>
        <v>34066</v>
      </c>
      <c r="F274" s="94" t="n">
        <f aca="false">C274-E274</f>
        <v>918</v>
      </c>
      <c r="G274" s="80"/>
    </row>
    <row r="275" customFormat="false" ht="13" hidden="false" customHeight="false" outlineLevel="0" collapsed="false">
      <c r="A275" s="90" t="n">
        <v>44025</v>
      </c>
      <c r="B275" s="91" t="s">
        <v>442</v>
      </c>
      <c r="C275" s="92" t="n">
        <v>34967</v>
      </c>
      <c r="D275" s="90" t="n">
        <v>44025</v>
      </c>
      <c r="E275" s="96"/>
      <c r="F275" s="97"/>
      <c r="G275" s="80"/>
    </row>
    <row r="276" customFormat="false" ht="13" hidden="false" customHeight="false" outlineLevel="0" collapsed="false">
      <c r="A276" s="90" t="n">
        <v>44024</v>
      </c>
      <c r="B276" s="91" t="s">
        <v>442</v>
      </c>
      <c r="C276" s="92" t="n">
        <v>34954</v>
      </c>
      <c r="D276" s="90" t="n">
        <v>44024</v>
      </c>
      <c r="E276" s="96"/>
      <c r="F276" s="97"/>
      <c r="G276" s="80"/>
    </row>
    <row r="277" customFormat="false" ht="13" hidden="false" customHeight="false" outlineLevel="0" collapsed="false">
      <c r="A277" s="90" t="n">
        <v>44023</v>
      </c>
      <c r="B277" s="91" t="s">
        <v>442</v>
      </c>
      <c r="C277" s="92" t="n">
        <v>34945</v>
      </c>
      <c r="D277" s="90" t="n">
        <v>44023</v>
      </c>
      <c r="E277" s="96"/>
      <c r="F277" s="97"/>
      <c r="G277" s="80"/>
    </row>
    <row r="278" customFormat="false" ht="13" hidden="false" customHeight="false" outlineLevel="0" collapsed="false">
      <c r="A278" s="90" t="n">
        <v>44022</v>
      </c>
      <c r="B278" s="91" t="s">
        <v>442</v>
      </c>
      <c r="C278" s="92" t="n">
        <v>34938</v>
      </c>
      <c r="D278" s="90" t="n">
        <v>44022</v>
      </c>
      <c r="E278" s="96"/>
      <c r="F278" s="97"/>
      <c r="G278" s="80"/>
    </row>
    <row r="279" customFormat="false" ht="13" hidden="false" customHeight="false" outlineLevel="0" collapsed="false">
      <c r="A279" s="90" t="n">
        <v>44021</v>
      </c>
      <c r="B279" s="91" t="s">
        <v>442</v>
      </c>
      <c r="C279" s="92" t="n">
        <v>34926</v>
      </c>
      <c r="D279" s="90" t="n">
        <v>44021</v>
      </c>
      <c r="E279" s="93" t="n">
        <f aca="false">ISS_Data!LB22</f>
        <v>34026</v>
      </c>
      <c r="F279" s="94" t="n">
        <f aca="false">C279-E279</f>
        <v>900</v>
      </c>
      <c r="G279" s="80"/>
    </row>
    <row r="280" customFormat="false" ht="13" hidden="false" customHeight="false" outlineLevel="0" collapsed="false">
      <c r="A280" s="90" t="n">
        <v>44020</v>
      </c>
      <c r="B280" s="91" t="s">
        <v>442</v>
      </c>
      <c r="C280" s="92" t="n">
        <v>34914</v>
      </c>
      <c r="D280" s="90" t="n">
        <v>44020</v>
      </c>
      <c r="E280" s="96"/>
      <c r="F280" s="97"/>
      <c r="G280" s="80"/>
    </row>
    <row r="281" customFormat="false" ht="13" hidden="false" customHeight="false" outlineLevel="0" collapsed="false">
      <c r="A281" s="90" t="n">
        <v>44019</v>
      </c>
      <c r="B281" s="91" t="s">
        <v>442</v>
      </c>
      <c r="C281" s="92" t="n">
        <v>34899</v>
      </c>
      <c r="D281" s="90" t="n">
        <v>44019</v>
      </c>
      <c r="E281" s="93" t="n">
        <f aca="false">ISS_Data!LI22</f>
        <v>33951</v>
      </c>
      <c r="F281" s="94" t="n">
        <f aca="false">C281-E281</f>
        <v>948</v>
      </c>
      <c r="G281" s="80"/>
    </row>
    <row r="282" customFormat="false" ht="13" hidden="false" customHeight="false" outlineLevel="0" collapsed="false">
      <c r="A282" s="90" t="n">
        <v>44018</v>
      </c>
      <c r="B282" s="91" t="s">
        <v>442</v>
      </c>
      <c r="C282" s="92" t="n">
        <v>34869</v>
      </c>
      <c r="D282" s="90" t="n">
        <v>44018</v>
      </c>
      <c r="E282" s="96"/>
      <c r="F282" s="97"/>
      <c r="G282" s="80"/>
    </row>
    <row r="283" customFormat="false" ht="13" hidden="false" customHeight="false" outlineLevel="0" collapsed="false">
      <c r="A283" s="90" t="n">
        <v>44017</v>
      </c>
      <c r="B283" s="91" t="s">
        <v>442</v>
      </c>
      <c r="C283" s="92" t="n">
        <v>34861</v>
      </c>
      <c r="D283" s="90" t="n">
        <v>44017</v>
      </c>
      <c r="E283" s="96"/>
      <c r="F283" s="97"/>
      <c r="G283" s="80"/>
    </row>
    <row r="284" customFormat="false" ht="13" hidden="false" customHeight="false" outlineLevel="0" collapsed="false">
      <c r="A284" s="90" t="n">
        <v>44016</v>
      </c>
      <c r="B284" s="91" t="s">
        <v>442</v>
      </c>
      <c r="C284" s="92" t="n">
        <v>34854</v>
      </c>
      <c r="D284" s="90" t="n">
        <v>44016</v>
      </c>
      <c r="E284" s="96"/>
      <c r="F284" s="97"/>
      <c r="G284" s="80"/>
    </row>
    <row r="285" customFormat="false" ht="13" hidden="false" customHeight="false" outlineLevel="0" collapsed="false">
      <c r="A285" s="90" t="n">
        <v>44015</v>
      </c>
      <c r="B285" s="91" t="s">
        <v>442</v>
      </c>
      <c r="C285" s="92" t="n">
        <v>34833</v>
      </c>
      <c r="D285" s="90" t="n">
        <v>44015</v>
      </c>
      <c r="E285" s="96"/>
      <c r="F285" s="97"/>
      <c r="G285" s="80"/>
    </row>
    <row r="286" customFormat="false" ht="13" hidden="false" customHeight="false" outlineLevel="0" collapsed="false">
      <c r="A286" s="90" t="n">
        <v>44014</v>
      </c>
      <c r="B286" s="91" t="s">
        <v>442</v>
      </c>
      <c r="C286" s="92" t="n">
        <v>34818</v>
      </c>
      <c r="D286" s="90" t="n">
        <v>44014</v>
      </c>
      <c r="E286" s="96"/>
      <c r="F286" s="97"/>
      <c r="G286" s="80"/>
    </row>
    <row r="287" customFormat="false" ht="13" hidden="false" customHeight="false" outlineLevel="0" collapsed="false">
      <c r="A287" s="90" t="n">
        <v>44013</v>
      </c>
      <c r="B287" s="91" t="s">
        <v>442</v>
      </c>
      <c r="C287" s="92" t="n">
        <v>34788</v>
      </c>
      <c r="D287" s="90" t="n">
        <v>44013</v>
      </c>
      <c r="E287" s="96"/>
      <c r="F287" s="97"/>
      <c r="G287" s="80"/>
    </row>
    <row r="288" customFormat="false" ht="13" hidden="false" customHeight="false" outlineLevel="0" collapsed="false">
      <c r="A288" s="90" t="n">
        <v>44012</v>
      </c>
      <c r="B288" s="91" t="s">
        <v>442</v>
      </c>
      <c r="C288" s="92" t="n">
        <v>34767</v>
      </c>
      <c r="D288" s="90" t="n">
        <v>44012</v>
      </c>
      <c r="E288" s="93" t="n">
        <f aca="false">ISS_Data!LP22</f>
        <v>33736</v>
      </c>
      <c r="F288" s="94" t="n">
        <f aca="false">C288-E288</f>
        <v>1031</v>
      </c>
      <c r="G288" s="80"/>
    </row>
    <row r="289" customFormat="false" ht="13" hidden="false" customHeight="false" outlineLevel="0" collapsed="false">
      <c r="A289" s="90" t="n">
        <v>44011</v>
      </c>
      <c r="B289" s="91" t="s">
        <v>442</v>
      </c>
      <c r="C289" s="92" t="n">
        <v>34744</v>
      </c>
      <c r="D289" s="90" t="n">
        <v>44011</v>
      </c>
      <c r="E289" s="96"/>
      <c r="F289" s="97"/>
      <c r="G289" s="80"/>
    </row>
    <row r="290" customFormat="false" ht="13" hidden="false" customHeight="false" outlineLevel="0" collapsed="false">
      <c r="A290" s="90" t="n">
        <v>44010</v>
      </c>
      <c r="B290" s="91" t="s">
        <v>442</v>
      </c>
      <c r="C290" s="92" t="n">
        <v>34738</v>
      </c>
      <c r="D290" s="90" t="n">
        <v>44010</v>
      </c>
      <c r="E290" s="96"/>
      <c r="F290" s="97"/>
      <c r="G290" s="80"/>
    </row>
    <row r="291" customFormat="false" ht="13" hidden="false" customHeight="false" outlineLevel="0" collapsed="false">
      <c r="A291" s="90" t="n">
        <v>44009</v>
      </c>
      <c r="B291" s="91" t="s">
        <v>442</v>
      </c>
      <c r="C291" s="92" t="n">
        <v>34716</v>
      </c>
      <c r="D291" s="90" t="n">
        <v>44009</v>
      </c>
      <c r="E291" s="96"/>
      <c r="F291" s="97"/>
      <c r="G291" s="80"/>
    </row>
    <row r="292" customFormat="false" ht="13" hidden="false" customHeight="false" outlineLevel="0" collapsed="false">
      <c r="A292" s="90" t="n">
        <v>44008</v>
      </c>
      <c r="B292" s="91" t="s">
        <v>442</v>
      </c>
      <c r="C292" s="92" t="n">
        <v>34708</v>
      </c>
      <c r="D292" s="90" t="n">
        <v>44008</v>
      </c>
      <c r="E292" s="96"/>
      <c r="F292" s="97"/>
      <c r="G292" s="80"/>
    </row>
    <row r="293" customFormat="false" ht="13" hidden="false" customHeight="false" outlineLevel="0" collapsed="false">
      <c r="A293" s="90" t="n">
        <v>44007</v>
      </c>
      <c r="B293" s="91" t="s">
        <v>442</v>
      </c>
      <c r="C293" s="92" t="n">
        <v>34678</v>
      </c>
      <c r="D293" s="90" t="n">
        <v>44007</v>
      </c>
      <c r="E293" s="93" t="n">
        <f aca="false">ISS_Data!LW22</f>
        <v>33532</v>
      </c>
      <c r="F293" s="94" t="n">
        <f aca="false">C293-E293</f>
        <v>1146</v>
      </c>
      <c r="G293" s="80"/>
    </row>
    <row r="294" customFormat="false" ht="13" hidden="false" customHeight="false" outlineLevel="0" collapsed="false">
      <c r="A294" s="90" t="n">
        <v>44006</v>
      </c>
      <c r="B294" s="91" t="s">
        <v>442</v>
      </c>
      <c r="C294" s="92" t="n">
        <v>34644</v>
      </c>
      <c r="D294" s="90" t="n">
        <v>44006</v>
      </c>
      <c r="E294" s="96"/>
      <c r="F294" s="97"/>
      <c r="G294" s="80" t="s">
        <v>447</v>
      </c>
    </row>
    <row r="295" customFormat="false" ht="13" hidden="false" customHeight="false" outlineLevel="0" collapsed="false">
      <c r="A295" s="90" t="n">
        <v>44005</v>
      </c>
      <c r="B295" s="91" t="s">
        <v>442</v>
      </c>
      <c r="C295" s="92" t="n">
        <v>34675</v>
      </c>
      <c r="D295" s="90" t="n">
        <v>44005</v>
      </c>
      <c r="E295" s="93" t="n">
        <f aca="false">ISS_Data!MD22</f>
        <v>33542</v>
      </c>
      <c r="F295" s="94" t="n">
        <f aca="false">C295-E295</f>
        <v>1133</v>
      </c>
      <c r="G295" s="80"/>
    </row>
    <row r="296" customFormat="false" ht="13" hidden="false" customHeight="false" outlineLevel="0" collapsed="false">
      <c r="A296" s="90" t="n">
        <v>44004</v>
      </c>
      <c r="B296" s="91" t="s">
        <v>442</v>
      </c>
      <c r="C296" s="92" t="n">
        <v>34657</v>
      </c>
      <c r="D296" s="90" t="n">
        <v>44004</v>
      </c>
      <c r="E296" s="93" t="n">
        <f aca="false">ISS_Data!MK22</f>
        <v>33498</v>
      </c>
      <c r="F296" s="94" t="n">
        <f aca="false">C296-E296</f>
        <v>1159</v>
      </c>
      <c r="G296" s="80"/>
    </row>
    <row r="297" customFormat="false" ht="13" hidden="false" customHeight="false" outlineLevel="0" collapsed="false">
      <c r="A297" s="90" t="n">
        <v>44003</v>
      </c>
      <c r="B297" s="91" t="s">
        <v>442</v>
      </c>
      <c r="C297" s="92" t="n">
        <v>34634</v>
      </c>
      <c r="D297" s="90" t="n">
        <v>44003</v>
      </c>
      <c r="E297" s="93"/>
      <c r="F297" s="94"/>
      <c r="G297" s="80"/>
    </row>
    <row r="298" customFormat="false" ht="13" hidden="false" customHeight="false" outlineLevel="0" collapsed="false">
      <c r="A298" s="90" t="n">
        <v>44002</v>
      </c>
      <c r="B298" s="91" t="s">
        <v>442</v>
      </c>
      <c r="C298" s="92" t="n">
        <v>34610</v>
      </c>
      <c r="D298" s="90" t="n">
        <v>44002</v>
      </c>
      <c r="E298" s="93"/>
      <c r="F298" s="94"/>
      <c r="G298" s="80"/>
    </row>
    <row r="299" customFormat="false" ht="13" hidden="false" customHeight="false" outlineLevel="0" collapsed="false">
      <c r="A299" s="90" t="n">
        <v>44001</v>
      </c>
      <c r="B299" s="91" t="s">
        <v>442</v>
      </c>
      <c r="C299" s="92" t="n">
        <v>34561</v>
      </c>
      <c r="D299" s="90" t="n">
        <v>44001</v>
      </c>
      <c r="E299" s="93" t="n">
        <f aca="false">ISS_Data!MR22</f>
        <v>33369</v>
      </c>
      <c r="F299" s="94" t="n">
        <f aca="false">C299-E299</f>
        <v>1192</v>
      </c>
      <c r="G299" s="80"/>
    </row>
    <row r="300" customFormat="false" ht="13" hidden="false" customHeight="false" outlineLevel="0" collapsed="false">
      <c r="A300" s="90" t="n">
        <v>44000</v>
      </c>
      <c r="B300" s="91" t="s">
        <v>442</v>
      </c>
      <c r="C300" s="92" t="n">
        <v>34514</v>
      </c>
      <c r="D300" s="90" t="n">
        <v>44000</v>
      </c>
      <c r="E300" s="93" t="n">
        <f aca="false">ISS_Data!MY22</f>
        <v>33309</v>
      </c>
      <c r="F300" s="94" t="n">
        <f aca="false">C300-E300</f>
        <v>1205</v>
      </c>
      <c r="G300" s="80"/>
    </row>
    <row r="301" customFormat="false" ht="13" hidden="false" customHeight="false" outlineLevel="0" collapsed="false">
      <c r="A301" s="90" t="n">
        <v>43999</v>
      </c>
      <c r="B301" s="91" t="s">
        <v>442</v>
      </c>
      <c r="C301" s="92" t="n">
        <v>34448</v>
      </c>
      <c r="D301" s="90" t="n">
        <v>43999</v>
      </c>
      <c r="E301" s="93"/>
      <c r="F301" s="94"/>
      <c r="G301" s="80"/>
    </row>
    <row r="302" customFormat="false" ht="13" hidden="false" customHeight="false" outlineLevel="0" collapsed="false">
      <c r="A302" s="90" t="n">
        <v>43998</v>
      </c>
      <c r="B302" s="91" t="s">
        <v>442</v>
      </c>
      <c r="C302" s="92" t="n">
        <v>34405</v>
      </c>
      <c r="D302" s="90" t="n">
        <v>43998</v>
      </c>
      <c r="E302" s="93" t="n">
        <f aca="false">ISS_Data!NF22</f>
        <v>33209</v>
      </c>
      <c r="F302" s="94" t="n">
        <f aca="false">C302-E302</f>
        <v>1196</v>
      </c>
      <c r="G302" s="80"/>
    </row>
    <row r="303" customFormat="false" ht="13" hidden="false" customHeight="false" outlineLevel="0" collapsed="false">
      <c r="A303" s="90" t="n">
        <v>43997</v>
      </c>
      <c r="B303" s="91" t="s">
        <v>442</v>
      </c>
      <c r="C303" s="92" t="n">
        <v>34371</v>
      </c>
      <c r="D303" s="90" t="n">
        <v>43997</v>
      </c>
      <c r="E303" s="93" t="n">
        <f aca="false">ISS_Data!NM22</f>
        <v>33168</v>
      </c>
      <c r="F303" s="94" t="n">
        <f aca="false">C303-E303</f>
        <v>1203</v>
      </c>
      <c r="G303" s="80"/>
    </row>
    <row r="304" customFormat="false" ht="13" hidden="false" customHeight="false" outlineLevel="0" collapsed="false">
      <c r="A304" s="90" t="n">
        <v>43996</v>
      </c>
      <c r="B304" s="91" t="s">
        <v>442</v>
      </c>
      <c r="C304" s="92" t="n">
        <v>34345</v>
      </c>
      <c r="D304" s="90" t="n">
        <v>43996</v>
      </c>
      <c r="E304" s="93"/>
      <c r="F304" s="94"/>
      <c r="G304" s="80"/>
    </row>
    <row r="305" customFormat="false" ht="13" hidden="false" customHeight="false" outlineLevel="0" collapsed="false">
      <c r="A305" s="90" t="n">
        <v>43995</v>
      </c>
      <c r="B305" s="91" t="s">
        <v>442</v>
      </c>
      <c r="C305" s="92" t="n">
        <v>34301</v>
      </c>
      <c r="D305" s="90" t="n">
        <v>43995</v>
      </c>
      <c r="E305" s="93"/>
      <c r="F305" s="94"/>
      <c r="G305" s="80" t="s">
        <v>448</v>
      </c>
    </row>
    <row r="306" customFormat="false" ht="13" hidden="false" customHeight="false" outlineLevel="0" collapsed="false">
      <c r="A306" s="90" t="n">
        <v>43994</v>
      </c>
      <c r="B306" s="91" t="s">
        <v>442</v>
      </c>
      <c r="C306" s="92" t="n">
        <v>34223</v>
      </c>
      <c r="D306" s="90" t="n">
        <v>43994</v>
      </c>
      <c r="E306" s="93"/>
      <c r="F306" s="94"/>
      <c r="G306" s="80"/>
    </row>
    <row r="307" customFormat="false" ht="13" hidden="false" customHeight="false" outlineLevel="0" collapsed="false">
      <c r="A307" s="90" t="n">
        <v>43993</v>
      </c>
      <c r="B307" s="91" t="s">
        <v>442</v>
      </c>
      <c r="C307" s="92" t="n">
        <v>34167</v>
      </c>
      <c r="D307" s="90" t="n">
        <v>43993</v>
      </c>
      <c r="E307" s="93" t="n">
        <f aca="false">ISS_Data!NT22</f>
        <v>32938</v>
      </c>
      <c r="F307" s="94" t="n">
        <f aca="false">C307-E307</f>
        <v>1229</v>
      </c>
      <c r="G307" s="80"/>
    </row>
    <row r="308" customFormat="false" ht="13" hidden="false" customHeight="false" outlineLevel="0" collapsed="false">
      <c r="A308" s="90" t="n">
        <v>43992</v>
      </c>
      <c r="B308" s="91" t="s">
        <v>442</v>
      </c>
      <c r="C308" s="92" t="n">
        <v>34114</v>
      </c>
      <c r="D308" s="90" t="n">
        <v>43992</v>
      </c>
      <c r="E308" s="93" t="n">
        <f aca="false">ISS_Data!OA22</f>
        <v>32867</v>
      </c>
      <c r="F308" s="94" t="n">
        <f aca="false">C308-E308</f>
        <v>1247</v>
      </c>
      <c r="G308" s="80"/>
    </row>
    <row r="309" customFormat="false" ht="13" hidden="false" customHeight="false" outlineLevel="0" collapsed="false">
      <c r="A309" s="90" t="n">
        <v>43991</v>
      </c>
      <c r="B309" s="91" t="s">
        <v>442</v>
      </c>
      <c r="C309" s="92" t="n">
        <v>34043</v>
      </c>
      <c r="D309" s="90" t="n">
        <v>43991</v>
      </c>
      <c r="E309" s="93" t="n">
        <f aca="false">ISS_Data!OH22</f>
        <v>32825</v>
      </c>
      <c r="F309" s="94" t="n">
        <f aca="false">C309-E309</f>
        <v>1218</v>
      </c>
      <c r="G309" s="80"/>
    </row>
    <row r="310" customFormat="false" ht="13" hidden="false" customHeight="false" outlineLevel="0" collapsed="false">
      <c r="A310" s="90" t="n">
        <v>43990</v>
      </c>
      <c r="B310" s="91" t="s">
        <v>442</v>
      </c>
      <c r="C310" s="92" t="n">
        <v>33964</v>
      </c>
      <c r="D310" s="90" t="n">
        <v>43990</v>
      </c>
      <c r="E310" s="93" t="n">
        <f aca="false">ISS_Data!OO22</f>
        <v>32722</v>
      </c>
      <c r="F310" s="94" t="n">
        <f aca="false">C310-E310</f>
        <v>1242</v>
      </c>
      <c r="G310" s="80"/>
    </row>
    <row r="311" customFormat="false" ht="13" hidden="false" customHeight="false" outlineLevel="0" collapsed="false">
      <c r="A311" s="90" t="n">
        <v>43989</v>
      </c>
      <c r="B311" s="91" t="s">
        <v>442</v>
      </c>
      <c r="C311" s="92" t="n">
        <v>33899</v>
      </c>
      <c r="D311" s="90" t="n">
        <v>43989</v>
      </c>
      <c r="E311" s="93"/>
      <c r="F311" s="94"/>
      <c r="G311" s="80"/>
    </row>
    <row r="312" customFormat="false" ht="13" hidden="false" customHeight="false" outlineLevel="0" collapsed="false">
      <c r="A312" s="90" t="n">
        <v>43988</v>
      </c>
      <c r="B312" s="91" t="s">
        <v>442</v>
      </c>
      <c r="C312" s="92" t="n">
        <v>33846</v>
      </c>
      <c r="D312" s="90" t="n">
        <v>43988</v>
      </c>
      <c r="E312" s="93"/>
      <c r="F312" s="94"/>
      <c r="G312" s="80"/>
    </row>
    <row r="313" customFormat="false" ht="13" hidden="false" customHeight="false" outlineLevel="0" collapsed="false">
      <c r="A313" s="90" t="n">
        <v>43987</v>
      </c>
      <c r="B313" s="91" t="s">
        <v>442</v>
      </c>
      <c r="C313" s="92" t="n">
        <v>33774</v>
      </c>
      <c r="D313" s="90" t="n">
        <v>43987</v>
      </c>
      <c r="E313" s="93"/>
      <c r="F313" s="94"/>
      <c r="G313" s="80"/>
    </row>
    <row r="314" customFormat="false" ht="13" hidden="false" customHeight="false" outlineLevel="0" collapsed="false">
      <c r="A314" s="90" t="n">
        <v>43986</v>
      </c>
      <c r="B314" s="91" t="s">
        <v>442</v>
      </c>
      <c r="C314" s="92" t="n">
        <v>33689</v>
      </c>
      <c r="D314" s="90" t="n">
        <v>43986</v>
      </c>
      <c r="E314" s="93" t="n">
        <f aca="false">ISS_Data!OV22</f>
        <v>32448</v>
      </c>
      <c r="F314" s="94" t="n">
        <f aca="false">C314-E314</f>
        <v>1241</v>
      </c>
      <c r="G314" s="80"/>
    </row>
    <row r="315" customFormat="false" ht="13" hidden="false" customHeight="false" outlineLevel="0" collapsed="false">
      <c r="A315" s="90" t="n">
        <v>43985</v>
      </c>
      <c r="B315" s="91" t="s">
        <v>442</v>
      </c>
      <c r="C315" s="92" t="n">
        <v>33601</v>
      </c>
      <c r="D315" s="90" t="n">
        <v>43985</v>
      </c>
      <c r="E315" s="93" t="n">
        <f aca="false">ISS_Data!PC22</f>
        <v>32354</v>
      </c>
      <c r="F315" s="94" t="n">
        <f aca="false">C315-E315</f>
        <v>1247</v>
      </c>
      <c r="G315" s="80"/>
    </row>
    <row r="316" customFormat="false" ht="13" hidden="false" customHeight="false" outlineLevel="0" collapsed="false">
      <c r="A316" s="90" t="n">
        <v>43984</v>
      </c>
      <c r="B316" s="91" t="s">
        <v>442</v>
      </c>
      <c r="C316" s="92" t="n">
        <v>33530</v>
      </c>
      <c r="D316" s="90" t="n">
        <v>43984</v>
      </c>
      <c r="E316" s="93"/>
      <c r="F316" s="94"/>
      <c r="G316" s="80"/>
    </row>
    <row r="317" customFormat="false" ht="13" hidden="false" customHeight="false" outlineLevel="0" collapsed="false">
      <c r="A317" s="90" t="n">
        <v>43983</v>
      </c>
      <c r="B317" s="91" t="s">
        <v>442</v>
      </c>
      <c r="C317" s="92" t="n">
        <v>33475</v>
      </c>
      <c r="D317" s="90" t="n">
        <v>43983</v>
      </c>
      <c r="E317" s="93" t="n">
        <f aca="false">ISS_Data!PJ22</f>
        <v>32235</v>
      </c>
      <c r="F317" s="94" t="n">
        <f aca="false">C317-E317</f>
        <v>1240</v>
      </c>
      <c r="G317" s="80"/>
    </row>
    <row r="318" customFormat="false" ht="13" hidden="false" customHeight="false" outlineLevel="0" collapsed="false">
      <c r="A318" s="90" t="n">
        <v>43982</v>
      </c>
      <c r="B318" s="91" t="s">
        <v>442</v>
      </c>
      <c r="C318" s="92" t="n">
        <v>33415</v>
      </c>
      <c r="D318" s="90" t="n">
        <v>43982</v>
      </c>
      <c r="E318" s="93"/>
      <c r="F318" s="94"/>
      <c r="G318" s="80"/>
    </row>
    <row r="319" customFormat="false" ht="13" hidden="false" customHeight="false" outlineLevel="0" collapsed="false">
      <c r="A319" s="90" t="n">
        <v>43981</v>
      </c>
      <c r="B319" s="91" t="s">
        <v>442</v>
      </c>
      <c r="C319" s="92" t="n">
        <v>33340</v>
      </c>
      <c r="D319" s="90" t="n">
        <v>43981</v>
      </c>
      <c r="E319" s="93"/>
      <c r="F319" s="94"/>
      <c r="G319" s="80"/>
    </row>
    <row r="320" customFormat="false" ht="13" hidden="false" customHeight="false" outlineLevel="0" collapsed="false">
      <c r="A320" s="90" t="n">
        <v>43980</v>
      </c>
      <c r="B320" s="91" t="s">
        <v>442</v>
      </c>
      <c r="C320" s="92" t="n">
        <v>33229</v>
      </c>
      <c r="D320" s="90" t="n">
        <v>43980</v>
      </c>
      <c r="E320" s="93" t="n">
        <f aca="false">ISS_Data!PQ22</f>
        <v>31936</v>
      </c>
      <c r="F320" s="94" t="n">
        <f aca="false">C320-E320</f>
        <v>1293</v>
      </c>
      <c r="G320" s="80"/>
    </row>
    <row r="321" customFormat="false" ht="13" hidden="false" customHeight="false" outlineLevel="0" collapsed="false">
      <c r="A321" s="90" t="n">
        <v>43979</v>
      </c>
      <c r="B321" s="91" t="s">
        <v>442</v>
      </c>
      <c r="C321" s="92" t="n">
        <v>33142</v>
      </c>
      <c r="D321" s="90" t="n">
        <v>43979</v>
      </c>
      <c r="E321" s="93" t="n">
        <f aca="false">ISS_Data!PX22</f>
        <v>31851</v>
      </c>
      <c r="F321" s="94" t="n">
        <f aca="false">C321-E321</f>
        <v>1291</v>
      </c>
      <c r="G321" s="80"/>
    </row>
    <row r="322" customFormat="false" ht="13" hidden="false" customHeight="false" outlineLevel="0" collapsed="false">
      <c r="A322" s="90" t="n">
        <v>43978</v>
      </c>
      <c r="B322" s="91" t="s">
        <v>442</v>
      </c>
      <c r="C322" s="92" t="n">
        <v>33072</v>
      </c>
      <c r="D322" s="90" t="n">
        <v>43978</v>
      </c>
      <c r="E322" s="93"/>
      <c r="F322" s="94"/>
      <c r="G322" s="80"/>
    </row>
    <row r="323" customFormat="false" ht="13" hidden="false" customHeight="false" outlineLevel="0" collapsed="false">
      <c r="A323" s="90" t="n">
        <v>43977</v>
      </c>
      <c r="B323" s="91" t="s">
        <v>442</v>
      </c>
      <c r="C323" s="92" t="n">
        <v>32955</v>
      </c>
      <c r="D323" s="90" t="n">
        <v>43977</v>
      </c>
      <c r="E323" s="93"/>
      <c r="F323" s="94"/>
      <c r="G323" s="80"/>
    </row>
    <row r="324" customFormat="false" ht="13" hidden="false" customHeight="false" outlineLevel="0" collapsed="false">
      <c r="A324" s="90" t="n">
        <v>43976</v>
      </c>
      <c r="B324" s="91" t="s">
        <v>442</v>
      </c>
      <c r="C324" s="92" t="n">
        <v>32877</v>
      </c>
      <c r="D324" s="90" t="n">
        <v>43976</v>
      </c>
      <c r="E324" s="93" t="n">
        <f aca="false">ISS_Data!QL22</f>
        <v>31546</v>
      </c>
      <c r="F324" s="94" t="n">
        <f aca="false">C324-E324</f>
        <v>1331</v>
      </c>
      <c r="G324" s="80"/>
    </row>
    <row r="325" customFormat="false" ht="13" hidden="false" customHeight="false" outlineLevel="0" collapsed="false">
      <c r="A325" s="90" t="n">
        <v>43975</v>
      </c>
      <c r="B325" s="91" t="s">
        <v>442</v>
      </c>
      <c r="C325" s="92" t="n">
        <v>32785</v>
      </c>
      <c r="D325" s="90" t="n">
        <v>43975</v>
      </c>
      <c r="E325" s="93"/>
      <c r="F325" s="94"/>
      <c r="G325" s="80" t="s">
        <v>15</v>
      </c>
    </row>
    <row r="326" customFormat="false" ht="13" hidden="false" customHeight="false" outlineLevel="0" collapsed="false">
      <c r="A326" s="90" t="n">
        <v>43974</v>
      </c>
      <c r="B326" s="91" t="s">
        <v>442</v>
      </c>
      <c r="C326" s="92" t="n">
        <v>32735</v>
      </c>
      <c r="D326" s="90" t="n">
        <v>43974</v>
      </c>
      <c r="E326" s="93"/>
      <c r="F326" s="94"/>
      <c r="G326" s="80"/>
    </row>
    <row r="327" customFormat="false" ht="13" hidden="false" customHeight="false" outlineLevel="0" collapsed="false">
      <c r="A327" s="90" t="n">
        <v>43973</v>
      </c>
      <c r="B327" s="91" t="s">
        <v>442</v>
      </c>
      <c r="C327" s="92" t="n">
        <v>32616</v>
      </c>
      <c r="D327" s="90" t="n">
        <v>43973</v>
      </c>
      <c r="E327" s="93" t="n">
        <f aca="false">ISS_Data!QS22</f>
        <v>31248</v>
      </c>
      <c r="F327" s="94" t="n">
        <f aca="false">C327-E327</f>
        <v>1368</v>
      </c>
      <c r="G327" s="80"/>
    </row>
    <row r="328" customFormat="false" ht="13" hidden="false" customHeight="false" outlineLevel="0" collapsed="false">
      <c r="A328" s="90" t="n">
        <v>43972</v>
      </c>
      <c r="B328" s="91" t="s">
        <v>442</v>
      </c>
      <c r="C328" s="92" t="n">
        <v>32486</v>
      </c>
      <c r="D328" s="90" t="n">
        <v>43972</v>
      </c>
      <c r="E328" s="93" t="n">
        <f aca="false">ISS_Data!QZ22</f>
        <v>31096</v>
      </c>
      <c r="F328" s="94" t="n">
        <f aca="false">C328-E328</f>
        <v>1390</v>
      </c>
      <c r="G328" s="80"/>
    </row>
    <row r="329" customFormat="false" ht="13" hidden="false" customHeight="false" outlineLevel="0" collapsed="false">
      <c r="A329" s="90" t="n">
        <v>43971</v>
      </c>
      <c r="B329" s="91" t="s">
        <v>442</v>
      </c>
      <c r="C329" s="92" t="n">
        <v>32330</v>
      </c>
      <c r="D329" s="90" t="n">
        <v>43971</v>
      </c>
      <c r="E329" s="96"/>
      <c r="F329" s="97"/>
      <c r="G329" s="80"/>
    </row>
    <row r="330" customFormat="false" ht="13" hidden="false" customHeight="false" outlineLevel="0" collapsed="false">
      <c r="A330" s="90" t="n">
        <v>43970</v>
      </c>
      <c r="B330" s="91" t="s">
        <v>442</v>
      </c>
      <c r="C330" s="92" t="n">
        <v>32169</v>
      </c>
      <c r="D330" s="90" t="n">
        <v>43970</v>
      </c>
      <c r="E330" s="93"/>
      <c r="F330" s="94"/>
      <c r="G330" s="80"/>
    </row>
    <row r="331" customFormat="false" ht="13" hidden="false" customHeight="false" outlineLevel="0" collapsed="false">
      <c r="A331" s="90" t="n">
        <v>43969</v>
      </c>
      <c r="B331" s="91" t="s">
        <v>442</v>
      </c>
      <c r="C331" s="92" t="n">
        <v>32007</v>
      </c>
      <c r="D331" s="90" t="n">
        <v>43969</v>
      </c>
      <c r="E331" s="93" t="n">
        <f aca="false">ISS_Data!RG22</f>
        <v>30332</v>
      </c>
      <c r="F331" s="94" t="n">
        <f aca="false">C331-E331</f>
        <v>1675</v>
      </c>
      <c r="G331" s="80"/>
    </row>
    <row r="332" customFormat="false" ht="13" hidden="false" customHeight="false" outlineLevel="0" collapsed="false">
      <c r="A332" s="90" t="n">
        <v>43968</v>
      </c>
      <c r="B332" s="91" t="s">
        <v>442</v>
      </c>
      <c r="C332" s="92" t="n">
        <v>31908</v>
      </c>
      <c r="D332" s="90" t="n">
        <v>43968</v>
      </c>
      <c r="E332" s="96"/>
      <c r="F332" s="97"/>
      <c r="G332" s="80"/>
    </row>
    <row r="333" customFormat="false" ht="13" hidden="false" customHeight="false" outlineLevel="0" collapsed="false">
      <c r="A333" s="90" t="n">
        <v>43967</v>
      </c>
      <c r="B333" s="91" t="s">
        <v>442</v>
      </c>
      <c r="C333" s="92" t="n">
        <v>31763</v>
      </c>
      <c r="D333" s="90" t="n">
        <v>43967</v>
      </c>
      <c r="E333" s="96"/>
      <c r="F333" s="97"/>
      <c r="G333" s="80"/>
    </row>
    <row r="334" customFormat="false" ht="13" hidden="false" customHeight="false" outlineLevel="0" collapsed="false">
      <c r="A334" s="90" t="n">
        <v>43966</v>
      </c>
      <c r="B334" s="91" t="s">
        <v>442</v>
      </c>
      <c r="C334" s="92" t="n">
        <v>31610</v>
      </c>
      <c r="D334" s="90" t="n">
        <v>43966</v>
      </c>
      <c r="E334" s="93" t="n">
        <f aca="false">ISS_Data!RN22</f>
        <v>29884</v>
      </c>
      <c r="F334" s="94" t="n">
        <f aca="false">C334-E334</f>
        <v>1726</v>
      </c>
      <c r="G334" s="80"/>
    </row>
    <row r="335" customFormat="false" ht="13" hidden="false" customHeight="false" outlineLevel="0" collapsed="false">
      <c r="A335" s="90" t="n">
        <v>43965</v>
      </c>
      <c r="B335" s="91" t="s">
        <v>442</v>
      </c>
      <c r="C335" s="92" t="n">
        <v>31368</v>
      </c>
      <c r="D335" s="90" t="n">
        <v>43965</v>
      </c>
      <c r="E335" s="93" t="n">
        <f aca="false">ISS_Data!RU22</f>
        <v>29691</v>
      </c>
      <c r="F335" s="94" t="n">
        <f aca="false">C335-E335</f>
        <v>1677</v>
      </c>
      <c r="G335" s="80"/>
    </row>
    <row r="336" customFormat="false" ht="13" hidden="false" customHeight="false" outlineLevel="0" collapsed="false">
      <c r="A336" s="90" t="n">
        <v>43964</v>
      </c>
      <c r="B336" s="91" t="s">
        <v>442</v>
      </c>
      <c r="C336" s="92" t="n">
        <v>31106</v>
      </c>
      <c r="D336" s="90" t="n">
        <v>43964</v>
      </c>
      <c r="E336" s="93" t="n">
        <f aca="false">ISS_Data!SB22</f>
        <v>29525</v>
      </c>
      <c r="F336" s="94" t="n">
        <f aca="false">C336-E336</f>
        <v>1581</v>
      </c>
      <c r="G336" s="80"/>
    </row>
    <row r="337" customFormat="false" ht="13" hidden="false" customHeight="false" outlineLevel="0" collapsed="false">
      <c r="A337" s="90" t="n">
        <v>43963</v>
      </c>
      <c r="B337" s="91" t="s">
        <v>442</v>
      </c>
      <c r="C337" s="92" t="n">
        <v>30911</v>
      </c>
      <c r="D337" s="90" t="n">
        <v>43963</v>
      </c>
      <c r="E337" s="96"/>
      <c r="F337" s="97"/>
      <c r="G337" s="80"/>
    </row>
    <row r="338" customFormat="false" ht="13" hidden="false" customHeight="false" outlineLevel="0" collapsed="false">
      <c r="A338" s="90" t="n">
        <v>43962</v>
      </c>
      <c r="B338" s="91" t="s">
        <v>442</v>
      </c>
      <c r="C338" s="92" t="n">
        <v>30739</v>
      </c>
      <c r="D338" s="90" t="n">
        <v>43962</v>
      </c>
      <c r="E338" s="93" t="n">
        <f aca="false">ISS_Data!SI22</f>
        <v>28903</v>
      </c>
      <c r="F338" s="94" t="n">
        <f aca="false">C338-E338</f>
        <v>1836</v>
      </c>
      <c r="G338" s="80"/>
    </row>
    <row r="339" customFormat="false" ht="13" hidden="false" customHeight="false" outlineLevel="0" collapsed="false">
      <c r="A339" s="90" t="n">
        <v>43961</v>
      </c>
      <c r="B339" s="91" t="s">
        <v>442</v>
      </c>
      <c r="C339" s="92" t="n">
        <v>30560</v>
      </c>
      <c r="D339" s="90" t="n">
        <v>43961</v>
      </c>
      <c r="E339" s="96"/>
      <c r="F339" s="98"/>
      <c r="G339" s="80"/>
    </row>
    <row r="340" customFormat="false" ht="13" hidden="false" customHeight="false" outlineLevel="0" collapsed="false">
      <c r="A340" s="90" t="n">
        <v>43960</v>
      </c>
      <c r="B340" s="91" t="s">
        <v>442</v>
      </c>
      <c r="C340" s="92" t="n">
        <v>30395</v>
      </c>
      <c r="D340" s="90" t="n">
        <v>43960</v>
      </c>
      <c r="E340" s="96"/>
      <c r="F340" s="97"/>
      <c r="G340" s="80"/>
    </row>
    <row r="341" customFormat="false" ht="13" hidden="false" customHeight="false" outlineLevel="0" collapsed="false">
      <c r="A341" s="90" t="n">
        <v>43959</v>
      </c>
      <c r="B341" s="91" t="s">
        <v>442</v>
      </c>
      <c r="C341" s="92" t="n">
        <v>30201</v>
      </c>
      <c r="D341" s="90" t="n">
        <v>43959</v>
      </c>
      <c r="E341" s="93" t="n">
        <f aca="false">ISS_Data!SP22</f>
        <v>28274</v>
      </c>
      <c r="F341" s="94" t="n">
        <f aca="false">C341-E341</f>
        <v>1927</v>
      </c>
      <c r="G341" s="80"/>
    </row>
    <row r="342" customFormat="false" ht="13" hidden="false" customHeight="false" outlineLevel="0" collapsed="false">
      <c r="A342" s="90" t="n">
        <v>43958</v>
      </c>
      <c r="B342" s="91" t="s">
        <v>442</v>
      </c>
      <c r="C342" s="92" t="n">
        <v>29958</v>
      </c>
      <c r="D342" s="90" t="n">
        <v>43958</v>
      </c>
      <c r="E342" s="93" t="n">
        <f aca="false">ISS_Data!SW22</f>
        <v>27955</v>
      </c>
      <c r="F342" s="94" t="n">
        <f aca="false">C342-E342</f>
        <v>2003</v>
      </c>
      <c r="G342" s="80"/>
    </row>
    <row r="343" customFormat="false" ht="13" hidden="false" customHeight="false" outlineLevel="0" collapsed="false">
      <c r="A343" s="90" t="n">
        <v>43957</v>
      </c>
      <c r="B343" s="91" t="s">
        <v>442</v>
      </c>
      <c r="C343" s="92" t="n">
        <v>29684</v>
      </c>
      <c r="D343" s="90" t="n">
        <v>43957</v>
      </c>
      <c r="E343" s="93" t="n">
        <f aca="false">ISS_Data!TD22</f>
        <v>27402</v>
      </c>
      <c r="F343" s="94" t="n">
        <f aca="false">C343-E343</f>
        <v>2282</v>
      </c>
      <c r="G343" s="80"/>
    </row>
    <row r="344" customFormat="false" ht="13" hidden="false" customHeight="false" outlineLevel="0" collapsed="false">
      <c r="A344" s="90" t="n">
        <v>43956</v>
      </c>
      <c r="B344" s="91" t="s">
        <v>442</v>
      </c>
      <c r="C344" s="92" t="n">
        <v>29315</v>
      </c>
      <c r="D344" s="90" t="n">
        <v>43956</v>
      </c>
      <c r="E344" s="93"/>
      <c r="F344" s="94"/>
      <c r="G344" s="80"/>
    </row>
    <row r="345" customFormat="false" ht="13" hidden="false" customHeight="false" outlineLevel="0" collapsed="false">
      <c r="A345" s="90" t="n">
        <v>43955</v>
      </c>
      <c r="B345" s="91" t="s">
        <v>442</v>
      </c>
      <c r="C345" s="92" t="n">
        <v>29079</v>
      </c>
      <c r="D345" s="90" t="n">
        <v>43955</v>
      </c>
      <c r="E345" s="93" t="n">
        <f aca="false">ISS_Data!TK22</f>
        <v>26892</v>
      </c>
      <c r="F345" s="94" t="n">
        <f aca="false">C345-E345</f>
        <v>2187</v>
      </c>
      <c r="G345" s="80"/>
    </row>
    <row r="346" customFormat="false" ht="13" hidden="false" customHeight="false" outlineLevel="0" collapsed="false">
      <c r="A346" s="90" t="n">
        <v>43954</v>
      </c>
      <c r="B346" s="91" t="s">
        <v>442</v>
      </c>
      <c r="C346" s="92" t="n">
        <v>28884</v>
      </c>
      <c r="D346" s="90" t="n">
        <v>43954</v>
      </c>
      <c r="E346" s="96"/>
      <c r="F346" s="97"/>
      <c r="G346" s="80"/>
    </row>
    <row r="347" customFormat="false" ht="13" hidden="false" customHeight="false" outlineLevel="0" collapsed="false">
      <c r="A347" s="90" t="n">
        <v>43953</v>
      </c>
      <c r="B347" s="91" t="s">
        <v>442</v>
      </c>
      <c r="C347" s="92" t="n">
        <v>28710</v>
      </c>
      <c r="D347" s="90" t="n">
        <v>43953</v>
      </c>
      <c r="E347" s="96"/>
      <c r="F347" s="97"/>
      <c r="G347" s="80" t="s">
        <v>16</v>
      </c>
    </row>
    <row r="348" customFormat="false" ht="13" hidden="false" customHeight="false" outlineLevel="0" collapsed="false">
      <c r="A348" s="90" t="n">
        <v>43952</v>
      </c>
      <c r="B348" s="91" t="s">
        <v>442</v>
      </c>
      <c r="C348" s="99" t="n">
        <v>28236</v>
      </c>
      <c r="D348" s="90" t="n">
        <v>43952</v>
      </c>
      <c r="E348" s="100" t="n">
        <f aca="false">ISS_Data!TR22</f>
        <v>26049</v>
      </c>
      <c r="F348" s="94" t="n">
        <f aca="false">C348-E348</f>
        <v>2187</v>
      </c>
    </row>
    <row r="349" customFormat="false" ht="13" hidden="false" customHeight="false" outlineLevel="0" collapsed="false">
      <c r="A349" s="90" t="n">
        <v>43951</v>
      </c>
      <c r="B349" s="91" t="s">
        <v>442</v>
      </c>
      <c r="C349" s="99" t="n">
        <v>27967</v>
      </c>
      <c r="D349" s="90" t="n">
        <v>43951</v>
      </c>
      <c r="E349" s="100"/>
      <c r="F349" s="94"/>
    </row>
    <row r="350" customFormat="false" ht="13" hidden="false" customHeight="false" outlineLevel="0" collapsed="false">
      <c r="A350" s="90" t="n">
        <v>43950</v>
      </c>
      <c r="B350" s="91" t="s">
        <v>442</v>
      </c>
      <c r="C350" s="99" t="n">
        <v>27682</v>
      </c>
      <c r="D350" s="90" t="n">
        <v>43950</v>
      </c>
      <c r="E350" s="100" t="n">
        <f aca="false">ISS_Data!TY22</f>
        <v>25452</v>
      </c>
      <c r="F350" s="94" t="n">
        <f aca="false">C350-E350</f>
        <v>2230</v>
      </c>
    </row>
    <row r="351" customFormat="false" ht="13" hidden="false" customHeight="false" outlineLevel="0" collapsed="false">
      <c r="A351" s="90" t="n">
        <v>43949</v>
      </c>
      <c r="B351" s="91" t="s">
        <v>442</v>
      </c>
      <c r="C351" s="99" t="n">
        <v>27359</v>
      </c>
      <c r="D351" s="90" t="n">
        <v>43949</v>
      </c>
      <c r="E351" s="100" t="n">
        <f aca="false">ISS_Data!UF22</f>
        <v>25215</v>
      </c>
      <c r="F351" s="98"/>
    </row>
    <row r="352" customFormat="false" ht="13" hidden="false" customHeight="false" outlineLevel="0" collapsed="false">
      <c r="A352" s="90" t="n">
        <v>43948</v>
      </c>
      <c r="B352" s="91" t="s">
        <v>442</v>
      </c>
      <c r="C352" s="101" t="n">
        <v>26977</v>
      </c>
      <c r="D352" s="90" t="n">
        <v>43948</v>
      </c>
      <c r="E352" s="102" t="n">
        <f aca="false">ISS_Data!UM22</f>
        <v>24780</v>
      </c>
      <c r="F352" s="94" t="n">
        <f aca="false">C352-E352</f>
        <v>2197</v>
      </c>
    </row>
    <row r="353" customFormat="false" ht="13" hidden="false" customHeight="false" outlineLevel="0" collapsed="false">
      <c r="A353" s="90" t="n">
        <v>43947</v>
      </c>
      <c r="B353" s="91" t="s">
        <v>442</v>
      </c>
      <c r="C353" s="101" t="n">
        <v>26664</v>
      </c>
      <c r="D353" s="90" t="n">
        <v>43947</v>
      </c>
      <c r="E353" s="101"/>
      <c r="F353" s="94"/>
    </row>
    <row r="354" customFormat="false" ht="13" hidden="false" customHeight="false" outlineLevel="0" collapsed="false">
      <c r="A354" s="90" t="n">
        <v>43946</v>
      </c>
      <c r="B354" s="91" t="s">
        <v>442</v>
      </c>
      <c r="C354" s="101" t="n">
        <v>26384</v>
      </c>
      <c r="D354" s="90" t="n">
        <v>43946</v>
      </c>
      <c r="E354" s="101"/>
      <c r="F354" s="94"/>
    </row>
    <row r="355" customFormat="false" ht="13" hidden="false" customHeight="false" outlineLevel="0" collapsed="false">
      <c r="A355" s="90" t="n">
        <v>43945</v>
      </c>
      <c r="B355" s="91" t="s">
        <v>442</v>
      </c>
      <c r="C355" s="101" t="n">
        <v>25969</v>
      </c>
      <c r="D355" s="90" t="n">
        <v>43945</v>
      </c>
      <c r="E355" s="102" t="n">
        <f aca="false">ISS_Data!UT22</f>
        <v>23576</v>
      </c>
      <c r="F355" s="94" t="n">
        <f aca="false">C355-E355</f>
        <v>2393</v>
      </c>
    </row>
    <row r="356" customFormat="false" ht="13" hidden="false" customHeight="false" outlineLevel="0" collapsed="false">
      <c r="A356" s="90" t="n">
        <v>43944</v>
      </c>
      <c r="B356" s="91" t="s">
        <v>442</v>
      </c>
      <c r="C356" s="101" t="n">
        <v>25549</v>
      </c>
      <c r="D356" s="90" t="n">
        <v>43944</v>
      </c>
      <c r="E356" s="102" t="n">
        <f aca="false">ISS_Data!VA22</f>
        <v>23188</v>
      </c>
      <c r="F356" s="94" t="n">
        <f aca="false">C356-E356</f>
        <v>2361</v>
      </c>
    </row>
    <row r="357" customFormat="false" ht="13" hidden="false" customHeight="false" outlineLevel="0" collapsed="false">
      <c r="A357" s="90" t="n">
        <v>43943</v>
      </c>
      <c r="B357" s="91" t="s">
        <v>442</v>
      </c>
      <c r="C357" s="101" t="n">
        <v>25085</v>
      </c>
      <c r="D357" s="90" t="n">
        <v>43943</v>
      </c>
      <c r="E357" s="103" t="n">
        <f aca="false">ISS_Data!VH22</f>
        <v>22586</v>
      </c>
      <c r="F357" s="94" t="n">
        <f aca="false">C357-E357</f>
        <v>2499</v>
      </c>
    </row>
    <row r="358" customFormat="false" ht="13" hidden="false" customHeight="false" outlineLevel="0" collapsed="false">
      <c r="A358" s="90" t="n">
        <v>43942</v>
      </c>
      <c r="B358" s="91" t="s">
        <v>442</v>
      </c>
      <c r="C358" s="104" t="n">
        <v>24648</v>
      </c>
      <c r="D358" s="90" t="n">
        <v>43942</v>
      </c>
      <c r="E358" s="105"/>
      <c r="F358" s="106"/>
    </row>
    <row r="359" customFormat="false" ht="13" hidden="false" customHeight="false" outlineLevel="0" collapsed="false">
      <c r="A359" s="90" t="n">
        <v>43941</v>
      </c>
      <c r="B359" s="91" t="s">
        <v>442</v>
      </c>
      <c r="C359" s="104" t="n">
        <v>24114</v>
      </c>
      <c r="D359" s="90" t="n">
        <v>43941</v>
      </c>
      <c r="E359" s="103" t="n">
        <f aca="false">ISS_Data!VO22</f>
        <v>21551</v>
      </c>
      <c r="F359" s="94" t="n">
        <f aca="false">C359-E359</f>
        <v>2563</v>
      </c>
    </row>
    <row r="360" customFormat="false" ht="13" hidden="false" customHeight="false" outlineLevel="0" collapsed="false">
      <c r="A360" s="90" t="n">
        <v>43940</v>
      </c>
      <c r="B360" s="91" t="s">
        <v>442</v>
      </c>
      <c r="C360" s="104" t="n">
        <v>23660</v>
      </c>
      <c r="D360" s="90" t="n">
        <v>43940</v>
      </c>
      <c r="E360" s="101"/>
      <c r="F360" s="94"/>
    </row>
    <row r="361" customFormat="false" ht="13" hidden="false" customHeight="false" outlineLevel="0" collapsed="false">
      <c r="A361" s="90" t="n">
        <v>43939</v>
      </c>
      <c r="B361" s="91" t="s">
        <v>442</v>
      </c>
      <c r="C361" s="104" t="n">
        <v>23227</v>
      </c>
      <c r="D361" s="90" t="n">
        <v>43939</v>
      </c>
      <c r="E361" s="101"/>
      <c r="F361" s="94"/>
    </row>
    <row r="362" customFormat="false" ht="13" hidden="false" customHeight="false" outlineLevel="0" collapsed="false">
      <c r="A362" s="90" t="n">
        <v>43938</v>
      </c>
      <c r="B362" s="91" t="s">
        <v>442</v>
      </c>
      <c r="C362" s="104" t="n">
        <v>22745</v>
      </c>
      <c r="D362" s="90" t="n">
        <v>43938</v>
      </c>
      <c r="E362" s="102" t="n">
        <f aca="false">ISS_Data!VV22</f>
        <v>20531</v>
      </c>
      <c r="F362" s="94" t="n">
        <f aca="false">C362-E362</f>
        <v>2214</v>
      </c>
    </row>
    <row r="363" customFormat="false" ht="13" hidden="false" customHeight="false" outlineLevel="0" collapsed="false">
      <c r="A363" s="90" t="n">
        <v>43937</v>
      </c>
      <c r="B363" s="91" t="s">
        <v>442</v>
      </c>
      <c r="C363" s="104" t="n">
        <v>22170</v>
      </c>
      <c r="D363" s="90" t="n">
        <v>43937</v>
      </c>
      <c r="E363" s="102" t="n">
        <f aca="false">ISS_Data!WC22</f>
        <v>19996</v>
      </c>
      <c r="F363" s="94" t="n">
        <f aca="false">C363-E363</f>
        <v>2174</v>
      </c>
    </row>
    <row r="364" customFormat="false" ht="13" hidden="false" customHeight="false" outlineLevel="0" collapsed="false">
      <c r="A364" s="90" t="n">
        <v>43936</v>
      </c>
      <c r="B364" s="91" t="s">
        <v>442</v>
      </c>
      <c r="C364" s="104" t="n">
        <v>21645</v>
      </c>
      <c r="D364" s="90" t="n">
        <v>43936</v>
      </c>
      <c r="E364" s="102" t="n">
        <f aca="false">ISS_Data!WJ22</f>
        <v>19508</v>
      </c>
      <c r="F364" s="94" t="n">
        <f aca="false">C364-E364</f>
        <v>2137</v>
      </c>
    </row>
    <row r="365" customFormat="false" ht="13" hidden="false" customHeight="false" outlineLevel="0" collapsed="false">
      <c r="A365" s="90" t="n">
        <v>43935</v>
      </c>
      <c r="B365" s="91" t="s">
        <v>442</v>
      </c>
      <c r="C365" s="104" t="n">
        <v>21067</v>
      </c>
      <c r="D365" s="90" t="n">
        <v>43935</v>
      </c>
      <c r="E365" s="101"/>
      <c r="F365" s="94"/>
    </row>
    <row r="366" customFormat="false" ht="13" hidden="false" customHeight="false" outlineLevel="0" collapsed="false">
      <c r="A366" s="90" t="n">
        <v>43934</v>
      </c>
      <c r="B366" s="91" t="s">
        <v>442</v>
      </c>
      <c r="C366" s="104" t="n">
        <v>20465</v>
      </c>
      <c r="D366" s="90" t="n">
        <v>43934</v>
      </c>
      <c r="E366" s="102" t="n">
        <f aca="false">ISS_Data!WQ22</f>
        <v>18641</v>
      </c>
      <c r="F366" s="94" t="n">
        <f aca="false">C366-E366</f>
        <v>1824</v>
      </c>
    </row>
    <row r="367" customFormat="false" ht="13" hidden="false" customHeight="false" outlineLevel="0" collapsed="false">
      <c r="A367" s="90" t="n">
        <v>43933</v>
      </c>
      <c r="B367" s="91" t="s">
        <v>442</v>
      </c>
      <c r="C367" s="104" t="n">
        <v>19899</v>
      </c>
      <c r="D367" s="90" t="n">
        <v>43933</v>
      </c>
      <c r="E367" s="102" t="n">
        <f aca="false">ISS_Data!WX22</f>
        <v>18366</v>
      </c>
      <c r="F367" s="94" t="n">
        <f aca="false">C367-E367</f>
        <v>1533</v>
      </c>
    </row>
    <row r="368" customFormat="false" ht="13" hidden="false" customHeight="false" outlineLevel="0" collapsed="false">
      <c r="A368" s="90" t="n">
        <v>43932</v>
      </c>
      <c r="B368" s="91" t="s">
        <v>442</v>
      </c>
      <c r="C368" s="104" t="n">
        <v>19468</v>
      </c>
      <c r="D368" s="90" t="n">
        <v>43932</v>
      </c>
      <c r="E368" s="102" t="n">
        <f aca="false">ISS_Data!XE22</f>
        <v>17916</v>
      </c>
      <c r="F368" s="94" t="n">
        <f aca="false">C368-E368</f>
        <v>1552</v>
      </c>
    </row>
    <row r="369" customFormat="false" ht="13" hidden="false" customHeight="false" outlineLevel="0" collapsed="false">
      <c r="A369" s="90" t="n">
        <v>43931</v>
      </c>
      <c r="B369" s="91" t="s">
        <v>442</v>
      </c>
      <c r="C369" s="104" t="n">
        <v>18849</v>
      </c>
      <c r="D369" s="90" t="n">
        <v>43931</v>
      </c>
      <c r="E369" s="102" t="n">
        <f aca="false">ISS_Data!XL22</f>
        <v>17364</v>
      </c>
      <c r="F369" s="94" t="n">
        <f aca="false">C369-E369</f>
        <v>1485</v>
      </c>
    </row>
    <row r="370" customFormat="false" ht="13" hidden="false" customHeight="false" outlineLevel="0" collapsed="false">
      <c r="A370" s="90" t="n">
        <v>43930</v>
      </c>
      <c r="B370" s="91" t="s">
        <v>442</v>
      </c>
      <c r="C370" s="104" t="n">
        <v>18279</v>
      </c>
      <c r="D370" s="90" t="n">
        <v>43930</v>
      </c>
      <c r="E370" s="102" t="n">
        <f aca="false">ISS_Data!XS22</f>
        <v>16654</v>
      </c>
      <c r="F370" s="94" t="n">
        <f aca="false">C370-E370</f>
        <v>1625</v>
      </c>
    </row>
    <row r="371" customFormat="false" ht="13" hidden="false" customHeight="false" outlineLevel="0" collapsed="false">
      <c r="A371" s="90" t="n">
        <v>43929</v>
      </c>
      <c r="B371" s="91" t="s">
        <v>442</v>
      </c>
      <c r="C371" s="104" t="n">
        <v>17669</v>
      </c>
      <c r="D371" s="90" t="n">
        <v>43929</v>
      </c>
      <c r="E371" s="102" t="n">
        <f aca="false">ISS_Data!XZ22</f>
        <v>16162</v>
      </c>
      <c r="F371" s="94" t="n">
        <f aca="false">C371-E371</f>
        <v>1507</v>
      </c>
    </row>
    <row r="372" customFormat="false" ht="13" hidden="false" customHeight="false" outlineLevel="0" collapsed="false">
      <c r="A372" s="90" t="n">
        <v>43928</v>
      </c>
      <c r="B372" s="91" t="s">
        <v>442</v>
      </c>
      <c r="C372" s="104" t="n">
        <v>17127</v>
      </c>
      <c r="D372" s="90" t="n">
        <v>43928</v>
      </c>
      <c r="E372" s="102" t="n">
        <f aca="false">ISS_Data!YG22</f>
        <v>15571</v>
      </c>
      <c r="F372" s="94" t="n">
        <f aca="false">C372-E372</f>
        <v>1556</v>
      </c>
    </row>
    <row r="373" customFormat="false" ht="13" hidden="false" customHeight="false" outlineLevel="0" collapsed="false">
      <c r="A373" s="90" t="n">
        <v>43927</v>
      </c>
      <c r="B373" s="91" t="s">
        <v>442</v>
      </c>
      <c r="C373" s="104" t="n">
        <v>16523</v>
      </c>
      <c r="D373" s="90" t="n">
        <v>43927</v>
      </c>
      <c r="E373" s="102" t="n">
        <f aca="false">ISS_Data!YN22</f>
        <v>14860</v>
      </c>
      <c r="F373" s="94" t="n">
        <f aca="false">C373-E373</f>
        <v>1663</v>
      </c>
    </row>
    <row r="374" customFormat="false" ht="13" hidden="false" customHeight="false" outlineLevel="0" collapsed="false">
      <c r="A374" s="90" t="n">
        <v>43926</v>
      </c>
      <c r="B374" s="91" t="s">
        <v>442</v>
      </c>
      <c r="C374" s="104" t="n">
        <v>15887</v>
      </c>
      <c r="D374" s="90" t="n">
        <v>43926</v>
      </c>
      <c r="E374" s="102" t="n">
        <f aca="false">ISS_Data!YU22</f>
        <v>14381</v>
      </c>
      <c r="F374" s="94" t="n">
        <f aca="false">C374-E374</f>
        <v>1506</v>
      </c>
    </row>
    <row r="375" customFormat="false" ht="13" hidden="false" customHeight="false" outlineLevel="0" collapsed="false">
      <c r="A375" s="90" t="n">
        <v>43925</v>
      </c>
      <c r="B375" s="91" t="s">
        <v>442</v>
      </c>
      <c r="C375" s="104" t="n">
        <v>15362</v>
      </c>
      <c r="D375" s="90" t="n">
        <v>43925</v>
      </c>
      <c r="E375" s="102" t="n">
        <f aca="false">ISS_Data!ZB22</f>
        <v>13828</v>
      </c>
      <c r="F375" s="94" t="n">
        <f aca="false">C375-E375</f>
        <v>1534</v>
      </c>
    </row>
    <row r="376" customFormat="false" ht="13" hidden="false" customHeight="false" outlineLevel="0" collapsed="false">
      <c r="A376" s="90" t="n">
        <v>43924</v>
      </c>
      <c r="B376" s="91" t="s">
        <v>442</v>
      </c>
      <c r="C376" s="104" t="n">
        <v>14681</v>
      </c>
      <c r="D376" s="90" t="n">
        <v>43924</v>
      </c>
      <c r="E376" s="102" t="n">
        <f aca="false">ISS_Data!ZI22</f>
        <v>13241</v>
      </c>
      <c r="F376" s="94" t="n">
        <f aca="false">C376-E376</f>
        <v>1440</v>
      </c>
    </row>
    <row r="377" customFormat="false" ht="13" hidden="false" customHeight="false" outlineLevel="0" collapsed="false">
      <c r="A377" s="90" t="n">
        <v>43923</v>
      </c>
      <c r="B377" s="91" t="s">
        <v>442</v>
      </c>
      <c r="C377" s="104" t="n">
        <v>13915</v>
      </c>
      <c r="D377" s="90" t="n">
        <v>43923</v>
      </c>
      <c r="E377" s="102" t="n">
        <f aca="false">ISS_Data!ZP22</f>
        <v>12550</v>
      </c>
      <c r="F377" s="94" t="n">
        <f aca="false">C377-E377</f>
        <v>1365</v>
      </c>
    </row>
    <row r="378" customFormat="false" ht="13" hidden="false" customHeight="false" outlineLevel="0" collapsed="false">
      <c r="A378" s="90" t="n">
        <v>43922</v>
      </c>
      <c r="B378" s="91" t="s">
        <v>442</v>
      </c>
      <c r="C378" s="104" t="n">
        <v>13155</v>
      </c>
      <c r="D378" s="90" t="n">
        <v>43922</v>
      </c>
      <c r="E378" s="102" t="n">
        <f aca="false">ISS_Data!ZW22</f>
        <v>11857</v>
      </c>
      <c r="F378" s="94" t="n">
        <f aca="false">C378-E378</f>
        <v>1298</v>
      </c>
    </row>
    <row r="379" customFormat="false" ht="13" hidden="false" customHeight="false" outlineLevel="0" collapsed="false">
      <c r="A379" s="90" t="n">
        <v>43921</v>
      </c>
      <c r="B379" s="91" t="s">
        <v>442</v>
      </c>
      <c r="C379" s="104" t="n">
        <v>12428</v>
      </c>
      <c r="D379" s="90" t="n">
        <v>43921</v>
      </c>
      <c r="E379" s="102" t="n">
        <f aca="false">ISS_Data!AAD22</f>
        <v>10943</v>
      </c>
      <c r="F379" s="94" t="n">
        <f aca="false">C379-E379</f>
        <v>1485</v>
      </c>
    </row>
    <row r="380" customFormat="false" ht="13" hidden="false" customHeight="false" outlineLevel="0" collapsed="false">
      <c r="A380" s="90" t="n">
        <v>43920</v>
      </c>
      <c r="B380" s="91" t="s">
        <v>442</v>
      </c>
      <c r="C380" s="101" t="n">
        <v>11591</v>
      </c>
      <c r="D380" s="90" t="n">
        <v>43920</v>
      </c>
      <c r="E380" s="102" t="n">
        <f aca="false">ISS_Data!AAK22</f>
        <v>10026</v>
      </c>
      <c r="F380" s="94" t="n">
        <f aca="false">C380-E380</f>
        <v>1565</v>
      </c>
    </row>
    <row r="381" customFormat="false" ht="13" hidden="false" customHeight="false" outlineLevel="0" collapsed="false">
      <c r="A381" s="90" t="n">
        <v>43919</v>
      </c>
      <c r="B381" s="91" t="s">
        <v>442</v>
      </c>
      <c r="C381" s="101" t="n">
        <v>10779</v>
      </c>
      <c r="D381" s="90" t="n">
        <v>43919</v>
      </c>
      <c r="E381" s="102" t="n">
        <f aca="false">ISS_Data!AAR22</f>
        <v>9220</v>
      </c>
      <c r="F381" s="94" t="n">
        <f aca="false">C381-E381</f>
        <v>1559</v>
      </c>
    </row>
    <row r="382" customFormat="false" ht="13" hidden="false" customHeight="false" outlineLevel="0" collapsed="false">
      <c r="A382" s="90" t="n">
        <v>43918</v>
      </c>
      <c r="B382" s="91" t="s">
        <v>442</v>
      </c>
      <c r="C382" s="101" t="n">
        <v>10023</v>
      </c>
      <c r="D382" s="90" t="n">
        <v>43918</v>
      </c>
      <c r="E382" s="102" t="n">
        <f aca="false">ISS_Data!AAY22</f>
        <v>8460</v>
      </c>
      <c r="F382" s="94" t="n">
        <f aca="false">C382-E382</f>
        <v>1563</v>
      </c>
    </row>
    <row r="383" customFormat="false" ht="13" hidden="false" customHeight="false" outlineLevel="0" collapsed="false">
      <c r="A383" s="90" t="n">
        <v>43917</v>
      </c>
      <c r="B383" s="91" t="s">
        <v>442</v>
      </c>
      <c r="C383" s="101" t="n">
        <v>9134</v>
      </c>
      <c r="D383" s="90" t="n">
        <v>43917</v>
      </c>
      <c r="E383" s="102" t="n">
        <f aca="false">ISS_Data!ABF22</f>
        <v>7590</v>
      </c>
      <c r="F383" s="94" t="n">
        <f aca="false">C383-E383</f>
        <v>1544</v>
      </c>
    </row>
    <row r="384" customFormat="false" ht="13" hidden="false" customHeight="false" outlineLevel="0" collapsed="false">
      <c r="A384" s="90" t="n">
        <v>43916</v>
      </c>
      <c r="B384" s="91" t="s">
        <v>442</v>
      </c>
      <c r="C384" s="107" t="n">
        <v>8165</v>
      </c>
      <c r="D384" s="90" t="n">
        <v>43916</v>
      </c>
      <c r="E384" s="102" t="n">
        <f aca="false">ISS_Data!ABM22</f>
        <v>6801</v>
      </c>
      <c r="F384" s="94" t="n">
        <f aca="false">C384-E384</f>
        <v>1364</v>
      </c>
    </row>
    <row r="385" customFormat="false" ht="13" hidden="false" customHeight="false" outlineLevel="0" collapsed="false">
      <c r="A385" s="90" t="n">
        <v>43915</v>
      </c>
      <c r="B385" s="91" t="s">
        <v>442</v>
      </c>
      <c r="C385" s="107" t="n">
        <v>7503</v>
      </c>
      <c r="D385" s="90" t="n">
        <v>43915</v>
      </c>
      <c r="E385" s="102" t="n">
        <f aca="false">ISS_Data!ABT22</f>
        <v>6157</v>
      </c>
      <c r="F385" s="94" t="n">
        <f aca="false">C385-E385</f>
        <v>1346</v>
      </c>
    </row>
    <row r="386" customFormat="false" ht="13" hidden="false" customHeight="false" outlineLevel="0" collapsed="false">
      <c r="A386" s="90" t="n">
        <v>43914</v>
      </c>
      <c r="B386" s="91" t="s">
        <v>442</v>
      </c>
      <c r="C386" s="107" t="n">
        <v>6820</v>
      </c>
      <c r="D386" s="90" t="n">
        <v>43914</v>
      </c>
      <c r="E386" s="102" t="n">
        <f aca="false">ISS_Data!ACA22</f>
        <v>5542</v>
      </c>
      <c r="F386" s="94" t="n">
        <f aca="false">C386-E386</f>
        <v>1278</v>
      </c>
    </row>
    <row r="387" customFormat="false" ht="13" hidden="false" customHeight="false" outlineLevel="0" collapsed="false">
      <c r="A387" s="90" t="n">
        <v>43913</v>
      </c>
      <c r="B387" s="91" t="s">
        <v>442</v>
      </c>
      <c r="C387" s="107" t="n">
        <v>6077</v>
      </c>
      <c r="D387" s="90" t="n">
        <v>43913</v>
      </c>
      <c r="E387" s="102" t="n">
        <f aca="false">ISS_Data!ACH22</f>
        <v>5019</v>
      </c>
      <c r="F387" s="94" t="n">
        <f aca="false">C387-E387</f>
        <v>1058</v>
      </c>
    </row>
    <row r="388" customFormat="false" ht="13" hidden="false" customHeight="false" outlineLevel="0" collapsed="false">
      <c r="A388" s="90" t="n">
        <v>43912</v>
      </c>
      <c r="B388" s="91" t="s">
        <v>442</v>
      </c>
      <c r="C388" s="107" t="n">
        <v>5476</v>
      </c>
      <c r="D388" s="90" t="n">
        <v>43912</v>
      </c>
      <c r="E388" s="102" t="n">
        <f aca="false">ISS_Data!ACO22</f>
        <v>4465</v>
      </c>
      <c r="F388" s="94" t="n">
        <f aca="false">C388-E388</f>
        <v>1011</v>
      </c>
    </row>
    <row r="389" customFormat="false" ht="13" hidden="false" customHeight="false" outlineLevel="0" collapsed="false">
      <c r="A389" s="90" t="n">
        <v>43911</v>
      </c>
      <c r="B389" s="91" t="s">
        <v>442</v>
      </c>
      <c r="C389" s="107" t="n">
        <v>4825</v>
      </c>
      <c r="D389" s="90" t="n">
        <v>43911</v>
      </c>
      <c r="E389" s="102" t="n">
        <f aca="false">ISS_Data!ACV22</f>
        <v>3770</v>
      </c>
      <c r="F389" s="94" t="n">
        <f aca="false">C389-E389</f>
        <v>1055</v>
      </c>
    </row>
    <row r="390" customFormat="false" ht="13" hidden="false" customHeight="false" outlineLevel="0" collapsed="false">
      <c r="A390" s="90" t="n">
        <v>43910</v>
      </c>
      <c r="B390" s="91" t="s">
        <v>442</v>
      </c>
      <c r="C390" s="107" t="n">
        <v>4032</v>
      </c>
      <c r="D390" s="90" t="n">
        <v>43910</v>
      </c>
      <c r="E390" s="102" t="n">
        <f aca="false">ISS_Data!ADC22</f>
        <v>3200</v>
      </c>
      <c r="F390" s="94" t="n">
        <f aca="false">C390-E390</f>
        <v>832</v>
      </c>
    </row>
    <row r="391" customFormat="false" ht="13" hidden="false" customHeight="false" outlineLevel="0" collapsed="false">
      <c r="A391" s="90" t="n">
        <v>43909</v>
      </c>
      <c r="B391" s="91" t="s">
        <v>442</v>
      </c>
      <c r="C391" s="107" t="n">
        <v>3405</v>
      </c>
      <c r="D391" s="90" t="n">
        <v>43909</v>
      </c>
      <c r="E391" s="102" t="n">
        <f aca="false">ISS_Data!ADJ22</f>
        <v>3047</v>
      </c>
      <c r="F391" s="94" t="n">
        <f aca="false">C391-E391</f>
        <v>358</v>
      </c>
    </row>
    <row r="392" customFormat="false" ht="13" hidden="false" customHeight="false" outlineLevel="0" collapsed="false">
      <c r="A392" s="90" t="n">
        <v>43908</v>
      </c>
      <c r="B392" s="91" t="s">
        <v>442</v>
      </c>
      <c r="C392" s="107" t="n">
        <v>2978</v>
      </c>
      <c r="D392" s="90" t="n">
        <v>43908</v>
      </c>
      <c r="E392" s="102" t="n">
        <f aca="false">ISS_Data!ADQ22</f>
        <v>2390</v>
      </c>
      <c r="F392" s="94" t="n">
        <f aca="false">C392-E392</f>
        <v>588</v>
      </c>
    </row>
    <row r="393" customFormat="false" ht="13" hidden="false" customHeight="false" outlineLevel="0" collapsed="false">
      <c r="A393" s="90" t="n">
        <v>43907</v>
      </c>
      <c r="B393" s="91" t="s">
        <v>442</v>
      </c>
      <c r="C393" s="107" t="n">
        <v>2503</v>
      </c>
      <c r="D393" s="90" t="n">
        <v>43907</v>
      </c>
      <c r="E393" s="102" t="n">
        <f aca="false">ISS_Data!ADX22</f>
        <v>2003</v>
      </c>
      <c r="F393" s="94" t="n">
        <f aca="false">C393-E393</f>
        <v>500</v>
      </c>
    </row>
    <row r="394" customFormat="false" ht="13" hidden="false" customHeight="false" outlineLevel="0" collapsed="false">
      <c r="A394" s="90" t="n">
        <v>43906</v>
      </c>
      <c r="B394" s="91" t="s">
        <v>442</v>
      </c>
      <c r="C394" s="107" t="n">
        <v>2158</v>
      </c>
      <c r="D394" s="90" t="n">
        <v>43906</v>
      </c>
      <c r="E394" s="102" t="n">
        <f aca="false">ISS_Data!AEE22</f>
        <v>1697</v>
      </c>
      <c r="F394" s="94" t="n">
        <f aca="false">C394-E394</f>
        <v>461</v>
      </c>
    </row>
    <row r="395" customFormat="false" ht="13" hidden="false" customHeight="false" outlineLevel="0" collapsed="false">
      <c r="A395" s="90" t="n">
        <v>43905</v>
      </c>
      <c r="B395" s="91" t="s">
        <v>442</v>
      </c>
      <c r="C395" s="107" t="n">
        <v>1809</v>
      </c>
      <c r="D395" s="90" t="n">
        <v>43905</v>
      </c>
      <c r="E395" s="102" t="n">
        <f aca="false">ISS_Data!AEL22</f>
        <v>1625</v>
      </c>
      <c r="F395" s="94" t="n">
        <f aca="false">C395-E395</f>
        <v>184</v>
      </c>
    </row>
    <row r="396" customFormat="false" ht="13" hidden="false" customHeight="false" outlineLevel="0" collapsed="false">
      <c r="A396" s="90" t="n">
        <v>43904</v>
      </c>
      <c r="B396" s="91" t="s">
        <v>442</v>
      </c>
      <c r="C396" s="107" t="n">
        <v>1441</v>
      </c>
      <c r="D396" s="90" t="n">
        <v>43904</v>
      </c>
      <c r="E396" s="102" t="n">
        <f aca="false">ISS_Data!AES22</f>
        <v>1235</v>
      </c>
      <c r="F396" s="94" t="n">
        <f aca="false">C396-E396</f>
        <v>206</v>
      </c>
    </row>
    <row r="397" customFormat="false" ht="13" hidden="false" customHeight="false" outlineLevel="0" collapsed="false">
      <c r="A397" s="90" t="n">
        <v>43903</v>
      </c>
      <c r="B397" s="91" t="s">
        <v>442</v>
      </c>
      <c r="C397" s="107" t="n">
        <v>1266</v>
      </c>
      <c r="D397" s="90" t="n">
        <v>43903</v>
      </c>
      <c r="E397" s="101"/>
      <c r="F397" s="94"/>
    </row>
    <row r="398" customFormat="false" ht="13" hidden="false" customHeight="false" outlineLevel="0" collapsed="false">
      <c r="A398" s="90" t="n">
        <v>43902</v>
      </c>
      <c r="B398" s="91" t="s">
        <v>442</v>
      </c>
      <c r="C398" s="107" t="n">
        <v>1016</v>
      </c>
      <c r="D398" s="90" t="n">
        <v>43902</v>
      </c>
      <c r="E398" s="102" t="n">
        <f aca="false">ISS_Data!AEZ22</f>
        <v>803</v>
      </c>
      <c r="F398" s="94" t="n">
        <f aca="false">C398-E398</f>
        <v>213</v>
      </c>
    </row>
    <row r="399" customFormat="false" ht="13" hidden="false" customHeight="false" outlineLevel="0" collapsed="false">
      <c r="A399" s="90" t="n">
        <v>43901</v>
      </c>
      <c r="B399" s="91" t="s">
        <v>442</v>
      </c>
      <c r="C399" s="107" t="n">
        <v>827</v>
      </c>
      <c r="D399" s="90" t="n">
        <v>43901</v>
      </c>
      <c r="E399" s="101"/>
      <c r="F399" s="94" t="n">
        <f aca="false">C399-E399</f>
        <v>827</v>
      </c>
    </row>
    <row r="400" customFormat="false" ht="13" hidden="false" customHeight="false" outlineLevel="0" collapsed="false">
      <c r="A400" s="90" t="n">
        <v>43900</v>
      </c>
      <c r="B400" s="91" t="s">
        <v>442</v>
      </c>
      <c r="C400" s="107" t="n">
        <v>631</v>
      </c>
      <c r="D400" s="90" t="n">
        <v>43900</v>
      </c>
      <c r="E400" s="101"/>
      <c r="F400" s="94" t="n">
        <f aca="false">C400-E400</f>
        <v>631</v>
      </c>
    </row>
    <row r="401" customFormat="false" ht="13" hidden="false" customHeight="false" outlineLevel="0" collapsed="false">
      <c r="A401" s="90" t="n">
        <v>43899</v>
      </c>
      <c r="B401" s="91" t="s">
        <v>442</v>
      </c>
      <c r="C401" s="107" t="n">
        <v>463</v>
      </c>
      <c r="D401" s="90" t="n">
        <v>43899</v>
      </c>
      <c r="E401" s="102" t="n">
        <f aca="false">ISS_Data!AFG22</f>
        <v>357</v>
      </c>
      <c r="F401" s="94" t="n">
        <f aca="false">C401-E401</f>
        <v>106</v>
      </c>
    </row>
    <row r="402" customFormat="false" ht="13" hidden="false" customHeight="false" outlineLevel="0" collapsed="false">
      <c r="A402" s="90" t="n">
        <v>43898</v>
      </c>
      <c r="B402" s="91" t="s">
        <v>442</v>
      </c>
      <c r="C402" s="107" t="n">
        <v>366</v>
      </c>
      <c r="D402" s="90" t="n">
        <v>43898</v>
      </c>
      <c r="E402" s="101"/>
      <c r="F402" s="94"/>
    </row>
    <row r="403" customFormat="false" ht="13" hidden="false" customHeight="false" outlineLevel="0" collapsed="false">
      <c r="A403" s="90" t="n">
        <v>43897</v>
      </c>
      <c r="B403" s="91" t="s">
        <v>442</v>
      </c>
      <c r="C403" s="107" t="n">
        <v>233</v>
      </c>
      <c r="D403" s="90" t="n">
        <v>43897</v>
      </c>
      <c r="E403" s="101"/>
      <c r="F403" s="94"/>
    </row>
    <row r="404" customFormat="false" ht="13" hidden="false" customHeight="false" outlineLevel="0" collapsed="false">
      <c r="A404" s="90" t="n">
        <v>43896</v>
      </c>
      <c r="B404" s="91" t="s">
        <v>442</v>
      </c>
      <c r="C404" s="107" t="n">
        <v>197</v>
      </c>
      <c r="D404" s="90" t="n">
        <v>43896</v>
      </c>
      <c r="E404" s="101"/>
      <c r="F404" s="94"/>
    </row>
    <row r="405" customFormat="false" ht="13" hidden="false" customHeight="false" outlineLevel="0" collapsed="false">
      <c r="A405" s="90" t="n">
        <v>43895</v>
      </c>
      <c r="B405" s="91" t="s">
        <v>442</v>
      </c>
      <c r="C405" s="107" t="n">
        <v>148</v>
      </c>
      <c r="D405" s="90" t="n">
        <v>43895</v>
      </c>
      <c r="E405" s="101"/>
      <c r="F405" s="94"/>
    </row>
    <row r="406" customFormat="false" ht="13" hidden="false" customHeight="false" outlineLevel="0" collapsed="false">
      <c r="A406" s="90" t="n">
        <v>43894</v>
      </c>
      <c r="B406" s="91" t="s">
        <v>442</v>
      </c>
      <c r="C406" s="107" t="n">
        <v>107</v>
      </c>
      <c r="D406" s="90" t="n">
        <v>43894</v>
      </c>
      <c r="E406" s="101"/>
      <c r="F406" s="94"/>
    </row>
    <row r="407" customFormat="false" ht="13" hidden="false" customHeight="false" outlineLevel="0" collapsed="false">
      <c r="A407" s="90" t="n">
        <v>43893</v>
      </c>
      <c r="B407" s="91" t="s">
        <v>449</v>
      </c>
      <c r="C407" s="107" t="n">
        <v>79</v>
      </c>
      <c r="D407" s="90" t="n">
        <v>43893</v>
      </c>
      <c r="E407" s="101"/>
      <c r="F407" s="94"/>
      <c r="J407" s="3"/>
    </row>
    <row r="408" customFormat="false" ht="13" hidden="false" customHeight="false" outlineLevel="0" collapsed="false">
      <c r="A408" s="90" t="n">
        <v>43892</v>
      </c>
      <c r="B408" s="91" t="s">
        <v>449</v>
      </c>
      <c r="C408" s="107" t="n">
        <v>52</v>
      </c>
      <c r="D408" s="90" t="n">
        <v>43892</v>
      </c>
      <c r="E408" s="101"/>
      <c r="F408" s="94"/>
    </row>
    <row r="409" customFormat="false" ht="13" hidden="false" customHeight="false" outlineLevel="0" collapsed="false">
      <c r="A409" s="90" t="n">
        <v>43891</v>
      </c>
      <c r="B409" s="91" t="s">
        <v>449</v>
      </c>
      <c r="C409" s="107" t="n">
        <v>34</v>
      </c>
      <c r="D409" s="90" t="n">
        <v>43891</v>
      </c>
      <c r="E409" s="101"/>
      <c r="F409" s="94"/>
    </row>
    <row r="410" customFormat="false" ht="13" hidden="false" customHeight="false" outlineLevel="0" collapsed="false">
      <c r="A410" s="90" t="n">
        <v>43890</v>
      </c>
      <c r="B410" s="91" t="s">
        <v>449</v>
      </c>
      <c r="C410" s="107" t="n">
        <v>29</v>
      </c>
      <c r="D410" s="90" t="n">
        <v>43890</v>
      </c>
      <c r="E410" s="101"/>
      <c r="F410" s="94"/>
    </row>
    <row r="411" customFormat="false" ht="13" hidden="false" customHeight="false" outlineLevel="0" collapsed="false">
      <c r="A411" s="90" t="n">
        <v>43889</v>
      </c>
      <c r="B411" s="91" t="s">
        <v>449</v>
      </c>
      <c r="C411" s="107" t="n">
        <v>21</v>
      </c>
      <c r="D411" s="90" t="n">
        <v>43889</v>
      </c>
      <c r="E411" s="101"/>
      <c r="F411" s="94"/>
    </row>
    <row r="412" customFormat="false" ht="13" hidden="false" customHeight="false" outlineLevel="0" collapsed="false">
      <c r="A412" s="90" t="n">
        <v>43888</v>
      </c>
      <c r="B412" s="91" t="s">
        <v>449</v>
      </c>
      <c r="C412" s="107" t="n">
        <v>17</v>
      </c>
      <c r="D412" s="90" t="n">
        <v>43888</v>
      </c>
      <c r="E412" s="101"/>
      <c r="F412" s="94"/>
    </row>
    <row r="413" customFormat="false" ht="13" hidden="false" customHeight="false" outlineLevel="0" collapsed="false">
      <c r="A413" s="90" t="n">
        <v>43887</v>
      </c>
      <c r="B413" s="91" t="s">
        <v>449</v>
      </c>
      <c r="C413" s="107" t="n">
        <v>12</v>
      </c>
      <c r="D413" s="90" t="n">
        <v>43887</v>
      </c>
      <c r="E413" s="101"/>
      <c r="F413" s="94"/>
    </row>
    <row r="414" customFormat="false" ht="13" hidden="false" customHeight="false" outlineLevel="0" collapsed="false">
      <c r="A414" s="90" t="n">
        <v>43886</v>
      </c>
      <c r="B414" s="91" t="s">
        <v>449</v>
      </c>
      <c r="C414" s="107" t="n">
        <v>10</v>
      </c>
      <c r="D414" s="90" t="n">
        <v>43886</v>
      </c>
      <c r="E414" s="101"/>
      <c r="F414" s="94"/>
    </row>
    <row r="415" customFormat="false" ht="13" hidden="false" customHeight="false" outlineLevel="0" collapsed="false">
      <c r="A415" s="108" t="n">
        <v>43885</v>
      </c>
      <c r="B415" s="109" t="s">
        <v>449</v>
      </c>
      <c r="C415" s="110" t="n">
        <v>7</v>
      </c>
      <c r="D415" s="108" t="n">
        <v>43885</v>
      </c>
      <c r="E415" s="111"/>
      <c r="F415" s="112"/>
    </row>
    <row r="417" customFormat="false" ht="13" hidden="false" customHeight="false" outlineLevel="0" collapsed="false">
      <c r="P417" s="3"/>
    </row>
    <row r="418" customFormat="false" ht="13" hidden="false" customHeight="false" outlineLevel="0" collapsed="false">
      <c r="A418" s="3" t="s">
        <v>8</v>
      </c>
    </row>
    <row r="419" customFormat="false" ht="13" hidden="false" customHeight="false" outlineLevel="0" collapsed="false">
      <c r="A419" s="75" t="s">
        <v>46</v>
      </c>
      <c r="B419" s="72" t="s">
        <v>47</v>
      </c>
    </row>
    <row r="420" customFormat="false" ht="13" hidden="false" customHeight="false" outlineLevel="0" collapsed="false">
      <c r="A420" s="45" t="s">
        <v>44</v>
      </c>
      <c r="B420" s="113" t="s">
        <v>49</v>
      </c>
    </row>
    <row r="421" customFormat="false" ht="13" hidden="false" customHeight="false" outlineLevel="0" collapsed="false">
      <c r="A421" s="45"/>
      <c r="B421" s="113"/>
    </row>
    <row r="422" customFormat="false" ht="13" hidden="false" customHeight="false" outlineLevel="0" collapsed="false">
      <c r="A422" s="3" t="s">
        <v>50</v>
      </c>
      <c r="B422" s="76" t="s">
        <v>450</v>
      </c>
    </row>
    <row r="423" customFormat="false" ht="13" hidden="false" customHeight="false" outlineLevel="0" collapsed="false">
      <c r="B423" s="76" t="s">
        <v>451</v>
      </c>
    </row>
    <row r="424" customFormat="false" ht="13" hidden="false" customHeight="false" outlineLevel="0" collapsed="false">
      <c r="B424" s="76" t="s">
        <v>452</v>
      </c>
    </row>
    <row r="425" customFormat="false" ht="13" hidden="false" customHeight="false" outlineLevel="0" collapsed="false">
      <c r="B425" s="76" t="s">
        <v>453</v>
      </c>
    </row>
    <row r="426" customFormat="false" ht="13" hidden="false" customHeight="false" outlineLevel="0" collapsed="false">
      <c r="B426" s="76" t="s">
        <v>454</v>
      </c>
    </row>
    <row r="427" customFormat="false" ht="13" hidden="false" customHeight="false" outlineLevel="0" collapsed="false">
      <c r="B427" s="76" t="s">
        <v>455</v>
      </c>
    </row>
    <row r="428" customFormat="false" ht="13" hidden="false" customHeight="false" outlineLevel="0" collapsed="false">
      <c r="B428" s="76" t="s">
        <v>456</v>
      </c>
    </row>
    <row r="429" customFormat="false" ht="13" hidden="false" customHeight="false" outlineLevel="0" collapsed="false">
      <c r="B429" s="76" t="s">
        <v>457</v>
      </c>
    </row>
  </sheetData>
  <hyperlinks>
    <hyperlink ref="B420" r:id="rId1" display="https://www.epicentro.iss.it/coronavirus/ "/>
    <hyperlink ref="B424" r:id="rId2" display="(3) According to main Italian newspapers, on this date, Italian Civil Protection added to the total 23 deaths occurred in March and April in Lazio (see https://www.repubblica.it/cronaca/2020/06/13/news/coronavirus_bollettino_13_giugno-259126972/)and https://www.corriere.it/salute/malattie_infettive/20_giugno_13/coronavirus-italia-bollettino-13-giugno-236651-casi-positivi-34301-morti-70def80e-ad7e-11ea-84a7-c6d5b5b928b0.shtml "/>
    <hyperlink ref="B426" r:id="rId3" display="(5) According to main Italian newspapers and Minister of Health, on this date, the region Emilia-Romagna added to the total 154 deaths occurred in March, April and May. This means that on August 15, Protezione Civile registered 4 additional deaths (35392-35234-154=4). Details are not given despite that it is a report from Hospitals in the province of Parma. (see https://www.corriere.it/salute/20_agosto_15/coronavirus-italia-629-nuovi-casi-4-morti-ultime-24-ore-52ded1b8-df00-11ea-a8ef-59f191bcf6be.shtml )"/>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2522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2020-03-25T21:26:52Z</dcterms:created>
  <dc:creator>Arianna CAPORALI</dc:creator>
  <dc:description/>
  <dc:language>en-US</dc:language>
  <cp:lastModifiedBy/>
  <dcterms:modified xsi:type="dcterms:W3CDTF">2021-04-08T23:24:31Z</dcterms:modified>
  <cp:revision>995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