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INED\Covid-19\Italy\"/>
    </mc:Choice>
  </mc:AlternateContent>
  <bookViews>
    <workbookView xWindow="0" yWindow="0" windowWidth="16380" windowHeight="8190" tabRatio="500" activeTab="1"/>
  </bookViews>
  <sheets>
    <sheet name="Metadata" sheetId="1" r:id="rId1"/>
    <sheet name="ISS_Data" sheetId="2" r:id="rId2"/>
    <sheet name="Civil_Protection_Data" sheetId="3" r:id="rId3"/>
  </sheets>
  <definedNames>
    <definedName name="_xlnm._FilterDatabase" localSheetId="2">Civil_Protection_Data!$A$5:$C$5</definedName>
  </definedNames>
  <calcPr calcId="162913" concurrentCalc="0"/>
  <extLst>
    <ext xmlns:loext="http://schemas.libreoffice.org/" uri="{7626C862-2A13-11E5-B345-FEFF819CDC9F}">
      <loext:extCalcPr stringRefSyntax="CalcA1ExcelA1"/>
    </ext>
  </extLst>
</workbook>
</file>

<file path=xl/calcChain.xml><?xml version="1.0" encoding="utf-8"?>
<calcChain xmlns="http://schemas.openxmlformats.org/spreadsheetml/2006/main">
  <c r="AGI19" i="2" l="1"/>
  <c r="AGI21" i="2"/>
  <c r="AGI22" i="2"/>
  <c r="E429" i="3"/>
  <c r="F429" i="3"/>
  <c r="F428" i="3"/>
  <c r="F427" i="3"/>
  <c r="AGB19" i="2"/>
  <c r="AGB21" i="2"/>
  <c r="AGB22" i="2"/>
  <c r="E426" i="3"/>
  <c r="F426" i="3"/>
  <c r="AFU19" i="2"/>
  <c r="AFU22" i="2"/>
  <c r="E424" i="3"/>
  <c r="F424" i="3"/>
  <c r="AFN19" i="2"/>
  <c r="AFN22" i="2"/>
  <c r="E423" i="3"/>
  <c r="F423" i="3"/>
  <c r="AFG19" i="2"/>
  <c r="AFG22" i="2"/>
  <c r="E422" i="3"/>
  <c r="F422" i="3"/>
  <c r="AEZ19" i="2"/>
  <c r="AEZ22" i="2"/>
  <c r="E421" i="3"/>
  <c r="F421" i="3"/>
  <c r="AES19" i="2"/>
  <c r="AES22" i="2"/>
  <c r="E420" i="3"/>
  <c r="F420" i="3"/>
  <c r="AEL19" i="2"/>
  <c r="AEL21" i="2"/>
  <c r="AEL22" i="2"/>
  <c r="E419" i="3"/>
  <c r="F419" i="3"/>
  <c r="AEE19" i="2"/>
  <c r="AEE22" i="2"/>
  <c r="E418" i="3"/>
  <c r="F418" i="3"/>
  <c r="ADX19" i="2"/>
  <c r="ADX22" i="2"/>
  <c r="E417" i="3"/>
  <c r="F417" i="3"/>
  <c r="ADQ19" i="2"/>
  <c r="ADQ22" i="2"/>
  <c r="E416" i="3"/>
  <c r="F416" i="3"/>
  <c r="ADJ19" i="2"/>
  <c r="ADJ21" i="2"/>
  <c r="ADJ22" i="2"/>
  <c r="E415" i="3"/>
  <c r="F415" i="3"/>
  <c r="ADC19" i="2"/>
  <c r="ADC22" i="2"/>
  <c r="E414" i="3"/>
  <c r="F414" i="3"/>
  <c r="ACV19" i="2"/>
  <c r="ACV22" i="2"/>
  <c r="E413" i="3"/>
  <c r="F413" i="3"/>
  <c r="ACO19" i="2"/>
  <c r="ACO21" i="2"/>
  <c r="ACO22" i="2"/>
  <c r="E412" i="3"/>
  <c r="F412" i="3"/>
  <c r="ACH19" i="2"/>
  <c r="ACH22" i="2"/>
  <c r="E411" i="3"/>
  <c r="F411" i="3"/>
  <c r="ACA19" i="2"/>
  <c r="ACA22" i="2"/>
  <c r="E410" i="3"/>
  <c r="F410" i="3"/>
  <c r="ABT19" i="2"/>
  <c r="ABT22" i="2"/>
  <c r="E409" i="3"/>
  <c r="F409" i="3"/>
  <c r="ABM19" i="2"/>
  <c r="ABM21" i="2"/>
  <c r="ABM22" i="2"/>
  <c r="E408" i="3"/>
  <c r="F408" i="3"/>
  <c r="ABF19" i="2"/>
  <c r="ABF22" i="2"/>
  <c r="E407" i="3"/>
  <c r="F407" i="3"/>
  <c r="AAY19" i="2"/>
  <c r="AAY22" i="2"/>
  <c r="E406" i="3"/>
  <c r="F406" i="3"/>
  <c r="AAR19" i="2"/>
  <c r="AAR21" i="2"/>
  <c r="AAR22" i="2"/>
  <c r="E405" i="3"/>
  <c r="F405" i="3"/>
  <c r="AAK19" i="2"/>
  <c r="AAK22" i="2"/>
  <c r="E404" i="3"/>
  <c r="F404" i="3"/>
  <c r="AAD19" i="2"/>
  <c r="AAD22" i="2"/>
  <c r="E403" i="3"/>
  <c r="F403" i="3"/>
  <c r="ZW19" i="2"/>
  <c r="ZW22" i="2"/>
  <c r="E402" i="3"/>
  <c r="F402" i="3"/>
  <c r="ZP19" i="2"/>
  <c r="ZP21" i="2"/>
  <c r="ZP22" i="2"/>
  <c r="E401" i="3"/>
  <c r="F401" i="3"/>
  <c r="ZI19" i="2"/>
  <c r="ZI22" i="2"/>
  <c r="E400" i="3"/>
  <c r="F400" i="3"/>
  <c r="ZB19" i="2"/>
  <c r="ZB22" i="2"/>
  <c r="E399" i="3"/>
  <c r="F399" i="3"/>
  <c r="YU19" i="2"/>
  <c r="YU21" i="2"/>
  <c r="YU22" i="2"/>
  <c r="E398" i="3"/>
  <c r="F398" i="3"/>
  <c r="YN19" i="2"/>
  <c r="YN22" i="2"/>
  <c r="E397" i="3"/>
  <c r="F397" i="3"/>
  <c r="YG19" i="2"/>
  <c r="YG22" i="2"/>
  <c r="E396" i="3"/>
  <c r="F396" i="3"/>
  <c r="XZ19" i="2"/>
  <c r="XZ22" i="2"/>
  <c r="E395" i="3"/>
  <c r="F395" i="3"/>
  <c r="XS19" i="2"/>
  <c r="XS22" i="2"/>
  <c r="E394" i="3"/>
  <c r="F394" i="3"/>
  <c r="XL19" i="2"/>
  <c r="XL22" i="2"/>
  <c r="E392" i="3"/>
  <c r="F392" i="3"/>
  <c r="XE19" i="2"/>
  <c r="XE22" i="2"/>
  <c r="E391" i="3"/>
  <c r="F391" i="3"/>
  <c r="WX19" i="2"/>
  <c r="WX22" i="2"/>
  <c r="E390" i="3"/>
  <c r="F390" i="3"/>
  <c r="WQ19" i="2"/>
  <c r="WQ22" i="2"/>
  <c r="E387" i="3"/>
  <c r="F387" i="3"/>
  <c r="WJ19" i="2"/>
  <c r="WJ22" i="2"/>
  <c r="E385" i="3"/>
  <c r="F385" i="3"/>
  <c r="WC19" i="2"/>
  <c r="WC21" i="2"/>
  <c r="WC22" i="2"/>
  <c r="E384" i="3"/>
  <c r="F384" i="3"/>
  <c r="VV19" i="2"/>
  <c r="VV21" i="2"/>
  <c r="VV22" i="2"/>
  <c r="E383" i="3"/>
  <c r="F383" i="3"/>
  <c r="VO19" i="2"/>
  <c r="VO21" i="2"/>
  <c r="VO22" i="2"/>
  <c r="E380" i="3"/>
  <c r="F380" i="3"/>
  <c r="VH19" i="2"/>
  <c r="VH21" i="2"/>
  <c r="VH22" i="2"/>
  <c r="E379" i="3"/>
  <c r="VA19" i="2"/>
  <c r="VA21" i="2"/>
  <c r="VA22" i="2"/>
  <c r="E378" i="3"/>
  <c r="F378" i="3"/>
  <c r="UT19" i="2"/>
  <c r="UT21" i="2"/>
  <c r="UT22" i="2"/>
  <c r="E376" i="3"/>
  <c r="F376" i="3"/>
  <c r="UM19" i="2"/>
  <c r="UM21" i="2"/>
  <c r="UM22" i="2"/>
  <c r="E373" i="3"/>
  <c r="F373" i="3"/>
  <c r="UF19" i="2"/>
  <c r="UF21" i="2"/>
  <c r="UF22" i="2"/>
  <c r="E371" i="3"/>
  <c r="F371" i="3"/>
  <c r="TY19" i="2"/>
  <c r="TY21" i="2"/>
  <c r="TY22" i="2"/>
  <c r="E370" i="3"/>
  <c r="F370" i="3"/>
  <c r="TR19" i="2"/>
  <c r="TR21" i="2"/>
  <c r="TR22" i="2"/>
  <c r="E369" i="3"/>
  <c r="F369" i="3"/>
  <c r="TK19" i="2"/>
  <c r="TK21" i="2"/>
  <c r="TK22" i="2"/>
  <c r="E366" i="3"/>
  <c r="F366" i="3"/>
  <c r="TD19" i="2"/>
  <c r="TD21" i="2"/>
  <c r="TD22" i="2"/>
  <c r="E364" i="3"/>
  <c r="F364" i="3"/>
  <c r="SW19" i="2"/>
  <c r="SW21" i="2"/>
  <c r="SW22" i="2"/>
  <c r="E363" i="3"/>
  <c r="F363" i="3"/>
  <c r="SP19" i="2"/>
  <c r="SP22" i="2"/>
  <c r="E362" i="3"/>
  <c r="F362" i="3"/>
  <c r="SI19" i="2"/>
  <c r="SI22" i="2"/>
  <c r="E359" i="3"/>
  <c r="F359" i="3"/>
  <c r="SB19" i="2"/>
  <c r="SB21" i="2"/>
  <c r="SB22" i="2"/>
  <c r="E356" i="3"/>
  <c r="F356" i="3"/>
  <c r="RU19" i="2"/>
  <c r="RU22" i="2"/>
  <c r="E355" i="3"/>
  <c r="F355" i="3"/>
  <c r="RN19" i="2"/>
  <c r="RN22" i="2"/>
  <c r="E352" i="3"/>
  <c r="F352" i="3"/>
  <c r="QZ19" i="2"/>
  <c r="QZ21" i="2"/>
  <c r="QZ22" i="2"/>
  <c r="E349" i="3"/>
  <c r="F349" i="3"/>
  <c r="QS19" i="2"/>
  <c r="QS22" i="2"/>
  <c r="E348" i="3"/>
  <c r="F348" i="3"/>
  <c r="QL19" i="2"/>
  <c r="QL22" i="2"/>
  <c r="E345" i="3"/>
  <c r="F345" i="3"/>
  <c r="QE19" i="2"/>
  <c r="QE21" i="2"/>
  <c r="QE22" i="2"/>
  <c r="E343" i="3"/>
  <c r="F343" i="3"/>
  <c r="PX19" i="2"/>
  <c r="PX21" i="2"/>
  <c r="PX22" i="2"/>
  <c r="E342" i="3"/>
  <c r="F342" i="3"/>
  <c r="PQ19" i="2"/>
  <c r="PQ22" i="2"/>
  <c r="E338" i="3"/>
  <c r="F338" i="3"/>
  <c r="PJ19" i="2"/>
  <c r="PJ21" i="2"/>
  <c r="PJ22" i="2"/>
  <c r="E337" i="3"/>
  <c r="F337" i="3"/>
  <c r="PC19" i="2"/>
  <c r="PC22" i="2"/>
  <c r="E336" i="3"/>
  <c r="F336" i="3"/>
  <c r="OV19" i="2"/>
  <c r="OV21" i="2"/>
  <c r="OV22" i="2"/>
  <c r="E335" i="3"/>
  <c r="F335" i="3"/>
  <c r="OO19" i="2"/>
  <c r="OO22" i="2"/>
  <c r="E331" i="3"/>
  <c r="F331" i="3"/>
  <c r="OH19" i="2"/>
  <c r="OH21" i="2"/>
  <c r="OH22" i="2"/>
  <c r="E330" i="3"/>
  <c r="F330" i="3"/>
  <c r="OA19" i="2"/>
  <c r="OA21" i="2"/>
  <c r="OA22" i="2"/>
  <c r="E328" i="3"/>
  <c r="F328" i="3"/>
  <c r="NT19" i="2"/>
  <c r="NT22" i="2"/>
  <c r="E327" i="3"/>
  <c r="F327" i="3"/>
  <c r="NM19" i="2"/>
  <c r="NM22" i="2"/>
  <c r="E324" i="3"/>
  <c r="F324" i="3"/>
  <c r="NF19" i="2"/>
  <c r="NF21" i="2"/>
  <c r="NF22" i="2"/>
  <c r="E323" i="3"/>
  <c r="F323" i="3"/>
  <c r="MY19" i="2"/>
  <c r="MY21" i="2"/>
  <c r="MY22" i="2"/>
  <c r="E321" i="3"/>
  <c r="F321" i="3"/>
  <c r="MR19" i="2"/>
  <c r="MR21" i="2"/>
  <c r="MR22" i="2"/>
  <c r="E316" i="3"/>
  <c r="F316" i="3"/>
  <c r="MK19" i="2"/>
  <c r="MK21" i="2"/>
  <c r="MK22" i="2"/>
  <c r="E309" i="3"/>
  <c r="F309" i="3"/>
  <c r="MD19" i="2"/>
  <c r="MD21" i="2"/>
  <c r="MD22" i="2"/>
  <c r="E307" i="3"/>
  <c r="F307" i="3"/>
  <c r="LW19" i="2"/>
  <c r="LW21" i="2"/>
  <c r="LW22" i="2"/>
  <c r="E302" i="3"/>
  <c r="F302" i="3"/>
  <c r="E295" i="3"/>
  <c r="F295" i="3"/>
  <c r="LP19" i="2"/>
  <c r="LP21" i="2"/>
  <c r="LP22" i="2"/>
  <c r="E294" i="3"/>
  <c r="F294" i="3"/>
  <c r="LI19" i="2"/>
  <c r="LI21" i="2"/>
  <c r="LI22" i="2"/>
  <c r="E288" i="3"/>
  <c r="F288" i="3"/>
  <c r="LB19" i="2"/>
  <c r="LB21" i="2"/>
  <c r="LB22" i="2"/>
  <c r="E281" i="3"/>
  <c r="F281" i="3"/>
  <c r="KU19" i="2"/>
  <c r="KU21" i="2"/>
  <c r="KU22" i="2"/>
  <c r="E274" i="3"/>
  <c r="F274" i="3"/>
  <c r="KN19" i="2"/>
  <c r="KN21" i="2"/>
  <c r="KN22" i="2"/>
  <c r="E267" i="3"/>
  <c r="F267" i="3"/>
  <c r="KG19" i="2"/>
  <c r="KG21" i="2"/>
  <c r="KG22" i="2"/>
  <c r="E260" i="3"/>
  <c r="F260" i="3"/>
  <c r="JZ19" i="2"/>
  <c r="JZ21" i="2"/>
  <c r="JZ22" i="2"/>
  <c r="E253" i="3"/>
  <c r="F253" i="3"/>
  <c r="JS19" i="2"/>
  <c r="JS21" i="2"/>
  <c r="JS22" i="2"/>
  <c r="E247" i="3"/>
  <c r="F247" i="3"/>
  <c r="JL19" i="2"/>
  <c r="JL21" i="2"/>
  <c r="JL22" i="2"/>
  <c r="E246" i="3"/>
  <c r="F246" i="3"/>
  <c r="JE19" i="2"/>
  <c r="JE21" i="2"/>
  <c r="JE22" i="2"/>
  <c r="E239" i="3"/>
  <c r="F239" i="3"/>
  <c r="IX19" i="2"/>
  <c r="IX21" i="2"/>
  <c r="IX22" i="2"/>
  <c r="E232" i="3"/>
  <c r="F232" i="3"/>
  <c r="D229" i="3"/>
  <c r="A229" i="3"/>
  <c r="D228" i="3"/>
  <c r="A228" i="3"/>
  <c r="D227" i="3"/>
  <c r="A227" i="3"/>
  <c r="D226" i="3"/>
  <c r="A226" i="3"/>
  <c r="IQ19" i="2"/>
  <c r="IQ21" i="2"/>
  <c r="IQ22" i="2"/>
  <c r="E225" i="3"/>
  <c r="F225" i="3"/>
  <c r="D225" i="3"/>
  <c r="A225" i="3"/>
  <c r="D224" i="3"/>
  <c r="A224" i="3"/>
  <c r="D223" i="3"/>
  <c r="A223" i="3"/>
  <c r="D222" i="3"/>
  <c r="A222" i="3"/>
  <c r="D221" i="3"/>
  <c r="A221" i="3"/>
  <c r="IJ19" i="2"/>
  <c r="IJ21" i="2"/>
  <c r="IJ22" i="2"/>
  <c r="E220" i="3"/>
  <c r="F220" i="3"/>
  <c r="D220" i="3"/>
  <c r="A220" i="3"/>
  <c r="D219" i="3"/>
  <c r="A219" i="3"/>
  <c r="IC19" i="2"/>
  <c r="IC21" i="2"/>
  <c r="IC22" i="2"/>
  <c r="E218" i="3"/>
  <c r="F218" i="3"/>
  <c r="D218" i="3"/>
  <c r="A218" i="3"/>
  <c r="D217" i="3"/>
  <c r="A217" i="3"/>
  <c r="D216" i="3"/>
  <c r="A216" i="3"/>
  <c r="D215" i="3"/>
  <c r="A215" i="3"/>
  <c r="D214" i="3"/>
  <c r="A214" i="3"/>
  <c r="D213" i="3"/>
  <c r="A213" i="3"/>
  <c r="D212" i="3"/>
  <c r="A212" i="3"/>
  <c r="HV19" i="2"/>
  <c r="HV21" i="2"/>
  <c r="HV22" i="2"/>
  <c r="E211" i="3"/>
  <c r="F211" i="3"/>
  <c r="D211" i="3"/>
  <c r="A211" i="3"/>
  <c r="D210" i="3"/>
  <c r="A210" i="3"/>
  <c r="D209" i="3"/>
  <c r="A209" i="3"/>
  <c r="D208" i="3"/>
  <c r="A208" i="3"/>
  <c r="D207" i="3"/>
  <c r="A207" i="3"/>
  <c r="D206" i="3"/>
  <c r="A206" i="3"/>
  <c r="D205" i="3"/>
  <c r="A205" i="3"/>
  <c r="HO19" i="2"/>
  <c r="HO21" i="2"/>
  <c r="HO22" i="2"/>
  <c r="E204" i="3"/>
  <c r="F204" i="3"/>
  <c r="D204" i="3"/>
  <c r="A204" i="3"/>
  <c r="D203" i="3"/>
  <c r="A203" i="3"/>
  <c r="HH19" i="2"/>
  <c r="HH21" i="2"/>
  <c r="HH22" i="2"/>
  <c r="E202" i="3"/>
  <c r="F202" i="3"/>
  <c r="D202" i="3"/>
  <c r="A202" i="3"/>
  <c r="D201" i="3"/>
  <c r="A201" i="3"/>
  <c r="D200" i="3"/>
  <c r="A200" i="3"/>
  <c r="D199" i="3"/>
  <c r="A199" i="3"/>
  <c r="D198" i="3"/>
  <c r="A198" i="3"/>
  <c r="HA19" i="2"/>
  <c r="HA21" i="2"/>
  <c r="HA22" i="2"/>
  <c r="E197" i="3"/>
  <c r="F197" i="3"/>
  <c r="D197" i="3"/>
  <c r="A197" i="3"/>
  <c r="GT19" i="2"/>
  <c r="GT21" i="2"/>
  <c r="GT22" i="2"/>
  <c r="E196" i="3"/>
  <c r="F196" i="3"/>
  <c r="D196" i="3"/>
  <c r="A196" i="3"/>
  <c r="D195" i="3"/>
  <c r="A195" i="3"/>
  <c r="D194" i="3"/>
  <c r="A194" i="3"/>
  <c r="D193" i="3"/>
  <c r="A193" i="3"/>
  <c r="D192" i="3"/>
  <c r="A192" i="3"/>
  <c r="D191" i="3"/>
  <c r="A191" i="3"/>
  <c r="D190" i="3"/>
  <c r="A190" i="3"/>
  <c r="GM19" i="2"/>
  <c r="GM21" i="2"/>
  <c r="GM22" i="2"/>
  <c r="E189" i="3"/>
  <c r="F189" i="3"/>
  <c r="D189" i="3"/>
  <c r="A189" i="3"/>
  <c r="D188" i="3"/>
  <c r="A188" i="3"/>
  <c r="D187" i="3"/>
  <c r="A187" i="3"/>
  <c r="GF19" i="2"/>
  <c r="GF21" i="2"/>
  <c r="GF22" i="2"/>
  <c r="E186" i="3"/>
  <c r="F186" i="3"/>
  <c r="D186" i="3"/>
  <c r="A186" i="3"/>
  <c r="D185" i="3"/>
  <c r="A185" i="3"/>
  <c r="D184" i="3"/>
  <c r="A184" i="3"/>
  <c r="D183" i="3"/>
  <c r="A183" i="3"/>
  <c r="FY19" i="2"/>
  <c r="FY21" i="2"/>
  <c r="FY22" i="2"/>
  <c r="E182" i="3"/>
  <c r="F182" i="3"/>
  <c r="D182" i="3"/>
  <c r="A182" i="3"/>
  <c r="D181" i="3"/>
  <c r="A181" i="3"/>
  <c r="D180" i="3"/>
  <c r="A180" i="3"/>
  <c r="D179" i="3"/>
  <c r="A179" i="3"/>
  <c r="D178" i="3"/>
  <c r="A178" i="3"/>
  <c r="D177" i="3"/>
  <c r="A177" i="3"/>
  <c r="D176" i="3"/>
  <c r="A176" i="3"/>
  <c r="FR19" i="2"/>
  <c r="FR21" i="2"/>
  <c r="FR22" i="2"/>
  <c r="E175" i="3"/>
  <c r="F175" i="3"/>
  <c r="D175" i="3"/>
  <c r="A175" i="3"/>
  <c r="D174" i="3"/>
  <c r="A174" i="3"/>
  <c r="D173" i="3"/>
  <c r="A173" i="3"/>
  <c r="D172" i="3"/>
  <c r="A172" i="3"/>
  <c r="D171" i="3"/>
  <c r="A171" i="3"/>
  <c r="D170" i="3"/>
  <c r="A170" i="3"/>
  <c r="D169" i="3"/>
  <c r="A169" i="3"/>
  <c r="FK19" i="2"/>
  <c r="FK21" i="2"/>
  <c r="FK22" i="2"/>
  <c r="E168" i="3"/>
  <c r="F168" i="3"/>
  <c r="D168" i="3"/>
  <c r="A168" i="3"/>
  <c r="D167" i="3"/>
  <c r="A167" i="3"/>
  <c r="D166" i="3"/>
  <c r="A166" i="3"/>
  <c r="D165" i="3"/>
  <c r="A165" i="3"/>
  <c r="D164" i="3"/>
  <c r="A164" i="3"/>
  <c r="D163" i="3"/>
  <c r="A163" i="3"/>
  <c r="D162" i="3"/>
  <c r="A162" i="3"/>
  <c r="FD19" i="2"/>
  <c r="FD21" i="2"/>
  <c r="FD22" i="2"/>
  <c r="E161" i="3"/>
  <c r="F161" i="3"/>
  <c r="D161" i="3"/>
  <c r="A161" i="3"/>
  <c r="D160" i="3"/>
  <c r="A160" i="3"/>
  <c r="D159" i="3"/>
  <c r="A159" i="3"/>
  <c r="D158" i="3"/>
  <c r="A158" i="3"/>
  <c r="D157" i="3"/>
  <c r="A157" i="3"/>
  <c r="D156" i="3"/>
  <c r="A156" i="3"/>
  <c r="D155" i="3"/>
  <c r="A155" i="3"/>
  <c r="EW19" i="2"/>
  <c r="EW21" i="2"/>
  <c r="EW22" i="2"/>
  <c r="E154" i="3"/>
  <c r="F154" i="3"/>
  <c r="D154" i="3"/>
  <c r="A154" i="3"/>
  <c r="D153" i="3"/>
  <c r="A153" i="3"/>
  <c r="D152" i="3"/>
  <c r="A152" i="3"/>
  <c r="D151" i="3"/>
  <c r="A151" i="3"/>
  <c r="D150" i="3"/>
  <c r="A150" i="3"/>
  <c r="D149" i="3"/>
  <c r="A149" i="3"/>
  <c r="D148" i="3"/>
  <c r="A148" i="3"/>
  <c r="EP19" i="2"/>
  <c r="EP21" i="2"/>
  <c r="EP22" i="2"/>
  <c r="E147" i="3"/>
  <c r="F147" i="3"/>
  <c r="D147" i="3"/>
  <c r="A147" i="3"/>
  <c r="D146" i="3"/>
  <c r="A146" i="3"/>
  <c r="D145" i="3"/>
  <c r="A145" i="3"/>
  <c r="D144" i="3"/>
  <c r="A144" i="3"/>
  <c r="D143" i="3"/>
  <c r="A143" i="3"/>
  <c r="D142" i="3"/>
  <c r="A142" i="3"/>
  <c r="EI19" i="2"/>
  <c r="EI21" i="2"/>
  <c r="EI22" i="2"/>
  <c r="E141" i="3"/>
  <c r="F141" i="3"/>
  <c r="D141" i="3"/>
  <c r="A141" i="3"/>
  <c r="D140" i="3"/>
  <c r="A140" i="3"/>
  <c r="D139" i="3"/>
  <c r="A139" i="3"/>
  <c r="D138" i="3"/>
  <c r="A138" i="3"/>
  <c r="D137" i="3"/>
  <c r="A137" i="3"/>
  <c r="D136" i="3"/>
  <c r="A136" i="3"/>
  <c r="D135" i="3"/>
  <c r="A135" i="3"/>
  <c r="EB19" i="2"/>
  <c r="EB21" i="2"/>
  <c r="EB22" i="2"/>
  <c r="E134" i="3"/>
  <c r="F134" i="3"/>
  <c r="D134" i="3"/>
  <c r="A134" i="3"/>
  <c r="D133" i="3"/>
  <c r="A133" i="3"/>
  <c r="D132" i="3"/>
  <c r="A132" i="3"/>
  <c r="D131" i="3"/>
  <c r="A131" i="3"/>
  <c r="D130" i="3"/>
  <c r="A130" i="3"/>
  <c r="D129" i="3"/>
  <c r="A129" i="3"/>
  <c r="D128" i="3"/>
  <c r="A128" i="3"/>
  <c r="DU19" i="2"/>
  <c r="DU21" i="2"/>
  <c r="DU22" i="2"/>
  <c r="E127" i="3"/>
  <c r="F127" i="3"/>
  <c r="D127" i="3"/>
  <c r="A127" i="3"/>
  <c r="D126" i="3"/>
  <c r="A126" i="3"/>
  <c r="D125" i="3"/>
  <c r="A125" i="3"/>
  <c r="D124" i="3"/>
  <c r="A124" i="3"/>
  <c r="D123" i="3"/>
  <c r="A123" i="3"/>
  <c r="D122" i="3"/>
  <c r="A122" i="3"/>
  <c r="D121" i="3"/>
  <c r="A121" i="3"/>
  <c r="D120" i="3"/>
  <c r="A120" i="3"/>
  <c r="DN19" i="2"/>
  <c r="DN21" i="2"/>
  <c r="DN22" i="2"/>
  <c r="E119" i="3"/>
  <c r="F119" i="3"/>
  <c r="D119" i="3"/>
  <c r="A119" i="3"/>
  <c r="D118" i="3"/>
  <c r="A118" i="3"/>
  <c r="D117" i="3"/>
  <c r="A117" i="3"/>
  <c r="D116" i="3"/>
  <c r="A116" i="3"/>
  <c r="D115" i="3"/>
  <c r="A115" i="3"/>
  <c r="D114" i="3"/>
  <c r="A114" i="3"/>
  <c r="D113" i="3"/>
  <c r="A113" i="3"/>
  <c r="DG19" i="2"/>
  <c r="DG21" i="2"/>
  <c r="DG22" i="2"/>
  <c r="E112" i="3"/>
  <c r="F112" i="3"/>
  <c r="D112" i="3"/>
  <c r="A112" i="3"/>
  <c r="D111" i="3"/>
  <c r="A111" i="3"/>
  <c r="D110" i="3"/>
  <c r="A110" i="3"/>
  <c r="D109" i="3"/>
  <c r="A109" i="3"/>
  <c r="D108" i="3"/>
  <c r="A108" i="3"/>
  <c r="D107" i="3"/>
  <c r="A107" i="3"/>
  <c r="D106" i="3"/>
  <c r="A106" i="3"/>
  <c r="CZ19" i="2"/>
  <c r="CZ21" i="2"/>
  <c r="CZ22" i="2"/>
  <c r="E105" i="3"/>
  <c r="F105" i="3"/>
  <c r="D105" i="3"/>
  <c r="A105" i="3"/>
  <c r="D104" i="3"/>
  <c r="A104" i="3"/>
  <c r="D103" i="3"/>
  <c r="A103" i="3"/>
  <c r="D102" i="3"/>
  <c r="A102" i="3"/>
  <c r="D101" i="3"/>
  <c r="A101" i="3"/>
  <c r="D100" i="3"/>
  <c r="A100" i="3"/>
  <c r="D99" i="3"/>
  <c r="A99" i="3"/>
  <c r="CS19" i="2"/>
  <c r="CS21" i="2"/>
  <c r="CS22" i="2"/>
  <c r="E98" i="3"/>
  <c r="F98" i="3"/>
  <c r="D98" i="3"/>
  <c r="A98" i="3"/>
  <c r="D97" i="3"/>
  <c r="A97" i="3"/>
  <c r="D96" i="3"/>
  <c r="A96" i="3"/>
  <c r="D95" i="3"/>
  <c r="A95" i="3"/>
  <c r="D94" i="3"/>
  <c r="A94" i="3"/>
  <c r="D93" i="3"/>
  <c r="A93" i="3"/>
  <c r="D92" i="3"/>
  <c r="A92" i="3"/>
  <c r="CL19" i="2"/>
  <c r="CL21" i="2"/>
  <c r="CL22" i="2"/>
  <c r="E91" i="3"/>
  <c r="F91" i="3"/>
  <c r="D91" i="3"/>
  <c r="A91" i="3"/>
  <c r="D90" i="3"/>
  <c r="A90" i="3"/>
  <c r="D89" i="3"/>
  <c r="A89" i="3"/>
  <c r="D88" i="3"/>
  <c r="A88" i="3"/>
  <c r="D87" i="3"/>
  <c r="A87" i="3"/>
  <c r="D86" i="3"/>
  <c r="A86" i="3"/>
  <c r="D85" i="3"/>
  <c r="A85" i="3"/>
  <c r="CE19" i="2"/>
  <c r="CE21" i="2"/>
  <c r="CE22" i="2"/>
  <c r="E84" i="3"/>
  <c r="F84" i="3"/>
  <c r="D84" i="3"/>
  <c r="A84" i="3"/>
  <c r="D83" i="3"/>
  <c r="A83" i="3"/>
  <c r="D82" i="3"/>
  <c r="A82" i="3"/>
  <c r="D81" i="3"/>
  <c r="A81" i="3"/>
  <c r="D80" i="3"/>
  <c r="A80" i="3"/>
  <c r="D79" i="3"/>
  <c r="A79" i="3"/>
  <c r="D78" i="3"/>
  <c r="A78" i="3"/>
  <c r="BX19" i="2"/>
  <c r="BX21" i="2"/>
  <c r="BX22" i="2"/>
  <c r="E77" i="3"/>
  <c r="F77" i="3"/>
  <c r="D77" i="3"/>
  <c r="A77" i="3"/>
  <c r="D76" i="3"/>
  <c r="A76" i="3"/>
  <c r="D75" i="3"/>
  <c r="A75" i="3"/>
  <c r="D74" i="3"/>
  <c r="A74" i="3"/>
  <c r="D73" i="3"/>
  <c r="A73" i="3"/>
  <c r="D72" i="3"/>
  <c r="A72" i="3"/>
  <c r="D71" i="3"/>
  <c r="A71" i="3"/>
  <c r="BQ19" i="2"/>
  <c r="BQ21" i="2"/>
  <c r="BQ22" i="2"/>
  <c r="E70" i="3"/>
  <c r="F70" i="3"/>
  <c r="D70" i="3"/>
  <c r="A70" i="3"/>
  <c r="D69" i="3"/>
  <c r="A69" i="3"/>
  <c r="D68" i="3"/>
  <c r="A68" i="3"/>
  <c r="D67" i="3"/>
  <c r="A67" i="3"/>
  <c r="D66" i="3"/>
  <c r="A66" i="3"/>
  <c r="D65" i="3"/>
  <c r="A65" i="3"/>
  <c r="D64" i="3"/>
  <c r="A64" i="3"/>
  <c r="BJ19" i="2"/>
  <c r="BJ21" i="2"/>
  <c r="BJ22" i="2"/>
  <c r="E63" i="3"/>
  <c r="F63" i="3"/>
  <c r="D63" i="3"/>
  <c r="A63" i="3"/>
  <c r="D62" i="3"/>
  <c r="A62" i="3"/>
  <c r="D61" i="3"/>
  <c r="A61" i="3"/>
  <c r="D60" i="3"/>
  <c r="A60" i="3"/>
  <c r="D59" i="3"/>
  <c r="A59" i="3"/>
  <c r="D58" i="3"/>
  <c r="A58" i="3"/>
  <c r="D57" i="3"/>
  <c r="A57" i="3"/>
  <c r="BC19" i="2"/>
  <c r="BC21" i="2"/>
  <c r="BC22" i="2"/>
  <c r="E56" i="3"/>
  <c r="F56" i="3"/>
  <c r="D56" i="3"/>
  <c r="A56" i="3"/>
  <c r="D55" i="3"/>
  <c r="A55" i="3"/>
  <c r="D54" i="3"/>
  <c r="A54" i="3"/>
  <c r="D53" i="3"/>
  <c r="A53" i="3"/>
  <c r="D52" i="3"/>
  <c r="A52" i="3"/>
  <c r="D51" i="3"/>
  <c r="A51" i="3"/>
  <c r="D50" i="3"/>
  <c r="A50" i="3"/>
  <c r="AV19" i="2"/>
  <c r="AV21" i="2"/>
  <c r="AV22" i="2"/>
  <c r="E49" i="3"/>
  <c r="F49" i="3"/>
  <c r="D49" i="3"/>
  <c r="A49" i="3"/>
  <c r="D48" i="3"/>
  <c r="A48" i="3"/>
  <c r="D47" i="3"/>
  <c r="A47" i="3"/>
  <c r="D46" i="3"/>
  <c r="A46" i="3"/>
  <c r="D45" i="3"/>
  <c r="A45" i="3"/>
  <c r="D44" i="3"/>
  <c r="A44" i="3"/>
  <c r="D43" i="3"/>
  <c r="A43" i="3"/>
  <c r="AO19" i="2"/>
  <c r="AO21" i="2"/>
  <c r="AO22" i="2"/>
  <c r="E42" i="3"/>
  <c r="F42" i="3"/>
  <c r="D42" i="3"/>
  <c r="A42" i="3"/>
  <c r="D41" i="3"/>
  <c r="A41" i="3"/>
  <c r="D40" i="3"/>
  <c r="A40" i="3"/>
  <c r="D39" i="3"/>
  <c r="A39" i="3"/>
  <c r="D38" i="3"/>
  <c r="A38" i="3"/>
  <c r="D37" i="3"/>
  <c r="A37" i="3"/>
  <c r="D36" i="3"/>
  <c r="A36" i="3"/>
  <c r="AH19" i="2"/>
  <c r="AH21" i="2"/>
  <c r="AH22" i="2"/>
  <c r="E35" i="3"/>
  <c r="F35" i="3"/>
  <c r="D35" i="3"/>
  <c r="A35" i="3"/>
  <c r="D34" i="3"/>
  <c r="A34" i="3"/>
  <c r="D33" i="3"/>
  <c r="A33" i="3"/>
  <c r="D32" i="3"/>
  <c r="A32" i="3"/>
  <c r="D31" i="3"/>
  <c r="A31" i="3"/>
  <c r="D30" i="3"/>
  <c r="A30" i="3"/>
  <c r="D29" i="3"/>
  <c r="A29" i="3"/>
  <c r="AA19" i="2"/>
  <c r="AA21" i="2"/>
  <c r="AA22" i="2"/>
  <c r="E28" i="3"/>
  <c r="F28" i="3"/>
  <c r="D28" i="3"/>
  <c r="A28" i="3"/>
  <c r="D27" i="3"/>
  <c r="A27" i="3"/>
  <c r="D26" i="3"/>
  <c r="A26" i="3"/>
  <c r="D25" i="3"/>
  <c r="A25" i="3"/>
  <c r="D24" i="3"/>
  <c r="A24" i="3"/>
  <c r="D23" i="3"/>
  <c r="A23" i="3"/>
  <c r="D22" i="3"/>
  <c r="A22" i="3"/>
  <c r="T19" i="2"/>
  <c r="T21" i="2"/>
  <c r="T22" i="2"/>
  <c r="E21" i="3"/>
  <c r="F21" i="3"/>
  <c r="D21" i="3"/>
  <c r="A21" i="3"/>
  <c r="D20" i="3"/>
  <c r="A20" i="3"/>
  <c r="D19" i="3"/>
  <c r="A19" i="3"/>
  <c r="D18" i="3"/>
  <c r="A18" i="3"/>
  <c r="D17" i="3"/>
  <c r="A17" i="3"/>
  <c r="D16" i="3"/>
  <c r="A16" i="3"/>
  <c r="D15" i="3"/>
  <c r="A15" i="3"/>
  <c r="M19" i="2"/>
  <c r="M21" i="2"/>
  <c r="M22" i="2"/>
  <c r="E14" i="3"/>
  <c r="F14" i="3"/>
  <c r="D14" i="3"/>
  <c r="A14" i="3"/>
  <c r="D13" i="3"/>
  <c r="A13" i="3"/>
  <c r="D12" i="3"/>
  <c r="A12" i="3"/>
  <c r="D11" i="3"/>
  <c r="A11" i="3"/>
  <c r="D10" i="3"/>
  <c r="A10" i="3"/>
  <c r="D9" i="3"/>
  <c r="A9" i="3"/>
  <c r="D8" i="3"/>
  <c r="A8" i="3"/>
  <c r="D7" i="3"/>
  <c r="A7" i="3"/>
  <c r="D6" i="3"/>
  <c r="A6" i="3"/>
  <c r="AGF22" i="2"/>
  <c r="AGD22" i="2"/>
  <c r="AGA8" i="2"/>
  <c r="AGA9" i="2"/>
  <c r="AGA10" i="2"/>
  <c r="AGA11" i="2"/>
  <c r="AGA12" i="2"/>
  <c r="AGA13" i="2"/>
  <c r="AGA14" i="2"/>
  <c r="AGA15" i="2"/>
  <c r="AGA16" i="2"/>
  <c r="AGA17" i="2"/>
  <c r="AGA19" i="2"/>
  <c r="AGA22" i="2"/>
  <c r="AFY19" i="2"/>
  <c r="AFY22" i="2"/>
  <c r="AFW19" i="2"/>
  <c r="AFW22" i="2"/>
  <c r="AFT22" i="2"/>
  <c r="AFR22" i="2"/>
  <c r="AFP22" i="2"/>
  <c r="AFM22" i="2"/>
  <c r="AFK22" i="2"/>
  <c r="AFI22" i="2"/>
  <c r="AFF22" i="2"/>
  <c r="AFD22" i="2"/>
  <c r="AFB22" i="2"/>
  <c r="AEY22" i="2"/>
  <c r="AEW22" i="2"/>
  <c r="AEU22" i="2"/>
  <c r="AER22" i="2"/>
  <c r="AEP22" i="2"/>
  <c r="AEN22" i="2"/>
  <c r="AEK8" i="2"/>
  <c r="AEK9" i="2"/>
  <c r="AEK10" i="2"/>
  <c r="AEK11" i="2"/>
  <c r="AEK12" i="2"/>
  <c r="AEK13" i="2"/>
  <c r="AEK14" i="2"/>
  <c r="AEK15" i="2"/>
  <c r="AEK16" i="2"/>
  <c r="AEK17" i="2"/>
  <c r="AEK19" i="2"/>
  <c r="AEK22" i="2"/>
  <c r="AEI19" i="2"/>
  <c r="AEI22" i="2"/>
  <c r="AEG19" i="2"/>
  <c r="AEG22" i="2"/>
  <c r="AED22" i="2"/>
  <c r="AEB22" i="2"/>
  <c r="ADZ22" i="2"/>
  <c r="ADW22" i="2"/>
  <c r="ADU22" i="2"/>
  <c r="ADS22" i="2"/>
  <c r="ADP22" i="2"/>
  <c r="ADN22" i="2"/>
  <c r="ADL22" i="2"/>
  <c r="ADI8" i="2"/>
  <c r="ADI9" i="2"/>
  <c r="ADI10" i="2"/>
  <c r="ADI11" i="2"/>
  <c r="ADI12" i="2"/>
  <c r="ADI13" i="2"/>
  <c r="ADI14" i="2"/>
  <c r="ADI15" i="2"/>
  <c r="ADI16" i="2"/>
  <c r="ADI17" i="2"/>
  <c r="ADI19" i="2"/>
  <c r="ADI22" i="2"/>
  <c r="ADG19" i="2"/>
  <c r="ADG22" i="2"/>
  <c r="ADE19" i="2"/>
  <c r="ADE22" i="2"/>
  <c r="ADB22" i="2"/>
  <c r="ACZ22" i="2"/>
  <c r="ACX22" i="2"/>
  <c r="ACU22" i="2"/>
  <c r="ACS22" i="2"/>
  <c r="ACQ22" i="2"/>
  <c r="ACN8" i="2"/>
  <c r="ACN9" i="2"/>
  <c r="ACN10" i="2"/>
  <c r="ACN11" i="2"/>
  <c r="ACN12" i="2"/>
  <c r="ACN13" i="2"/>
  <c r="ACN14" i="2"/>
  <c r="ACN15" i="2"/>
  <c r="ACN16" i="2"/>
  <c r="ACN17" i="2"/>
  <c r="ACN19" i="2"/>
  <c r="ACN22" i="2"/>
  <c r="ACL19" i="2"/>
  <c r="ACL22" i="2"/>
  <c r="ACJ19" i="2"/>
  <c r="ACJ22" i="2"/>
  <c r="ACG22" i="2"/>
  <c r="ACE22" i="2"/>
  <c r="ACC22" i="2"/>
  <c r="ABZ22" i="2"/>
  <c r="ABX22" i="2"/>
  <c r="ABV22" i="2"/>
  <c r="ABS22" i="2"/>
  <c r="ABQ22" i="2"/>
  <c r="ABO22" i="2"/>
  <c r="ABL8" i="2"/>
  <c r="ABL9" i="2"/>
  <c r="ABL10" i="2"/>
  <c r="ABL11" i="2"/>
  <c r="ABL12" i="2"/>
  <c r="ABL13" i="2"/>
  <c r="ABL14" i="2"/>
  <c r="ABL15" i="2"/>
  <c r="ABL16" i="2"/>
  <c r="ABL17" i="2"/>
  <c r="ABL19" i="2"/>
  <c r="ABL22" i="2"/>
  <c r="ABJ19" i="2"/>
  <c r="ABJ22" i="2"/>
  <c r="ABH19" i="2"/>
  <c r="ABH22" i="2"/>
  <c r="ABE22" i="2"/>
  <c r="ABC22" i="2"/>
  <c r="ABA22" i="2"/>
  <c r="AAX22" i="2"/>
  <c r="AAV22" i="2"/>
  <c r="AAT22" i="2"/>
  <c r="AAQ8" i="2"/>
  <c r="AAQ9" i="2"/>
  <c r="AAQ10" i="2"/>
  <c r="AAQ11" i="2"/>
  <c r="AAQ12" i="2"/>
  <c r="AAQ13" i="2"/>
  <c r="AAQ14" i="2"/>
  <c r="AAQ15" i="2"/>
  <c r="AAQ16" i="2"/>
  <c r="AAQ17" i="2"/>
  <c r="AAQ19" i="2"/>
  <c r="AAQ22" i="2"/>
  <c r="AAO19" i="2"/>
  <c r="AAO22" i="2"/>
  <c r="AAM19" i="2"/>
  <c r="AAM22" i="2"/>
  <c r="AAJ22" i="2"/>
  <c r="AAH22" i="2"/>
  <c r="AAF22" i="2"/>
  <c r="AAC22" i="2"/>
  <c r="AAA22" i="2"/>
  <c r="ZY22" i="2"/>
  <c r="ZV22" i="2"/>
  <c r="ZT22" i="2"/>
  <c r="ZR22" i="2"/>
  <c r="ZO8" i="2"/>
  <c r="ZO9" i="2"/>
  <c r="ZO10" i="2"/>
  <c r="ZO11" i="2"/>
  <c r="ZO12" i="2"/>
  <c r="ZO13" i="2"/>
  <c r="ZO14" i="2"/>
  <c r="ZO15" i="2"/>
  <c r="ZO16" i="2"/>
  <c r="ZO17" i="2"/>
  <c r="ZO19" i="2"/>
  <c r="ZO22" i="2"/>
  <c r="ZM19" i="2"/>
  <c r="ZM22" i="2"/>
  <c r="ZK19" i="2"/>
  <c r="ZK22" i="2"/>
  <c r="ZH22" i="2"/>
  <c r="ZF22" i="2"/>
  <c r="ZD22" i="2"/>
  <c r="ZA22" i="2"/>
  <c r="YY22" i="2"/>
  <c r="YW22" i="2"/>
  <c r="YT8" i="2"/>
  <c r="YT9" i="2"/>
  <c r="YT10" i="2"/>
  <c r="YT11" i="2"/>
  <c r="YT12" i="2"/>
  <c r="YT13" i="2"/>
  <c r="YT14" i="2"/>
  <c r="YT15" i="2"/>
  <c r="YT16" i="2"/>
  <c r="YT17" i="2"/>
  <c r="YT19" i="2"/>
  <c r="YT22" i="2"/>
  <c r="YR19" i="2"/>
  <c r="YR22" i="2"/>
  <c r="YP19" i="2"/>
  <c r="YP22" i="2"/>
  <c r="YM22" i="2"/>
  <c r="YK22" i="2"/>
  <c r="YI22" i="2"/>
  <c r="YF22" i="2"/>
  <c r="YD22" i="2"/>
  <c r="YB22" i="2"/>
  <c r="XY22" i="2"/>
  <c r="XW22" i="2"/>
  <c r="XU22" i="2"/>
  <c r="XR22" i="2"/>
  <c r="XP19" i="2"/>
  <c r="XP22" i="2"/>
  <c r="XN19" i="2"/>
  <c r="XN22" i="2"/>
  <c r="XK22" i="2"/>
  <c r="XI22" i="2"/>
  <c r="XG22" i="2"/>
  <c r="XD8" i="2"/>
  <c r="XD9" i="2"/>
  <c r="XD10" i="2"/>
  <c r="XD11" i="2"/>
  <c r="XD12" i="2"/>
  <c r="XD13" i="2"/>
  <c r="XD14" i="2"/>
  <c r="XD15" i="2"/>
  <c r="XD16" i="2"/>
  <c r="XD17" i="2"/>
  <c r="XD19" i="2"/>
  <c r="XD22" i="2"/>
  <c r="XB19" i="2"/>
  <c r="XB22" i="2"/>
  <c r="WZ19" i="2"/>
  <c r="WZ22" i="2"/>
  <c r="WW22" i="2"/>
  <c r="WU22" i="2"/>
  <c r="WS22" i="2"/>
  <c r="WP22" i="2"/>
  <c r="WN22" i="2"/>
  <c r="WL22" i="2"/>
  <c r="WI22" i="2"/>
  <c r="WG22" i="2"/>
  <c r="WE22" i="2"/>
  <c r="WB8" i="2"/>
  <c r="WB9" i="2"/>
  <c r="WB10" i="2"/>
  <c r="WB11" i="2"/>
  <c r="WB12" i="2"/>
  <c r="WB13" i="2"/>
  <c r="WB14" i="2"/>
  <c r="WB15" i="2"/>
  <c r="WB16" i="2"/>
  <c r="WB17" i="2"/>
  <c r="WB19" i="2"/>
  <c r="WB22" i="2"/>
  <c r="VZ19" i="2"/>
  <c r="VZ22" i="2"/>
  <c r="VX19" i="2"/>
  <c r="VX22" i="2"/>
  <c r="VU22" i="2"/>
  <c r="VS22" i="2"/>
  <c r="VQ22" i="2"/>
  <c r="VN22" i="2"/>
  <c r="VL22" i="2"/>
  <c r="VJ22" i="2"/>
  <c r="VG8" i="2"/>
  <c r="VG9" i="2"/>
  <c r="VG10" i="2"/>
  <c r="VG11" i="2"/>
  <c r="VG12" i="2"/>
  <c r="VG13" i="2"/>
  <c r="VG14" i="2"/>
  <c r="VG15" i="2"/>
  <c r="VG16" i="2"/>
  <c r="VG17" i="2"/>
  <c r="VG19" i="2"/>
  <c r="VG22" i="2"/>
  <c r="VE19" i="2"/>
  <c r="VE22" i="2"/>
  <c r="VC19" i="2"/>
  <c r="VC22" i="2"/>
  <c r="UZ8" i="2"/>
  <c r="UZ9" i="2"/>
  <c r="UZ10" i="2"/>
  <c r="UZ11" i="2"/>
  <c r="UZ12" i="2"/>
  <c r="UZ13" i="2"/>
  <c r="UZ14" i="2"/>
  <c r="UZ15" i="2"/>
  <c r="UZ16" i="2"/>
  <c r="UZ17" i="2"/>
  <c r="UZ19" i="2"/>
  <c r="UZ22" i="2"/>
  <c r="UX19" i="2"/>
  <c r="UX22" i="2"/>
  <c r="UV19" i="2"/>
  <c r="UV22" i="2"/>
  <c r="TX8" i="2"/>
  <c r="TX9" i="2"/>
  <c r="TX10" i="2"/>
  <c r="TX11" i="2"/>
  <c r="TX12" i="2"/>
  <c r="TX13" i="2"/>
  <c r="TX14" i="2"/>
  <c r="TX15" i="2"/>
  <c r="TX16" i="2"/>
  <c r="TX17" i="2"/>
  <c r="TX19" i="2"/>
  <c r="TX22" i="2"/>
  <c r="TV19" i="2"/>
  <c r="TV22" i="2"/>
  <c r="TT19" i="2"/>
  <c r="TT22" i="2"/>
  <c r="SV8" i="2"/>
  <c r="SV9" i="2"/>
  <c r="SV10" i="2"/>
  <c r="SV11" i="2"/>
  <c r="SV12" i="2"/>
  <c r="SV13" i="2"/>
  <c r="SV14" i="2"/>
  <c r="SV15" i="2"/>
  <c r="SV16" i="2"/>
  <c r="SV17" i="2"/>
  <c r="SV19" i="2"/>
  <c r="SV22" i="2"/>
  <c r="ST19" i="2"/>
  <c r="ST22" i="2"/>
  <c r="SR19" i="2"/>
  <c r="SR22" i="2"/>
  <c r="SA8" i="2"/>
  <c r="SA9" i="2"/>
  <c r="SA10" i="2"/>
  <c r="SA11" i="2"/>
  <c r="SA12" i="2"/>
  <c r="SA13" i="2"/>
  <c r="SA14" i="2"/>
  <c r="SA15" i="2"/>
  <c r="SA16" i="2"/>
  <c r="SA17" i="2"/>
  <c r="SA19" i="2"/>
  <c r="SA22" i="2"/>
  <c r="RY19" i="2"/>
  <c r="RY22" i="2"/>
  <c r="RW19" i="2"/>
  <c r="RW22" i="2"/>
  <c r="RG19" i="2"/>
  <c r="RG22" i="2"/>
  <c r="QY8" i="2"/>
  <c r="QY9" i="2"/>
  <c r="QY10" i="2"/>
  <c r="QY11" i="2"/>
  <c r="QY12" i="2"/>
  <c r="QY13" i="2"/>
  <c r="QY14" i="2"/>
  <c r="QY15" i="2"/>
  <c r="QY16" i="2"/>
  <c r="QY17" i="2"/>
  <c r="QY19" i="2"/>
  <c r="QY22" i="2"/>
  <c r="QW19" i="2"/>
  <c r="QW22" i="2"/>
  <c r="QU19" i="2"/>
  <c r="QU22" i="2"/>
  <c r="QD8" i="2"/>
  <c r="QD9" i="2"/>
  <c r="QD10" i="2"/>
  <c r="QD11" i="2"/>
  <c r="QD12" i="2"/>
  <c r="QD13" i="2"/>
  <c r="QD14" i="2"/>
  <c r="QD15" i="2"/>
  <c r="QD16" i="2"/>
  <c r="QD17" i="2"/>
  <c r="QD19" i="2"/>
  <c r="QD22" i="2"/>
  <c r="QB19" i="2"/>
  <c r="QB22" i="2"/>
  <c r="PZ19" i="2"/>
  <c r="PZ22" i="2"/>
  <c r="PW8" i="2"/>
  <c r="PW9" i="2"/>
  <c r="PW10" i="2"/>
  <c r="PW11" i="2"/>
  <c r="PW12" i="2"/>
  <c r="PW13" i="2"/>
  <c r="PW14" i="2"/>
  <c r="PW15" i="2"/>
  <c r="PW16" i="2"/>
  <c r="PW17" i="2"/>
  <c r="PW19" i="2"/>
  <c r="PW22" i="2"/>
  <c r="PU19" i="2"/>
  <c r="PU22" i="2"/>
  <c r="PS19" i="2"/>
  <c r="PS22" i="2"/>
  <c r="PI8" i="2"/>
  <c r="PI9" i="2"/>
  <c r="PI10" i="2"/>
  <c r="PI11" i="2"/>
  <c r="PI12" i="2"/>
  <c r="PI13" i="2"/>
  <c r="PI14" i="2"/>
  <c r="PI15" i="2"/>
  <c r="PI16" i="2"/>
  <c r="PI17" i="2"/>
  <c r="PI19" i="2"/>
  <c r="PI22" i="2"/>
  <c r="PG19" i="2"/>
  <c r="PG22" i="2"/>
  <c r="PE19" i="2"/>
  <c r="PE22" i="2"/>
  <c r="OU8" i="2"/>
  <c r="OU9" i="2"/>
  <c r="OU10" i="2"/>
  <c r="OU11" i="2"/>
  <c r="OU12" i="2"/>
  <c r="OU13" i="2"/>
  <c r="OU14" i="2"/>
  <c r="OU15" i="2"/>
  <c r="OU16" i="2"/>
  <c r="OU17" i="2"/>
  <c r="OU19" i="2"/>
  <c r="OU22" i="2"/>
  <c r="OS19" i="2"/>
  <c r="OS22" i="2"/>
  <c r="OQ19" i="2"/>
  <c r="OQ22" i="2"/>
  <c r="OG8" i="2"/>
  <c r="OG9" i="2"/>
  <c r="OG10" i="2"/>
  <c r="OG11" i="2"/>
  <c r="OG12" i="2"/>
  <c r="OG13" i="2"/>
  <c r="OG14" i="2"/>
  <c r="OG15" i="2"/>
  <c r="OG16" i="2"/>
  <c r="OG17" i="2"/>
  <c r="OG19" i="2"/>
  <c r="OG22" i="2"/>
  <c r="OE19" i="2"/>
  <c r="OE22" i="2"/>
  <c r="OC19" i="2"/>
  <c r="OC22" i="2"/>
  <c r="NZ8" i="2"/>
  <c r="NZ9" i="2"/>
  <c r="NZ10" i="2"/>
  <c r="NZ11" i="2"/>
  <c r="NZ12" i="2"/>
  <c r="NZ13" i="2"/>
  <c r="NZ14" i="2"/>
  <c r="NZ15" i="2"/>
  <c r="NZ16" i="2"/>
  <c r="NZ17" i="2"/>
  <c r="NZ19" i="2"/>
  <c r="NZ22" i="2"/>
  <c r="NX19" i="2"/>
  <c r="NX22" i="2"/>
  <c r="NV19" i="2"/>
  <c r="NV22" i="2"/>
  <c r="NE8" i="2"/>
  <c r="NE9" i="2"/>
  <c r="NE10" i="2"/>
  <c r="NE11" i="2"/>
  <c r="NE12" i="2"/>
  <c r="NE13" i="2"/>
  <c r="NE14" i="2"/>
  <c r="NE15" i="2"/>
  <c r="NE16" i="2"/>
  <c r="NE17" i="2"/>
  <c r="NE19" i="2"/>
  <c r="NE22" i="2"/>
  <c r="NC19" i="2"/>
  <c r="NC22" i="2"/>
  <c r="NA19" i="2"/>
  <c r="NA22" i="2"/>
  <c r="MX8" i="2"/>
  <c r="MX9" i="2"/>
  <c r="MX10" i="2"/>
  <c r="MX11" i="2"/>
  <c r="MX12" i="2"/>
  <c r="MX13" i="2"/>
  <c r="MX14" i="2"/>
  <c r="MX15" i="2"/>
  <c r="MX16" i="2"/>
  <c r="MX17" i="2"/>
  <c r="MX19" i="2"/>
  <c r="MX22" i="2"/>
  <c r="MV19" i="2"/>
  <c r="MV22" i="2"/>
  <c r="MT19" i="2"/>
  <c r="MT22" i="2"/>
  <c r="MQ8" i="2"/>
  <c r="MQ9" i="2"/>
  <c r="MQ10" i="2"/>
  <c r="MQ11" i="2"/>
  <c r="MQ12" i="2"/>
  <c r="MQ13" i="2"/>
  <c r="MQ14" i="2"/>
  <c r="MQ15" i="2"/>
  <c r="MQ16" i="2"/>
  <c r="MQ17" i="2"/>
  <c r="MQ19" i="2"/>
  <c r="MQ22" i="2"/>
  <c r="MO19" i="2"/>
  <c r="MO22" i="2"/>
  <c r="MM19" i="2"/>
  <c r="MM22" i="2"/>
  <c r="MJ8" i="2"/>
  <c r="MJ9" i="2"/>
  <c r="MJ10" i="2"/>
  <c r="MJ11" i="2"/>
  <c r="MJ12" i="2"/>
  <c r="MJ13" i="2"/>
  <c r="MJ14" i="2"/>
  <c r="MJ15" i="2"/>
  <c r="MJ16" i="2"/>
  <c r="MJ17" i="2"/>
  <c r="MJ19" i="2"/>
  <c r="MJ22" i="2"/>
  <c r="MH19" i="2"/>
  <c r="MH22" i="2"/>
  <c r="MF19" i="2"/>
  <c r="MF22" i="2"/>
  <c r="MC8" i="2"/>
  <c r="MC9" i="2"/>
  <c r="MC10" i="2"/>
  <c r="MC11" i="2"/>
  <c r="MC12" i="2"/>
  <c r="MC13" i="2"/>
  <c r="MC14" i="2"/>
  <c r="MC15" i="2"/>
  <c r="MC16" i="2"/>
  <c r="MC17" i="2"/>
  <c r="MC19" i="2"/>
  <c r="MC22" i="2"/>
  <c r="MA19" i="2"/>
  <c r="MA22" i="2"/>
  <c r="LY19" i="2"/>
  <c r="LY22" i="2"/>
  <c r="LV8" i="2"/>
  <c r="LV9" i="2"/>
  <c r="LV10" i="2"/>
  <c r="LV11" i="2"/>
  <c r="LV12" i="2"/>
  <c r="LV13" i="2"/>
  <c r="LV14" i="2"/>
  <c r="LV15" i="2"/>
  <c r="LV16" i="2"/>
  <c r="LV17" i="2"/>
  <c r="LV19" i="2"/>
  <c r="LV22" i="2"/>
  <c r="LT19" i="2"/>
  <c r="LT22" i="2"/>
  <c r="LR19" i="2"/>
  <c r="LR22" i="2"/>
  <c r="LO8" i="2"/>
  <c r="LO9" i="2"/>
  <c r="LO10" i="2"/>
  <c r="LO11" i="2"/>
  <c r="LO12" i="2"/>
  <c r="LO13" i="2"/>
  <c r="LO14" i="2"/>
  <c r="LO15" i="2"/>
  <c r="LO16" i="2"/>
  <c r="LO17" i="2"/>
  <c r="LO19" i="2"/>
  <c r="LO22" i="2"/>
  <c r="LM19" i="2"/>
  <c r="LM22" i="2"/>
  <c r="LK19" i="2"/>
  <c r="LK22" i="2"/>
  <c r="LH8" i="2"/>
  <c r="LH9" i="2"/>
  <c r="LH10" i="2"/>
  <c r="LH11" i="2"/>
  <c r="LH12" i="2"/>
  <c r="LH13" i="2"/>
  <c r="LH14" i="2"/>
  <c r="LH15" i="2"/>
  <c r="LH16" i="2"/>
  <c r="LH17" i="2"/>
  <c r="LH19" i="2"/>
  <c r="LH22" i="2"/>
  <c r="LF19" i="2"/>
  <c r="LF22" i="2"/>
  <c r="LD19" i="2"/>
  <c r="LD22" i="2"/>
  <c r="LA8" i="2"/>
  <c r="LA9" i="2"/>
  <c r="LA10" i="2"/>
  <c r="LA11" i="2"/>
  <c r="LA12" i="2"/>
  <c r="LA13" i="2"/>
  <c r="LA14" i="2"/>
  <c r="LA15" i="2"/>
  <c r="LA16" i="2"/>
  <c r="LA17" i="2"/>
  <c r="LA19" i="2"/>
  <c r="LA22" i="2"/>
  <c r="KY19" i="2"/>
  <c r="KY22" i="2"/>
  <c r="KW19" i="2"/>
  <c r="KW22" i="2"/>
  <c r="KT8" i="2"/>
  <c r="KT9" i="2"/>
  <c r="KT10" i="2"/>
  <c r="KT11" i="2"/>
  <c r="KT12" i="2"/>
  <c r="KT13" i="2"/>
  <c r="KT14" i="2"/>
  <c r="KT15" i="2"/>
  <c r="KT16" i="2"/>
  <c r="KT17" i="2"/>
  <c r="KT19" i="2"/>
  <c r="KT22" i="2"/>
  <c r="KR19" i="2"/>
  <c r="KR22" i="2"/>
  <c r="KP19" i="2"/>
  <c r="KP22" i="2"/>
  <c r="KM8" i="2"/>
  <c r="KM9" i="2"/>
  <c r="KM10" i="2"/>
  <c r="KM11" i="2"/>
  <c r="KM12" i="2"/>
  <c r="KM13" i="2"/>
  <c r="KM14" i="2"/>
  <c r="KM15" i="2"/>
  <c r="KM16" i="2"/>
  <c r="KM17" i="2"/>
  <c r="KM19" i="2"/>
  <c r="KM22" i="2"/>
  <c r="KK19" i="2"/>
  <c r="KK22" i="2"/>
  <c r="KI19" i="2"/>
  <c r="KI22" i="2"/>
  <c r="KF8" i="2"/>
  <c r="KF9" i="2"/>
  <c r="KF10" i="2"/>
  <c r="KF11" i="2"/>
  <c r="KF12" i="2"/>
  <c r="KF13" i="2"/>
  <c r="KF14" i="2"/>
  <c r="KF15" i="2"/>
  <c r="KF16" i="2"/>
  <c r="KF17" i="2"/>
  <c r="KF19" i="2"/>
  <c r="KF22" i="2"/>
  <c r="KD19" i="2"/>
  <c r="KD22" i="2"/>
  <c r="KB19" i="2"/>
  <c r="KB22" i="2"/>
  <c r="JY8" i="2"/>
  <c r="JY9" i="2"/>
  <c r="JY10" i="2"/>
  <c r="JY11" i="2"/>
  <c r="JY12" i="2"/>
  <c r="JY13" i="2"/>
  <c r="JY14" i="2"/>
  <c r="JY15" i="2"/>
  <c r="JY16" i="2"/>
  <c r="JY17" i="2"/>
  <c r="JY19" i="2"/>
  <c r="JY22" i="2"/>
  <c r="JW19" i="2"/>
  <c r="JW22" i="2"/>
  <c r="JU19" i="2"/>
  <c r="JU22" i="2"/>
  <c r="JR8" i="2"/>
  <c r="JR9" i="2"/>
  <c r="JR10" i="2"/>
  <c r="JR11" i="2"/>
  <c r="JR12" i="2"/>
  <c r="JR13" i="2"/>
  <c r="JR14" i="2"/>
  <c r="JR15" i="2"/>
  <c r="JR16" i="2"/>
  <c r="JR17" i="2"/>
  <c r="JR19" i="2"/>
  <c r="JR22" i="2"/>
  <c r="JP19" i="2"/>
  <c r="JP22" i="2"/>
  <c r="JN19" i="2"/>
  <c r="JN22" i="2"/>
  <c r="JK8" i="2"/>
  <c r="JK9" i="2"/>
  <c r="JK10" i="2"/>
  <c r="JK11" i="2"/>
  <c r="JK12" i="2"/>
  <c r="JK13" i="2"/>
  <c r="JK14" i="2"/>
  <c r="JK15" i="2"/>
  <c r="JK16" i="2"/>
  <c r="JK17" i="2"/>
  <c r="JK19" i="2"/>
  <c r="JK22" i="2"/>
  <c r="JI19" i="2"/>
  <c r="JI22" i="2"/>
  <c r="JG19" i="2"/>
  <c r="JG22" i="2"/>
  <c r="JD8" i="2"/>
  <c r="JD9" i="2"/>
  <c r="JD10" i="2"/>
  <c r="JD11" i="2"/>
  <c r="JD12" i="2"/>
  <c r="JD13" i="2"/>
  <c r="JD14" i="2"/>
  <c r="JD15" i="2"/>
  <c r="JD16" i="2"/>
  <c r="JD17" i="2"/>
  <c r="JD19" i="2"/>
  <c r="JD22" i="2"/>
  <c r="JB19" i="2"/>
  <c r="JB22" i="2"/>
  <c r="IZ19" i="2"/>
  <c r="IZ22" i="2"/>
  <c r="IW8" i="2"/>
  <c r="IW9" i="2"/>
  <c r="IW10" i="2"/>
  <c r="IW11" i="2"/>
  <c r="IW12" i="2"/>
  <c r="IW13" i="2"/>
  <c r="IW14" i="2"/>
  <c r="IW15" i="2"/>
  <c r="IW16" i="2"/>
  <c r="IW17" i="2"/>
  <c r="IW19" i="2"/>
  <c r="IW22" i="2"/>
  <c r="IU19" i="2"/>
  <c r="IU22" i="2"/>
  <c r="IS19" i="2"/>
  <c r="IS22" i="2"/>
  <c r="IP8" i="2"/>
  <c r="IP9" i="2"/>
  <c r="IP10" i="2"/>
  <c r="IP11" i="2"/>
  <c r="IP12" i="2"/>
  <c r="IP13" i="2"/>
  <c r="IP14" i="2"/>
  <c r="IP15" i="2"/>
  <c r="IP16" i="2"/>
  <c r="IP17" i="2"/>
  <c r="IP19" i="2"/>
  <c r="IP22" i="2"/>
  <c r="IN19" i="2"/>
  <c r="IN22" i="2"/>
  <c r="IL19" i="2"/>
  <c r="IL22" i="2"/>
  <c r="II8" i="2"/>
  <c r="II9" i="2"/>
  <c r="II10" i="2"/>
  <c r="II11" i="2"/>
  <c r="II12" i="2"/>
  <c r="II13" i="2"/>
  <c r="II14" i="2"/>
  <c r="II15" i="2"/>
  <c r="II16" i="2"/>
  <c r="II17" i="2"/>
  <c r="II19" i="2"/>
  <c r="II22" i="2"/>
  <c r="IG19" i="2"/>
  <c r="IG22" i="2"/>
  <c r="IE19" i="2"/>
  <c r="IE22" i="2"/>
  <c r="IB8" i="2"/>
  <c r="IB9" i="2"/>
  <c r="IB10" i="2"/>
  <c r="IB11" i="2"/>
  <c r="IB12" i="2"/>
  <c r="IB13" i="2"/>
  <c r="IB14" i="2"/>
  <c r="IB15" i="2"/>
  <c r="IB16" i="2"/>
  <c r="IB17" i="2"/>
  <c r="IB19" i="2"/>
  <c r="IB22" i="2"/>
  <c r="HZ19" i="2"/>
  <c r="HZ22" i="2"/>
  <c r="HX19" i="2"/>
  <c r="HX22" i="2"/>
  <c r="HU8" i="2"/>
  <c r="HU9" i="2"/>
  <c r="HU10" i="2"/>
  <c r="HU11" i="2"/>
  <c r="HU12" i="2"/>
  <c r="HU13" i="2"/>
  <c r="HU14" i="2"/>
  <c r="HU15" i="2"/>
  <c r="HU16" i="2"/>
  <c r="HU17" i="2"/>
  <c r="HU19" i="2"/>
  <c r="HU22" i="2"/>
  <c r="HS19" i="2"/>
  <c r="HS22" i="2"/>
  <c r="HQ19" i="2"/>
  <c r="HQ22" i="2"/>
  <c r="HN8" i="2"/>
  <c r="HN9" i="2"/>
  <c r="HN10" i="2"/>
  <c r="HN11" i="2"/>
  <c r="HN12" i="2"/>
  <c r="HN13" i="2"/>
  <c r="HN14" i="2"/>
  <c r="HN15" i="2"/>
  <c r="HN16" i="2"/>
  <c r="HN17" i="2"/>
  <c r="HN19" i="2"/>
  <c r="HN22" i="2"/>
  <c r="HL19" i="2"/>
  <c r="HL22" i="2"/>
  <c r="HJ19" i="2"/>
  <c r="HJ22" i="2"/>
  <c r="HG8" i="2"/>
  <c r="HG9" i="2"/>
  <c r="HG10" i="2"/>
  <c r="HG11" i="2"/>
  <c r="HG12" i="2"/>
  <c r="HG13" i="2"/>
  <c r="HG14" i="2"/>
  <c r="HG15" i="2"/>
  <c r="HG16" i="2"/>
  <c r="HG17" i="2"/>
  <c r="HG19" i="2"/>
  <c r="HG22" i="2"/>
  <c r="HE19" i="2"/>
  <c r="HE22" i="2"/>
  <c r="HC19" i="2"/>
  <c r="HC22" i="2"/>
  <c r="GZ8" i="2"/>
  <c r="GZ9" i="2"/>
  <c r="GZ10" i="2"/>
  <c r="GZ11" i="2"/>
  <c r="GZ12" i="2"/>
  <c r="GZ13" i="2"/>
  <c r="GZ14" i="2"/>
  <c r="GZ15" i="2"/>
  <c r="GZ16" i="2"/>
  <c r="GZ17" i="2"/>
  <c r="GZ19" i="2"/>
  <c r="GZ22" i="2"/>
  <c r="GX19" i="2"/>
  <c r="GX22" i="2"/>
  <c r="GV19" i="2"/>
  <c r="GV22" i="2"/>
  <c r="GS8" i="2"/>
  <c r="GS9" i="2"/>
  <c r="GS10" i="2"/>
  <c r="GS11" i="2"/>
  <c r="GS12" i="2"/>
  <c r="GS13" i="2"/>
  <c r="GS14" i="2"/>
  <c r="GS15" i="2"/>
  <c r="GS16" i="2"/>
  <c r="GS17" i="2"/>
  <c r="GS19" i="2"/>
  <c r="GS22" i="2"/>
  <c r="GQ19" i="2"/>
  <c r="GQ22" i="2"/>
  <c r="GO19" i="2"/>
  <c r="GO22" i="2"/>
  <c r="GL8" i="2"/>
  <c r="GL9" i="2"/>
  <c r="GL10" i="2"/>
  <c r="GL11" i="2"/>
  <c r="GL12" i="2"/>
  <c r="GL13" i="2"/>
  <c r="GL14" i="2"/>
  <c r="GL15" i="2"/>
  <c r="GL16" i="2"/>
  <c r="GL17" i="2"/>
  <c r="GL19" i="2"/>
  <c r="GL22" i="2"/>
  <c r="GJ19" i="2"/>
  <c r="GJ22" i="2"/>
  <c r="GH19" i="2"/>
  <c r="GH22" i="2"/>
  <c r="GE8" i="2"/>
  <c r="GE9" i="2"/>
  <c r="GE10" i="2"/>
  <c r="GE11" i="2"/>
  <c r="GE12" i="2"/>
  <c r="GE13" i="2"/>
  <c r="GE14" i="2"/>
  <c r="GE15" i="2"/>
  <c r="GE16" i="2"/>
  <c r="GE17" i="2"/>
  <c r="GE19" i="2"/>
  <c r="GE22" i="2"/>
  <c r="GC19" i="2"/>
  <c r="GC22" i="2"/>
  <c r="GA19" i="2"/>
  <c r="GA22" i="2"/>
  <c r="FX8" i="2"/>
  <c r="FX9" i="2"/>
  <c r="FX10" i="2"/>
  <c r="FX11" i="2"/>
  <c r="FX12" i="2"/>
  <c r="FX13" i="2"/>
  <c r="FX14" i="2"/>
  <c r="FX15" i="2"/>
  <c r="FX16" i="2"/>
  <c r="FX17" i="2"/>
  <c r="FX19" i="2"/>
  <c r="FX22" i="2"/>
  <c r="FV19" i="2"/>
  <c r="FV22" i="2"/>
  <c r="FT19" i="2"/>
  <c r="FT22" i="2"/>
  <c r="FQ8" i="2"/>
  <c r="FQ9" i="2"/>
  <c r="FQ10" i="2"/>
  <c r="FQ11" i="2"/>
  <c r="FQ12" i="2"/>
  <c r="FQ13" i="2"/>
  <c r="FQ14" i="2"/>
  <c r="FQ15" i="2"/>
  <c r="FQ16" i="2"/>
  <c r="FQ17" i="2"/>
  <c r="FQ19" i="2"/>
  <c r="FQ22" i="2"/>
  <c r="FO19" i="2"/>
  <c r="FO22" i="2"/>
  <c r="FM19" i="2"/>
  <c r="FM22" i="2"/>
  <c r="FJ8" i="2"/>
  <c r="FJ9" i="2"/>
  <c r="FJ10" i="2"/>
  <c r="FJ11" i="2"/>
  <c r="FJ12" i="2"/>
  <c r="FJ13" i="2"/>
  <c r="FJ14" i="2"/>
  <c r="FJ15" i="2"/>
  <c r="FJ16" i="2"/>
  <c r="FJ17" i="2"/>
  <c r="FJ19" i="2"/>
  <c r="FJ22" i="2"/>
  <c r="FH19" i="2"/>
  <c r="FH22" i="2"/>
  <c r="FF19" i="2"/>
  <c r="FF22" i="2"/>
  <c r="FC8" i="2"/>
  <c r="FC9" i="2"/>
  <c r="FC10" i="2"/>
  <c r="FC11" i="2"/>
  <c r="FC12" i="2"/>
  <c r="FC13" i="2"/>
  <c r="FC14" i="2"/>
  <c r="FC15" i="2"/>
  <c r="FC16" i="2"/>
  <c r="FC17" i="2"/>
  <c r="FC19" i="2"/>
  <c r="FC22" i="2"/>
  <c r="FA19" i="2"/>
  <c r="FA22" i="2"/>
  <c r="EY19" i="2"/>
  <c r="EY22" i="2"/>
  <c r="EV8" i="2"/>
  <c r="EV9" i="2"/>
  <c r="EV10" i="2"/>
  <c r="EV11" i="2"/>
  <c r="EV12" i="2"/>
  <c r="EV13" i="2"/>
  <c r="EV14" i="2"/>
  <c r="EV15" i="2"/>
  <c r="EV16" i="2"/>
  <c r="EV17" i="2"/>
  <c r="EV19" i="2"/>
  <c r="EV22" i="2"/>
  <c r="ET19" i="2"/>
  <c r="ET22" i="2"/>
  <c r="ER19" i="2"/>
  <c r="ER22" i="2"/>
  <c r="EO8" i="2"/>
  <c r="EO9" i="2"/>
  <c r="EO10" i="2"/>
  <c r="EO11" i="2"/>
  <c r="EO12" i="2"/>
  <c r="EO13" i="2"/>
  <c r="EO14" i="2"/>
  <c r="EO15" i="2"/>
  <c r="EO16" i="2"/>
  <c r="EO17" i="2"/>
  <c r="EO19" i="2"/>
  <c r="EO22" i="2"/>
  <c r="EM19" i="2"/>
  <c r="EM22" i="2"/>
  <c r="EK19" i="2"/>
  <c r="EK22" i="2"/>
  <c r="EH8" i="2"/>
  <c r="EH9" i="2"/>
  <c r="EH10" i="2"/>
  <c r="EH11" i="2"/>
  <c r="EH12" i="2"/>
  <c r="EH13" i="2"/>
  <c r="EH14" i="2"/>
  <c r="EH15" i="2"/>
  <c r="EH16" i="2"/>
  <c r="EH17" i="2"/>
  <c r="EH19" i="2"/>
  <c r="EH22" i="2"/>
  <c r="EF19" i="2"/>
  <c r="EF22" i="2"/>
  <c r="ED19" i="2"/>
  <c r="ED22" i="2"/>
  <c r="EA8" i="2"/>
  <c r="EA9" i="2"/>
  <c r="EA10" i="2"/>
  <c r="EA11" i="2"/>
  <c r="EA12" i="2"/>
  <c r="EA13" i="2"/>
  <c r="EA14" i="2"/>
  <c r="EA15" i="2"/>
  <c r="EA16" i="2"/>
  <c r="EA17" i="2"/>
  <c r="EA19" i="2"/>
  <c r="EA22" i="2"/>
  <c r="DY19" i="2"/>
  <c r="DY22" i="2"/>
  <c r="DW19" i="2"/>
  <c r="DW22" i="2"/>
  <c r="DT8" i="2"/>
  <c r="DT9" i="2"/>
  <c r="DT10" i="2"/>
  <c r="DT11" i="2"/>
  <c r="DT12" i="2"/>
  <c r="DT13" i="2"/>
  <c r="DT14" i="2"/>
  <c r="DT15" i="2"/>
  <c r="DT16" i="2"/>
  <c r="DT17" i="2"/>
  <c r="DT19" i="2"/>
  <c r="DT22" i="2"/>
  <c r="DR19" i="2"/>
  <c r="DR22" i="2"/>
  <c r="DP19" i="2"/>
  <c r="DP22" i="2"/>
  <c r="DM8" i="2"/>
  <c r="DM9" i="2"/>
  <c r="DM10" i="2"/>
  <c r="DM11" i="2"/>
  <c r="DM12" i="2"/>
  <c r="DM13" i="2"/>
  <c r="DM14" i="2"/>
  <c r="DM15" i="2"/>
  <c r="DM16" i="2"/>
  <c r="DM17" i="2"/>
  <c r="DM19" i="2"/>
  <c r="DM22" i="2"/>
  <c r="DK19" i="2"/>
  <c r="DK22" i="2"/>
  <c r="DI19" i="2"/>
  <c r="DI22" i="2"/>
  <c r="DF8" i="2"/>
  <c r="DF9" i="2"/>
  <c r="DF10" i="2"/>
  <c r="DF11" i="2"/>
  <c r="DF12" i="2"/>
  <c r="DF13" i="2"/>
  <c r="DF14" i="2"/>
  <c r="DF15" i="2"/>
  <c r="DF16" i="2"/>
  <c r="DF17" i="2"/>
  <c r="DF19" i="2"/>
  <c r="DF22" i="2"/>
  <c r="DD19" i="2"/>
  <c r="DD22" i="2"/>
  <c r="DB19" i="2"/>
  <c r="DB22" i="2"/>
  <c r="CY8" i="2"/>
  <c r="CY9" i="2"/>
  <c r="CY10" i="2"/>
  <c r="CY11" i="2"/>
  <c r="CY12" i="2"/>
  <c r="CY13" i="2"/>
  <c r="CY14" i="2"/>
  <c r="CY15" i="2"/>
  <c r="CY16" i="2"/>
  <c r="CY17" i="2"/>
  <c r="CY19" i="2"/>
  <c r="CY22" i="2"/>
  <c r="CW19" i="2"/>
  <c r="CW22" i="2"/>
  <c r="CU19" i="2"/>
  <c r="CU22" i="2"/>
  <c r="CR8" i="2"/>
  <c r="CR9" i="2"/>
  <c r="CR10" i="2"/>
  <c r="CR11" i="2"/>
  <c r="CR12" i="2"/>
  <c r="CR13" i="2"/>
  <c r="CR14" i="2"/>
  <c r="CR15" i="2"/>
  <c r="CR16" i="2"/>
  <c r="CR17" i="2"/>
  <c r="CR19" i="2"/>
  <c r="CR22" i="2"/>
  <c r="CP19" i="2"/>
  <c r="CP22" i="2"/>
  <c r="CN19" i="2"/>
  <c r="CN22" i="2"/>
  <c r="CK8" i="2"/>
  <c r="CK9" i="2"/>
  <c r="CK10" i="2"/>
  <c r="CK11" i="2"/>
  <c r="CK12" i="2"/>
  <c r="CK13" i="2"/>
  <c r="CK14" i="2"/>
  <c r="CK15" i="2"/>
  <c r="CK16" i="2"/>
  <c r="CK17" i="2"/>
  <c r="CK19" i="2"/>
  <c r="CK22" i="2"/>
  <c r="CI19" i="2"/>
  <c r="CI22" i="2"/>
  <c r="CG19" i="2"/>
  <c r="CG22" i="2"/>
  <c r="CD8" i="2"/>
  <c r="CD9" i="2"/>
  <c r="CD10" i="2"/>
  <c r="CD11" i="2"/>
  <c r="CD12" i="2"/>
  <c r="CD13" i="2"/>
  <c r="CD14" i="2"/>
  <c r="CD15" i="2"/>
  <c r="CD16" i="2"/>
  <c r="CD17" i="2"/>
  <c r="CD19" i="2"/>
  <c r="CD22" i="2"/>
  <c r="CB19" i="2"/>
  <c r="CB22" i="2"/>
  <c r="BZ19" i="2"/>
  <c r="BZ22" i="2"/>
  <c r="BW8" i="2"/>
  <c r="BW9" i="2"/>
  <c r="BW10" i="2"/>
  <c r="BW11" i="2"/>
  <c r="BW12" i="2"/>
  <c r="BW13" i="2"/>
  <c r="BW14" i="2"/>
  <c r="BW15" i="2"/>
  <c r="BW16" i="2"/>
  <c r="BW17" i="2"/>
  <c r="BW19" i="2"/>
  <c r="BW22" i="2"/>
  <c r="BU19" i="2"/>
  <c r="BU22" i="2"/>
  <c r="BS19" i="2"/>
  <c r="BS22" i="2"/>
  <c r="BP8" i="2"/>
  <c r="BP9" i="2"/>
  <c r="BP10" i="2"/>
  <c r="BP11" i="2"/>
  <c r="BP12" i="2"/>
  <c r="BP13" i="2"/>
  <c r="BP14" i="2"/>
  <c r="BP15" i="2"/>
  <c r="BP16" i="2"/>
  <c r="BP17" i="2"/>
  <c r="BP19" i="2"/>
  <c r="BP22" i="2"/>
  <c r="BN19" i="2"/>
  <c r="BN22" i="2"/>
  <c r="BL19" i="2"/>
  <c r="BL22" i="2"/>
  <c r="BI8" i="2"/>
  <c r="BI9" i="2"/>
  <c r="BI10" i="2"/>
  <c r="BI11" i="2"/>
  <c r="BI12" i="2"/>
  <c r="BI13" i="2"/>
  <c r="BI14" i="2"/>
  <c r="BI15" i="2"/>
  <c r="BI16" i="2"/>
  <c r="BI17" i="2"/>
  <c r="BI19" i="2"/>
  <c r="BI22" i="2"/>
  <c r="BG19" i="2"/>
  <c r="BG22" i="2"/>
  <c r="BE19" i="2"/>
  <c r="BE22" i="2"/>
  <c r="BB8" i="2"/>
  <c r="BB9" i="2"/>
  <c r="BB10" i="2"/>
  <c r="BB11" i="2"/>
  <c r="BB12" i="2"/>
  <c r="BB13" i="2"/>
  <c r="BB14" i="2"/>
  <c r="BB15" i="2"/>
  <c r="BB16" i="2"/>
  <c r="BB17" i="2"/>
  <c r="BB19" i="2"/>
  <c r="BB22" i="2"/>
  <c r="AZ19" i="2"/>
  <c r="AZ22" i="2"/>
  <c r="AX19" i="2"/>
  <c r="AX22" i="2"/>
  <c r="AU8" i="2"/>
  <c r="AU9" i="2"/>
  <c r="AU10" i="2"/>
  <c r="AU11" i="2"/>
  <c r="AU12" i="2"/>
  <c r="AU13" i="2"/>
  <c r="AU14" i="2"/>
  <c r="AU15" i="2"/>
  <c r="AU16" i="2"/>
  <c r="AU17" i="2"/>
  <c r="AU19" i="2"/>
  <c r="AU22" i="2"/>
  <c r="AS19" i="2"/>
  <c r="AS22" i="2"/>
  <c r="AQ19" i="2"/>
  <c r="AQ22" i="2"/>
  <c r="AN8" i="2"/>
  <c r="AN9" i="2"/>
  <c r="AN10" i="2"/>
  <c r="AN11" i="2"/>
  <c r="AN12" i="2"/>
  <c r="AN13" i="2"/>
  <c r="AN14" i="2"/>
  <c r="AN15" i="2"/>
  <c r="AN16" i="2"/>
  <c r="AN17" i="2"/>
  <c r="AN19" i="2"/>
  <c r="AN22" i="2"/>
  <c r="AL19" i="2"/>
  <c r="AL22" i="2"/>
  <c r="AJ19" i="2"/>
  <c r="AJ22" i="2"/>
  <c r="AG8" i="2"/>
  <c r="AG9" i="2"/>
  <c r="AG10" i="2"/>
  <c r="AG11" i="2"/>
  <c r="AG12" i="2"/>
  <c r="AG13" i="2"/>
  <c r="AG14" i="2"/>
  <c r="AG15" i="2"/>
  <c r="AG16" i="2"/>
  <c r="AG17" i="2"/>
  <c r="AG19" i="2"/>
  <c r="AG22" i="2"/>
  <c r="AE19" i="2"/>
  <c r="AE22" i="2"/>
  <c r="AC19" i="2"/>
  <c r="AC22" i="2"/>
  <c r="Z8" i="2"/>
  <c r="Z9" i="2"/>
  <c r="Z10" i="2"/>
  <c r="Z11" i="2"/>
  <c r="Z12" i="2"/>
  <c r="Z13" i="2"/>
  <c r="Z14" i="2"/>
  <c r="Z15" i="2"/>
  <c r="Z16" i="2"/>
  <c r="Z17" i="2"/>
  <c r="Z19" i="2"/>
  <c r="Z22" i="2"/>
  <c r="X19" i="2"/>
  <c r="X22" i="2"/>
  <c r="V19" i="2"/>
  <c r="V22" i="2"/>
  <c r="S8" i="2"/>
  <c r="S9" i="2"/>
  <c r="S10" i="2"/>
  <c r="S11" i="2"/>
  <c r="S12" i="2"/>
  <c r="S13" i="2"/>
  <c r="S14" i="2"/>
  <c r="S15" i="2"/>
  <c r="S16" i="2"/>
  <c r="S17" i="2"/>
  <c r="S19" i="2"/>
  <c r="S22" i="2"/>
  <c r="Q19" i="2"/>
  <c r="Q22" i="2"/>
  <c r="O19" i="2"/>
  <c r="O22" i="2"/>
  <c r="L8" i="2"/>
  <c r="L9" i="2"/>
  <c r="L10" i="2"/>
  <c r="L11" i="2"/>
  <c r="L12" i="2"/>
  <c r="L13" i="2"/>
  <c r="L14" i="2"/>
  <c r="L15" i="2"/>
  <c r="L16" i="2"/>
  <c r="L17" i="2"/>
  <c r="L19" i="2"/>
  <c r="L22" i="2"/>
  <c r="J19" i="2"/>
  <c r="J22" i="2"/>
  <c r="H19" i="2"/>
  <c r="H22" i="2"/>
  <c r="F8" i="2"/>
  <c r="F9" i="2"/>
  <c r="F10" i="2"/>
  <c r="F11" i="2"/>
  <c r="F12" i="2"/>
  <c r="F13" i="2"/>
  <c r="F14" i="2"/>
  <c r="F15" i="2"/>
  <c r="F16" i="2"/>
  <c r="F17" i="2"/>
  <c r="F19" i="2"/>
  <c r="F22" i="2"/>
  <c r="D19" i="2"/>
  <c r="D22" i="2"/>
  <c r="B19" i="2"/>
  <c r="B22" i="2"/>
  <c r="AGJ8" i="2"/>
  <c r="AGJ9" i="2"/>
  <c r="AGJ10" i="2"/>
  <c r="AGJ11" i="2"/>
  <c r="AGJ12" i="2"/>
  <c r="AGJ13" i="2"/>
  <c r="AGJ14" i="2"/>
  <c r="AGJ15" i="2"/>
  <c r="AGJ16" i="2"/>
  <c r="AGJ17" i="2"/>
  <c r="AGJ19" i="2"/>
  <c r="AGC8" i="2"/>
  <c r="AGC9" i="2"/>
  <c r="AGC10" i="2"/>
  <c r="AGC11" i="2"/>
  <c r="AGC12" i="2"/>
  <c r="AGC13" i="2"/>
  <c r="AGC14" i="2"/>
  <c r="AGC15" i="2"/>
  <c r="AGC16" i="2"/>
  <c r="AGC17" i="2"/>
  <c r="AGC19" i="2"/>
  <c r="AFZ8" i="2"/>
  <c r="AFZ9" i="2"/>
  <c r="AFZ10" i="2"/>
  <c r="AFZ11" i="2"/>
  <c r="AFZ12" i="2"/>
  <c r="AFZ13" i="2"/>
  <c r="AFZ14" i="2"/>
  <c r="AFZ15" i="2"/>
  <c r="AFZ16" i="2"/>
  <c r="AFZ17" i="2"/>
  <c r="AFZ19" i="2"/>
  <c r="AFX8" i="2"/>
  <c r="AFX9" i="2"/>
  <c r="AFX10" i="2"/>
  <c r="AFX11" i="2"/>
  <c r="AFX12" i="2"/>
  <c r="AFX13" i="2"/>
  <c r="AFX14" i="2"/>
  <c r="AFX15" i="2"/>
  <c r="AFX16" i="2"/>
  <c r="AFX17" i="2"/>
  <c r="AFX19" i="2"/>
  <c r="AFV8" i="2"/>
  <c r="AFV9" i="2"/>
  <c r="AFV10" i="2"/>
  <c r="AFV11" i="2"/>
  <c r="AFV12" i="2"/>
  <c r="AFV13" i="2"/>
  <c r="AFV14" i="2"/>
  <c r="AFV15" i="2"/>
  <c r="AFV16" i="2"/>
  <c r="AFV17" i="2"/>
  <c r="AFV19" i="2"/>
  <c r="AFO8" i="2"/>
  <c r="AFO9" i="2"/>
  <c r="AFO10" i="2"/>
  <c r="AFO11" i="2"/>
  <c r="AFO12" i="2"/>
  <c r="AFO13" i="2"/>
  <c r="AFO14" i="2"/>
  <c r="AFO15" i="2"/>
  <c r="AFO16" i="2"/>
  <c r="AFO17" i="2"/>
  <c r="AFO19" i="2"/>
  <c r="AFH8" i="2"/>
  <c r="AFH9" i="2"/>
  <c r="AFH10" i="2"/>
  <c r="AFH11" i="2"/>
  <c r="AFH12" i="2"/>
  <c r="AFH13" i="2"/>
  <c r="AFH14" i="2"/>
  <c r="AFH15" i="2"/>
  <c r="AFH16" i="2"/>
  <c r="AFH17" i="2"/>
  <c r="AFH19" i="2"/>
  <c r="AFA8" i="2"/>
  <c r="AFA9" i="2"/>
  <c r="AFA10" i="2"/>
  <c r="AFA11" i="2"/>
  <c r="AFA12" i="2"/>
  <c r="AFA13" i="2"/>
  <c r="AFA14" i="2"/>
  <c r="AFA15" i="2"/>
  <c r="AFA16" i="2"/>
  <c r="AFA17" i="2"/>
  <c r="AFA19" i="2"/>
  <c r="AET8" i="2"/>
  <c r="AET9" i="2"/>
  <c r="AET10" i="2"/>
  <c r="AET11" i="2"/>
  <c r="AET12" i="2"/>
  <c r="AET13" i="2"/>
  <c r="AET14" i="2"/>
  <c r="AET15" i="2"/>
  <c r="AET16" i="2"/>
  <c r="AET17" i="2"/>
  <c r="AET19" i="2"/>
  <c r="AEM8" i="2"/>
  <c r="AEM9" i="2"/>
  <c r="AEM10" i="2"/>
  <c r="AEM11" i="2"/>
  <c r="AEM12" i="2"/>
  <c r="AEM13" i="2"/>
  <c r="AEM14" i="2"/>
  <c r="AEM15" i="2"/>
  <c r="AEM16" i="2"/>
  <c r="AEM17" i="2"/>
  <c r="AEM19" i="2"/>
  <c r="AEJ8" i="2"/>
  <c r="AEJ9" i="2"/>
  <c r="AEJ10" i="2"/>
  <c r="AEJ11" i="2"/>
  <c r="AEJ12" i="2"/>
  <c r="AEJ13" i="2"/>
  <c r="AEJ14" i="2"/>
  <c r="AEJ15" i="2"/>
  <c r="AEJ16" i="2"/>
  <c r="AEJ17" i="2"/>
  <c r="AEJ19" i="2"/>
  <c r="AEH8" i="2"/>
  <c r="AEH9" i="2"/>
  <c r="AEH10" i="2"/>
  <c r="AEH11" i="2"/>
  <c r="AEH12" i="2"/>
  <c r="AEH13" i="2"/>
  <c r="AEH14" i="2"/>
  <c r="AEH15" i="2"/>
  <c r="AEH16" i="2"/>
  <c r="AEH17" i="2"/>
  <c r="AEH19" i="2"/>
  <c r="AEF8" i="2"/>
  <c r="AEF9" i="2"/>
  <c r="AEF10" i="2"/>
  <c r="AEF11" i="2"/>
  <c r="AEF12" i="2"/>
  <c r="AEF13" i="2"/>
  <c r="AEF14" i="2"/>
  <c r="AEF15" i="2"/>
  <c r="AEF16" i="2"/>
  <c r="AEF17" i="2"/>
  <c r="AEF19" i="2"/>
  <c r="ADY8" i="2"/>
  <c r="ADY9" i="2"/>
  <c r="ADY10" i="2"/>
  <c r="ADY11" i="2"/>
  <c r="ADY12" i="2"/>
  <c r="ADY13" i="2"/>
  <c r="ADY14" i="2"/>
  <c r="ADY15" i="2"/>
  <c r="ADY16" i="2"/>
  <c r="ADY17" i="2"/>
  <c r="ADY19" i="2"/>
  <c r="ADR8" i="2"/>
  <c r="ADR9" i="2"/>
  <c r="ADR10" i="2"/>
  <c r="ADR11" i="2"/>
  <c r="ADR12" i="2"/>
  <c r="ADR13" i="2"/>
  <c r="ADR14" i="2"/>
  <c r="ADR15" i="2"/>
  <c r="ADR16" i="2"/>
  <c r="ADR17" i="2"/>
  <c r="ADR19" i="2"/>
  <c r="ADK8" i="2"/>
  <c r="ADK9" i="2"/>
  <c r="ADK10" i="2"/>
  <c r="ADK11" i="2"/>
  <c r="ADK12" i="2"/>
  <c r="ADK13" i="2"/>
  <c r="ADK14" i="2"/>
  <c r="ADK15" i="2"/>
  <c r="ADK16" i="2"/>
  <c r="ADK17" i="2"/>
  <c r="ADK19" i="2"/>
  <c r="ADH8" i="2"/>
  <c r="ADH9" i="2"/>
  <c r="ADH10" i="2"/>
  <c r="ADH11" i="2"/>
  <c r="ADH12" i="2"/>
  <c r="ADH13" i="2"/>
  <c r="ADH14" i="2"/>
  <c r="ADH15" i="2"/>
  <c r="ADH16" i="2"/>
  <c r="ADH17" i="2"/>
  <c r="ADH19" i="2"/>
  <c r="ADF8" i="2"/>
  <c r="ADF9" i="2"/>
  <c r="ADF10" i="2"/>
  <c r="ADF11" i="2"/>
  <c r="ADF12" i="2"/>
  <c r="ADF13" i="2"/>
  <c r="ADF14" i="2"/>
  <c r="ADF15" i="2"/>
  <c r="ADF16" i="2"/>
  <c r="ADF17" i="2"/>
  <c r="ADF19" i="2"/>
  <c r="ADD8" i="2"/>
  <c r="ADD9" i="2"/>
  <c r="ADD10" i="2"/>
  <c r="ADD11" i="2"/>
  <c r="ADD12" i="2"/>
  <c r="ADD13" i="2"/>
  <c r="ADD14" i="2"/>
  <c r="ADD15" i="2"/>
  <c r="ADD16" i="2"/>
  <c r="ADD17" i="2"/>
  <c r="ADD19" i="2"/>
  <c r="ACW8" i="2"/>
  <c r="ACW9" i="2"/>
  <c r="ACW10" i="2"/>
  <c r="ACW11" i="2"/>
  <c r="ACW12" i="2"/>
  <c r="ACW13" i="2"/>
  <c r="ACW14" i="2"/>
  <c r="ACW15" i="2"/>
  <c r="ACW16" i="2"/>
  <c r="ACW17" i="2"/>
  <c r="ACW19" i="2"/>
  <c r="ACP8" i="2"/>
  <c r="ACP9" i="2"/>
  <c r="ACP10" i="2"/>
  <c r="ACP11" i="2"/>
  <c r="ACP12" i="2"/>
  <c r="ACP13" i="2"/>
  <c r="ACP14" i="2"/>
  <c r="ACP15" i="2"/>
  <c r="ACP16" i="2"/>
  <c r="ACP17" i="2"/>
  <c r="ACP19" i="2"/>
  <c r="ACM8" i="2"/>
  <c r="ACM9" i="2"/>
  <c r="ACM10" i="2"/>
  <c r="ACM11" i="2"/>
  <c r="ACM12" i="2"/>
  <c r="ACM13" i="2"/>
  <c r="ACM14" i="2"/>
  <c r="ACM15" i="2"/>
  <c r="ACM16" i="2"/>
  <c r="ACM17" i="2"/>
  <c r="ACM19" i="2"/>
  <c r="ACK8" i="2"/>
  <c r="ACK9" i="2"/>
  <c r="ACK10" i="2"/>
  <c r="ACK11" i="2"/>
  <c r="ACK12" i="2"/>
  <c r="ACK13" i="2"/>
  <c r="ACK14" i="2"/>
  <c r="ACK15" i="2"/>
  <c r="ACK16" i="2"/>
  <c r="ACK17" i="2"/>
  <c r="ACK19" i="2"/>
  <c r="ACI8" i="2"/>
  <c r="ACI9" i="2"/>
  <c r="ACI10" i="2"/>
  <c r="ACI11" i="2"/>
  <c r="ACI12" i="2"/>
  <c r="ACI13" i="2"/>
  <c r="ACI14" i="2"/>
  <c r="ACI15" i="2"/>
  <c r="ACI16" i="2"/>
  <c r="ACI17" i="2"/>
  <c r="ACI19" i="2"/>
  <c r="ACB8" i="2"/>
  <c r="ACB9" i="2"/>
  <c r="ACB10" i="2"/>
  <c r="ACB11" i="2"/>
  <c r="ACB12" i="2"/>
  <c r="ACB13" i="2"/>
  <c r="ACB14" i="2"/>
  <c r="ACB15" i="2"/>
  <c r="ACB16" i="2"/>
  <c r="ACB17" i="2"/>
  <c r="ACB19" i="2"/>
  <c r="ABU8" i="2"/>
  <c r="ABU9" i="2"/>
  <c r="ABU10" i="2"/>
  <c r="ABU11" i="2"/>
  <c r="ABU12" i="2"/>
  <c r="ABU13" i="2"/>
  <c r="ABU14" i="2"/>
  <c r="ABU15" i="2"/>
  <c r="ABU16" i="2"/>
  <c r="ABU17" i="2"/>
  <c r="ABU19" i="2"/>
  <c r="ABN8" i="2"/>
  <c r="ABN9" i="2"/>
  <c r="ABN10" i="2"/>
  <c r="ABN11" i="2"/>
  <c r="ABN12" i="2"/>
  <c r="ABN13" i="2"/>
  <c r="ABN14" i="2"/>
  <c r="ABN15" i="2"/>
  <c r="ABN16" i="2"/>
  <c r="ABN17" i="2"/>
  <c r="ABN19" i="2"/>
  <c r="ABK8" i="2"/>
  <c r="ABK9" i="2"/>
  <c r="ABK10" i="2"/>
  <c r="ABK11" i="2"/>
  <c r="ABK12" i="2"/>
  <c r="ABK13" i="2"/>
  <c r="ABK14" i="2"/>
  <c r="ABK15" i="2"/>
  <c r="ABK16" i="2"/>
  <c r="ABK17" i="2"/>
  <c r="ABK19" i="2"/>
  <c r="ABI8" i="2"/>
  <c r="ABI9" i="2"/>
  <c r="ABI10" i="2"/>
  <c r="ABI11" i="2"/>
  <c r="ABI12" i="2"/>
  <c r="ABI13" i="2"/>
  <c r="ABI14" i="2"/>
  <c r="ABI15" i="2"/>
  <c r="ABI16" i="2"/>
  <c r="ABI17" i="2"/>
  <c r="ABI19" i="2"/>
  <c r="ABG8" i="2"/>
  <c r="ABG9" i="2"/>
  <c r="ABG10" i="2"/>
  <c r="ABG11" i="2"/>
  <c r="ABG12" i="2"/>
  <c r="ABG13" i="2"/>
  <c r="ABG14" i="2"/>
  <c r="ABG15" i="2"/>
  <c r="ABG16" i="2"/>
  <c r="ABG17" i="2"/>
  <c r="ABG19" i="2"/>
  <c r="AAZ8" i="2"/>
  <c r="AAZ9" i="2"/>
  <c r="AAZ10" i="2"/>
  <c r="AAZ11" i="2"/>
  <c r="AAZ12" i="2"/>
  <c r="AAZ13" i="2"/>
  <c r="AAZ14" i="2"/>
  <c r="AAZ15" i="2"/>
  <c r="AAZ16" i="2"/>
  <c r="AAZ17" i="2"/>
  <c r="AAZ19" i="2"/>
  <c r="AAS8" i="2"/>
  <c r="AAS9" i="2"/>
  <c r="AAS10" i="2"/>
  <c r="AAS11" i="2"/>
  <c r="AAS12" i="2"/>
  <c r="AAS13" i="2"/>
  <c r="AAS14" i="2"/>
  <c r="AAS15" i="2"/>
  <c r="AAS16" i="2"/>
  <c r="AAS17" i="2"/>
  <c r="AAS19" i="2"/>
  <c r="AAP8" i="2"/>
  <c r="AAP9" i="2"/>
  <c r="AAP10" i="2"/>
  <c r="AAP11" i="2"/>
  <c r="AAP12" i="2"/>
  <c r="AAP13" i="2"/>
  <c r="AAP14" i="2"/>
  <c r="AAP15" i="2"/>
  <c r="AAP16" i="2"/>
  <c r="AAP17" i="2"/>
  <c r="AAP19" i="2"/>
  <c r="AAN8" i="2"/>
  <c r="AAN9" i="2"/>
  <c r="AAN10" i="2"/>
  <c r="AAN11" i="2"/>
  <c r="AAN12" i="2"/>
  <c r="AAN13" i="2"/>
  <c r="AAN14" i="2"/>
  <c r="AAN15" i="2"/>
  <c r="AAN16" i="2"/>
  <c r="AAN17" i="2"/>
  <c r="AAN19" i="2"/>
  <c r="AAL8" i="2"/>
  <c r="AAL9" i="2"/>
  <c r="AAL10" i="2"/>
  <c r="AAL11" i="2"/>
  <c r="AAL12" i="2"/>
  <c r="AAL13" i="2"/>
  <c r="AAL14" i="2"/>
  <c r="AAL15" i="2"/>
  <c r="AAL16" i="2"/>
  <c r="AAL17" i="2"/>
  <c r="AAL19" i="2"/>
  <c r="AAE8" i="2"/>
  <c r="AAE9" i="2"/>
  <c r="AAE10" i="2"/>
  <c r="AAE11" i="2"/>
  <c r="AAE12" i="2"/>
  <c r="AAE13" i="2"/>
  <c r="AAE14" i="2"/>
  <c r="AAE15" i="2"/>
  <c r="AAE16" i="2"/>
  <c r="AAE17" i="2"/>
  <c r="AAE19" i="2"/>
  <c r="ZX8" i="2"/>
  <c r="ZX9" i="2"/>
  <c r="ZX10" i="2"/>
  <c r="ZX11" i="2"/>
  <c r="ZX12" i="2"/>
  <c r="ZX13" i="2"/>
  <c r="ZX14" i="2"/>
  <c r="ZX15" i="2"/>
  <c r="ZX16" i="2"/>
  <c r="ZX17" i="2"/>
  <c r="ZX19" i="2"/>
  <c r="ZQ8" i="2"/>
  <c r="ZQ9" i="2"/>
  <c r="ZQ10" i="2"/>
  <c r="ZQ11" i="2"/>
  <c r="ZQ12" i="2"/>
  <c r="ZQ13" i="2"/>
  <c r="ZQ14" i="2"/>
  <c r="ZQ15" i="2"/>
  <c r="ZQ16" i="2"/>
  <c r="ZQ17" i="2"/>
  <c r="ZQ19" i="2"/>
  <c r="ZN8" i="2"/>
  <c r="ZN9" i="2"/>
  <c r="ZN10" i="2"/>
  <c r="ZN11" i="2"/>
  <c r="ZN12" i="2"/>
  <c r="ZN13" i="2"/>
  <c r="ZN14" i="2"/>
  <c r="ZN15" i="2"/>
  <c r="ZN16" i="2"/>
  <c r="ZN17" i="2"/>
  <c r="ZN19" i="2"/>
  <c r="ZL8" i="2"/>
  <c r="ZL9" i="2"/>
  <c r="ZL10" i="2"/>
  <c r="ZL11" i="2"/>
  <c r="ZL12" i="2"/>
  <c r="ZL13" i="2"/>
  <c r="ZL14" i="2"/>
  <c r="ZL15" i="2"/>
  <c r="ZL16" i="2"/>
  <c r="ZL17" i="2"/>
  <c r="ZL19" i="2"/>
  <c r="ZJ8" i="2"/>
  <c r="ZJ9" i="2"/>
  <c r="ZJ10" i="2"/>
  <c r="ZJ11" i="2"/>
  <c r="ZJ12" i="2"/>
  <c r="ZJ13" i="2"/>
  <c r="ZJ14" i="2"/>
  <c r="ZJ15" i="2"/>
  <c r="ZJ16" i="2"/>
  <c r="ZJ17" i="2"/>
  <c r="ZJ19" i="2"/>
  <c r="ZC8" i="2"/>
  <c r="ZC9" i="2"/>
  <c r="ZC10" i="2"/>
  <c r="ZC11" i="2"/>
  <c r="ZC12" i="2"/>
  <c r="ZC13" i="2"/>
  <c r="ZC14" i="2"/>
  <c r="ZC15" i="2"/>
  <c r="ZC16" i="2"/>
  <c r="ZC17" i="2"/>
  <c r="ZC19" i="2"/>
  <c r="YV8" i="2"/>
  <c r="YV9" i="2"/>
  <c r="YV10" i="2"/>
  <c r="YV11" i="2"/>
  <c r="YV12" i="2"/>
  <c r="YV13" i="2"/>
  <c r="YV14" i="2"/>
  <c r="YV15" i="2"/>
  <c r="YV16" i="2"/>
  <c r="YV17" i="2"/>
  <c r="YV19" i="2"/>
  <c r="YS8" i="2"/>
  <c r="YS9" i="2"/>
  <c r="YS10" i="2"/>
  <c r="YS11" i="2"/>
  <c r="YS12" i="2"/>
  <c r="YS13" i="2"/>
  <c r="YS14" i="2"/>
  <c r="YS15" i="2"/>
  <c r="YS16" i="2"/>
  <c r="YS17" i="2"/>
  <c r="YS19" i="2"/>
  <c r="YQ8" i="2"/>
  <c r="YQ9" i="2"/>
  <c r="YQ10" i="2"/>
  <c r="YQ11" i="2"/>
  <c r="YQ12" i="2"/>
  <c r="YQ13" i="2"/>
  <c r="YQ14" i="2"/>
  <c r="YQ15" i="2"/>
  <c r="YQ16" i="2"/>
  <c r="YQ17" i="2"/>
  <c r="YQ19" i="2"/>
  <c r="YO8" i="2"/>
  <c r="YO9" i="2"/>
  <c r="YO10" i="2"/>
  <c r="YO11" i="2"/>
  <c r="YO12" i="2"/>
  <c r="YO13" i="2"/>
  <c r="YO14" i="2"/>
  <c r="YO15" i="2"/>
  <c r="YO16" i="2"/>
  <c r="YO17" i="2"/>
  <c r="YO19" i="2"/>
  <c r="YH8" i="2"/>
  <c r="YH9" i="2"/>
  <c r="YH10" i="2"/>
  <c r="YH11" i="2"/>
  <c r="YH12" i="2"/>
  <c r="YH13" i="2"/>
  <c r="YH14" i="2"/>
  <c r="YH15" i="2"/>
  <c r="YH16" i="2"/>
  <c r="YH17" i="2"/>
  <c r="YH19" i="2"/>
  <c r="YA8" i="2"/>
  <c r="YA9" i="2"/>
  <c r="YA10" i="2"/>
  <c r="YA11" i="2"/>
  <c r="YA12" i="2"/>
  <c r="YA13" i="2"/>
  <c r="YA14" i="2"/>
  <c r="YA15" i="2"/>
  <c r="YA16" i="2"/>
  <c r="YA17" i="2"/>
  <c r="YA19" i="2"/>
  <c r="XT8" i="2"/>
  <c r="XT9" i="2"/>
  <c r="XT10" i="2"/>
  <c r="XT11" i="2"/>
  <c r="XT12" i="2"/>
  <c r="XT13" i="2"/>
  <c r="XT14" i="2"/>
  <c r="XT15" i="2"/>
  <c r="XT16" i="2"/>
  <c r="XT17" i="2"/>
  <c r="XT19" i="2"/>
  <c r="XQ8" i="2"/>
  <c r="XQ9" i="2"/>
  <c r="XQ10" i="2"/>
  <c r="XQ11" i="2"/>
  <c r="XQ12" i="2"/>
  <c r="XQ13" i="2"/>
  <c r="XQ14" i="2"/>
  <c r="XQ15" i="2"/>
  <c r="XQ16" i="2"/>
  <c r="XQ17" i="2"/>
  <c r="XQ19" i="2"/>
  <c r="XO8" i="2"/>
  <c r="XO9" i="2"/>
  <c r="XO10" i="2"/>
  <c r="XO11" i="2"/>
  <c r="XO12" i="2"/>
  <c r="XO13" i="2"/>
  <c r="XO14" i="2"/>
  <c r="XO15" i="2"/>
  <c r="XO16" i="2"/>
  <c r="XO17" i="2"/>
  <c r="XO19" i="2"/>
  <c r="XM8" i="2"/>
  <c r="XM9" i="2"/>
  <c r="XM10" i="2"/>
  <c r="XM11" i="2"/>
  <c r="XM12" i="2"/>
  <c r="XM13" i="2"/>
  <c r="XM14" i="2"/>
  <c r="XM15" i="2"/>
  <c r="XM16" i="2"/>
  <c r="XM17" i="2"/>
  <c r="XM19" i="2"/>
  <c r="XF8" i="2"/>
  <c r="XF9" i="2"/>
  <c r="XF10" i="2"/>
  <c r="XF11" i="2"/>
  <c r="XF12" i="2"/>
  <c r="XF13" i="2"/>
  <c r="XF14" i="2"/>
  <c r="XF15" i="2"/>
  <c r="XF16" i="2"/>
  <c r="XF17" i="2"/>
  <c r="XF19" i="2"/>
  <c r="XC8" i="2"/>
  <c r="XC9" i="2"/>
  <c r="XC10" i="2"/>
  <c r="XC11" i="2"/>
  <c r="XC12" i="2"/>
  <c r="XC13" i="2"/>
  <c r="XC14" i="2"/>
  <c r="XC15" i="2"/>
  <c r="XC16" i="2"/>
  <c r="XC17" i="2"/>
  <c r="XC19" i="2"/>
  <c r="XA8" i="2"/>
  <c r="XA9" i="2"/>
  <c r="XA10" i="2"/>
  <c r="XA11" i="2"/>
  <c r="XA12" i="2"/>
  <c r="XA13" i="2"/>
  <c r="XA14" i="2"/>
  <c r="XA15" i="2"/>
  <c r="XA16" i="2"/>
  <c r="XA17" i="2"/>
  <c r="XA19" i="2"/>
  <c r="WY8" i="2"/>
  <c r="WY9" i="2"/>
  <c r="WY10" i="2"/>
  <c r="WY11" i="2"/>
  <c r="WY12" i="2"/>
  <c r="WY13" i="2"/>
  <c r="WY14" i="2"/>
  <c r="WY15" i="2"/>
  <c r="WY16" i="2"/>
  <c r="WY17" i="2"/>
  <c r="WY19" i="2"/>
  <c r="WR8" i="2"/>
  <c r="WR9" i="2"/>
  <c r="WR10" i="2"/>
  <c r="WR11" i="2"/>
  <c r="WR12" i="2"/>
  <c r="WR13" i="2"/>
  <c r="WR14" i="2"/>
  <c r="WR15" i="2"/>
  <c r="WR16" i="2"/>
  <c r="WR17" i="2"/>
  <c r="WR19" i="2"/>
  <c r="WK8" i="2"/>
  <c r="WK9" i="2"/>
  <c r="WK10" i="2"/>
  <c r="WK11" i="2"/>
  <c r="WK12" i="2"/>
  <c r="WK13" i="2"/>
  <c r="WK14" i="2"/>
  <c r="WK15" i="2"/>
  <c r="WK16" i="2"/>
  <c r="WK17" i="2"/>
  <c r="WK19" i="2"/>
  <c r="WD8" i="2"/>
  <c r="WD9" i="2"/>
  <c r="WD10" i="2"/>
  <c r="WD11" i="2"/>
  <c r="WD12" i="2"/>
  <c r="WD13" i="2"/>
  <c r="WD14" i="2"/>
  <c r="WD15" i="2"/>
  <c r="WD16" i="2"/>
  <c r="WD17" i="2"/>
  <c r="WD19" i="2"/>
  <c r="WA8" i="2"/>
  <c r="WA9" i="2"/>
  <c r="WA10" i="2"/>
  <c r="WA11" i="2"/>
  <c r="WA12" i="2"/>
  <c r="WA13" i="2"/>
  <c r="WA14" i="2"/>
  <c r="WA15" i="2"/>
  <c r="WA16" i="2"/>
  <c r="WA17" i="2"/>
  <c r="WA19" i="2"/>
  <c r="VY8" i="2"/>
  <c r="VY9" i="2"/>
  <c r="VY10" i="2"/>
  <c r="VY11" i="2"/>
  <c r="VY12" i="2"/>
  <c r="VY13" i="2"/>
  <c r="VY14" i="2"/>
  <c r="VY15" i="2"/>
  <c r="VY16" i="2"/>
  <c r="VY17" i="2"/>
  <c r="VY19" i="2"/>
  <c r="VW8" i="2"/>
  <c r="VW9" i="2"/>
  <c r="VW10" i="2"/>
  <c r="VW11" i="2"/>
  <c r="VW12" i="2"/>
  <c r="VW13" i="2"/>
  <c r="VW14" i="2"/>
  <c r="VW15" i="2"/>
  <c r="VW16" i="2"/>
  <c r="VW17" i="2"/>
  <c r="VW19" i="2"/>
  <c r="VP8" i="2"/>
  <c r="VP9" i="2"/>
  <c r="VP10" i="2"/>
  <c r="VP11" i="2"/>
  <c r="VP12" i="2"/>
  <c r="VP13" i="2"/>
  <c r="VP14" i="2"/>
  <c r="VP15" i="2"/>
  <c r="VP16" i="2"/>
  <c r="VP17" i="2"/>
  <c r="VP19" i="2"/>
  <c r="VI8" i="2"/>
  <c r="VI9" i="2"/>
  <c r="VI10" i="2"/>
  <c r="VI11" i="2"/>
  <c r="VI12" i="2"/>
  <c r="VI13" i="2"/>
  <c r="VI14" i="2"/>
  <c r="VI15" i="2"/>
  <c r="VI16" i="2"/>
  <c r="VI17" i="2"/>
  <c r="VI19" i="2"/>
  <c r="VF8" i="2"/>
  <c r="VF9" i="2"/>
  <c r="VF10" i="2"/>
  <c r="VF11" i="2"/>
  <c r="VF12" i="2"/>
  <c r="VF13" i="2"/>
  <c r="VF14" i="2"/>
  <c r="VF15" i="2"/>
  <c r="VF16" i="2"/>
  <c r="VF17" i="2"/>
  <c r="VF19" i="2"/>
  <c r="VD8" i="2"/>
  <c r="VD9" i="2"/>
  <c r="VD10" i="2"/>
  <c r="VD11" i="2"/>
  <c r="VD12" i="2"/>
  <c r="VD13" i="2"/>
  <c r="VD14" i="2"/>
  <c r="VD15" i="2"/>
  <c r="VD16" i="2"/>
  <c r="VD17" i="2"/>
  <c r="VD19" i="2"/>
  <c r="VB8" i="2"/>
  <c r="VB9" i="2"/>
  <c r="VB10" i="2"/>
  <c r="VB11" i="2"/>
  <c r="VB12" i="2"/>
  <c r="VB13" i="2"/>
  <c r="VB14" i="2"/>
  <c r="VB15" i="2"/>
  <c r="VB16" i="2"/>
  <c r="VB17" i="2"/>
  <c r="VB19" i="2"/>
  <c r="UY8" i="2"/>
  <c r="UY9" i="2"/>
  <c r="UY10" i="2"/>
  <c r="UY11" i="2"/>
  <c r="UY12" i="2"/>
  <c r="UY13" i="2"/>
  <c r="UY14" i="2"/>
  <c r="UY15" i="2"/>
  <c r="UY16" i="2"/>
  <c r="UY17" i="2"/>
  <c r="UY19" i="2"/>
  <c r="UW8" i="2"/>
  <c r="UW9" i="2"/>
  <c r="UW10" i="2"/>
  <c r="UW11" i="2"/>
  <c r="UW12" i="2"/>
  <c r="UW13" i="2"/>
  <c r="UW14" i="2"/>
  <c r="UW15" i="2"/>
  <c r="UW16" i="2"/>
  <c r="UW17" i="2"/>
  <c r="UW19" i="2"/>
  <c r="UU8" i="2"/>
  <c r="UU9" i="2"/>
  <c r="UU10" i="2"/>
  <c r="UU11" i="2"/>
  <c r="UU12" i="2"/>
  <c r="UU13" i="2"/>
  <c r="UU14" i="2"/>
  <c r="UU15" i="2"/>
  <c r="UU16" i="2"/>
  <c r="UU17" i="2"/>
  <c r="UU19" i="2"/>
  <c r="UN8" i="2"/>
  <c r="UN9" i="2"/>
  <c r="UN10" i="2"/>
  <c r="UN11" i="2"/>
  <c r="UN12" i="2"/>
  <c r="UN13" i="2"/>
  <c r="UN14" i="2"/>
  <c r="UN15" i="2"/>
  <c r="UN16" i="2"/>
  <c r="UN17" i="2"/>
  <c r="UN19" i="2"/>
  <c r="UG8" i="2"/>
  <c r="UG9" i="2"/>
  <c r="UG10" i="2"/>
  <c r="UG11" i="2"/>
  <c r="UG12" i="2"/>
  <c r="UG13" i="2"/>
  <c r="UG14" i="2"/>
  <c r="UG15" i="2"/>
  <c r="UG16" i="2"/>
  <c r="UG17" i="2"/>
  <c r="UG19" i="2"/>
  <c r="TZ8" i="2"/>
  <c r="TZ9" i="2"/>
  <c r="TZ10" i="2"/>
  <c r="TZ11" i="2"/>
  <c r="TZ12" i="2"/>
  <c r="TZ13" i="2"/>
  <c r="TZ14" i="2"/>
  <c r="TZ15" i="2"/>
  <c r="TZ16" i="2"/>
  <c r="TZ17" i="2"/>
  <c r="TZ19" i="2"/>
  <c r="TW8" i="2"/>
  <c r="TW9" i="2"/>
  <c r="TW10" i="2"/>
  <c r="TW11" i="2"/>
  <c r="TW12" i="2"/>
  <c r="TW13" i="2"/>
  <c r="TW14" i="2"/>
  <c r="TW15" i="2"/>
  <c r="TW16" i="2"/>
  <c r="TW17" i="2"/>
  <c r="TW19" i="2"/>
  <c r="TU8" i="2"/>
  <c r="TU9" i="2"/>
  <c r="TU10" i="2"/>
  <c r="TU11" i="2"/>
  <c r="TU12" i="2"/>
  <c r="TU13" i="2"/>
  <c r="TU14" i="2"/>
  <c r="TU15" i="2"/>
  <c r="TU16" i="2"/>
  <c r="TU17" i="2"/>
  <c r="TU19" i="2"/>
  <c r="TS8" i="2"/>
  <c r="TS9" i="2"/>
  <c r="TS10" i="2"/>
  <c r="TS11" i="2"/>
  <c r="TS12" i="2"/>
  <c r="TS13" i="2"/>
  <c r="TS14" i="2"/>
  <c r="TS15" i="2"/>
  <c r="TS16" i="2"/>
  <c r="TS17" i="2"/>
  <c r="TS19" i="2"/>
  <c r="TL8" i="2"/>
  <c r="TL9" i="2"/>
  <c r="TL10" i="2"/>
  <c r="TL11" i="2"/>
  <c r="TL12" i="2"/>
  <c r="TL13" i="2"/>
  <c r="TL14" i="2"/>
  <c r="TL15" i="2"/>
  <c r="TL16" i="2"/>
  <c r="TL17" i="2"/>
  <c r="TL19" i="2"/>
  <c r="TE8" i="2"/>
  <c r="TE9" i="2"/>
  <c r="TE10" i="2"/>
  <c r="TE11" i="2"/>
  <c r="TE12" i="2"/>
  <c r="TE13" i="2"/>
  <c r="TE14" i="2"/>
  <c r="TE15" i="2"/>
  <c r="TE16" i="2"/>
  <c r="TE17" i="2"/>
  <c r="TE19" i="2"/>
  <c r="SX8" i="2"/>
  <c r="SX9" i="2"/>
  <c r="SX10" i="2"/>
  <c r="SX11" i="2"/>
  <c r="SX12" i="2"/>
  <c r="SX13" i="2"/>
  <c r="SX14" i="2"/>
  <c r="SX15" i="2"/>
  <c r="SX16" i="2"/>
  <c r="SX17" i="2"/>
  <c r="SX19" i="2"/>
  <c r="SU8" i="2"/>
  <c r="SU9" i="2"/>
  <c r="SU10" i="2"/>
  <c r="SU11" i="2"/>
  <c r="SU12" i="2"/>
  <c r="SU13" i="2"/>
  <c r="SU14" i="2"/>
  <c r="SU15" i="2"/>
  <c r="SU16" i="2"/>
  <c r="SU17" i="2"/>
  <c r="SU19" i="2"/>
  <c r="SS8" i="2"/>
  <c r="SS9" i="2"/>
  <c r="SS10" i="2"/>
  <c r="SS11" i="2"/>
  <c r="SS12" i="2"/>
  <c r="SS13" i="2"/>
  <c r="SS14" i="2"/>
  <c r="SS15" i="2"/>
  <c r="SS16" i="2"/>
  <c r="SS17" i="2"/>
  <c r="SS19" i="2"/>
  <c r="SQ8" i="2"/>
  <c r="SQ9" i="2"/>
  <c r="SQ10" i="2"/>
  <c r="SQ11" i="2"/>
  <c r="SQ12" i="2"/>
  <c r="SQ13" i="2"/>
  <c r="SQ14" i="2"/>
  <c r="SQ15" i="2"/>
  <c r="SQ16" i="2"/>
  <c r="SQ17" i="2"/>
  <c r="SQ19" i="2"/>
  <c r="SJ8" i="2"/>
  <c r="SJ9" i="2"/>
  <c r="SJ10" i="2"/>
  <c r="SJ11" i="2"/>
  <c r="SJ12" i="2"/>
  <c r="SJ13" i="2"/>
  <c r="SJ14" i="2"/>
  <c r="SJ15" i="2"/>
  <c r="SJ16" i="2"/>
  <c r="SJ17" i="2"/>
  <c r="SJ19" i="2"/>
  <c r="SC8" i="2"/>
  <c r="SC9" i="2"/>
  <c r="SC10" i="2"/>
  <c r="SC11" i="2"/>
  <c r="SC12" i="2"/>
  <c r="SC13" i="2"/>
  <c r="SC14" i="2"/>
  <c r="SC15" i="2"/>
  <c r="SC16" i="2"/>
  <c r="SC17" i="2"/>
  <c r="SC19" i="2"/>
  <c r="RZ8" i="2"/>
  <c r="RZ9" i="2"/>
  <c r="RZ10" i="2"/>
  <c r="RZ11" i="2"/>
  <c r="RZ12" i="2"/>
  <c r="RZ13" i="2"/>
  <c r="RZ14" i="2"/>
  <c r="RZ15" i="2"/>
  <c r="RZ16" i="2"/>
  <c r="RZ17" i="2"/>
  <c r="RZ19" i="2"/>
  <c r="RX8" i="2"/>
  <c r="RX9" i="2"/>
  <c r="RX10" i="2"/>
  <c r="RX11" i="2"/>
  <c r="RX12" i="2"/>
  <c r="RX13" i="2"/>
  <c r="RX14" i="2"/>
  <c r="RX15" i="2"/>
  <c r="RX16" i="2"/>
  <c r="RX17" i="2"/>
  <c r="RX19" i="2"/>
  <c r="RV8" i="2"/>
  <c r="RV9" i="2"/>
  <c r="RV10" i="2"/>
  <c r="RV11" i="2"/>
  <c r="RV12" i="2"/>
  <c r="RV13" i="2"/>
  <c r="RV14" i="2"/>
  <c r="RV15" i="2"/>
  <c r="RV16" i="2"/>
  <c r="RV17" i="2"/>
  <c r="RV19" i="2"/>
  <c r="RO8" i="2"/>
  <c r="RO9" i="2"/>
  <c r="RO10" i="2"/>
  <c r="RO11" i="2"/>
  <c r="RO12" i="2"/>
  <c r="RO13" i="2"/>
  <c r="RO14" i="2"/>
  <c r="RO15" i="2"/>
  <c r="RO16" i="2"/>
  <c r="RO17" i="2"/>
  <c r="RO19" i="2"/>
  <c r="RH8" i="2"/>
  <c r="RH9" i="2"/>
  <c r="RH10" i="2"/>
  <c r="RH11" i="2"/>
  <c r="RH12" i="2"/>
  <c r="RH13" i="2"/>
  <c r="RH14" i="2"/>
  <c r="RH15" i="2"/>
  <c r="RH16" i="2"/>
  <c r="RH17" i="2"/>
  <c r="RH19" i="2"/>
  <c r="RA8" i="2"/>
  <c r="RA9" i="2"/>
  <c r="RA10" i="2"/>
  <c r="RA11" i="2"/>
  <c r="RA12" i="2"/>
  <c r="RA13" i="2"/>
  <c r="RA14" i="2"/>
  <c r="RA15" i="2"/>
  <c r="RA16" i="2"/>
  <c r="RA17" i="2"/>
  <c r="RA19" i="2"/>
  <c r="QX8" i="2"/>
  <c r="QX9" i="2"/>
  <c r="QX10" i="2"/>
  <c r="QX11" i="2"/>
  <c r="QX12" i="2"/>
  <c r="QX13" i="2"/>
  <c r="QX14" i="2"/>
  <c r="QX15" i="2"/>
  <c r="QX16" i="2"/>
  <c r="QX17" i="2"/>
  <c r="QX19" i="2"/>
  <c r="QV8" i="2"/>
  <c r="QV9" i="2"/>
  <c r="QV10" i="2"/>
  <c r="QV11" i="2"/>
  <c r="QV12" i="2"/>
  <c r="QV13" i="2"/>
  <c r="QV14" i="2"/>
  <c r="QV15" i="2"/>
  <c r="QV16" i="2"/>
  <c r="QV17" i="2"/>
  <c r="QV19" i="2"/>
  <c r="QT8" i="2"/>
  <c r="QT9" i="2"/>
  <c r="QT10" i="2"/>
  <c r="QT11" i="2"/>
  <c r="QT12" i="2"/>
  <c r="QT13" i="2"/>
  <c r="QT14" i="2"/>
  <c r="QT15" i="2"/>
  <c r="QT16" i="2"/>
  <c r="QT17" i="2"/>
  <c r="QT19" i="2"/>
  <c r="QM8" i="2"/>
  <c r="QM9" i="2"/>
  <c r="QM10" i="2"/>
  <c r="QM11" i="2"/>
  <c r="QM12" i="2"/>
  <c r="QM13" i="2"/>
  <c r="QM14" i="2"/>
  <c r="QM15" i="2"/>
  <c r="QM16" i="2"/>
  <c r="QM17" i="2"/>
  <c r="QM19" i="2"/>
  <c r="QF19" i="2"/>
  <c r="QC19" i="2"/>
  <c r="QA19" i="2"/>
  <c r="PY8" i="2"/>
  <c r="PY9" i="2"/>
  <c r="PY10" i="2"/>
  <c r="PY11" i="2"/>
  <c r="PY12" i="2"/>
  <c r="PY13" i="2"/>
  <c r="PY14" i="2"/>
  <c r="PY15" i="2"/>
  <c r="PY16" i="2"/>
  <c r="PY17" i="2"/>
  <c r="PY19" i="2"/>
  <c r="PV8" i="2"/>
  <c r="PV9" i="2"/>
  <c r="PV10" i="2"/>
  <c r="PV11" i="2"/>
  <c r="PV12" i="2"/>
  <c r="PV13" i="2"/>
  <c r="PV14" i="2"/>
  <c r="PV15" i="2"/>
  <c r="PV16" i="2"/>
  <c r="PV17" i="2"/>
  <c r="PV19" i="2"/>
  <c r="PT8" i="2"/>
  <c r="PT9" i="2"/>
  <c r="PT10" i="2"/>
  <c r="PT11" i="2"/>
  <c r="PT12" i="2"/>
  <c r="PT13" i="2"/>
  <c r="PT14" i="2"/>
  <c r="PT15" i="2"/>
  <c r="PT16" i="2"/>
  <c r="PT17" i="2"/>
  <c r="PT19" i="2"/>
  <c r="PR8" i="2"/>
  <c r="PR9" i="2"/>
  <c r="PR10" i="2"/>
  <c r="PR11" i="2"/>
  <c r="PR12" i="2"/>
  <c r="PR13" i="2"/>
  <c r="PR14" i="2"/>
  <c r="PR15" i="2"/>
  <c r="PR16" i="2"/>
  <c r="PR17" i="2"/>
  <c r="PR19" i="2"/>
  <c r="PK8" i="2"/>
  <c r="PK9" i="2"/>
  <c r="PK10" i="2"/>
  <c r="PK11" i="2"/>
  <c r="PK12" i="2"/>
  <c r="PK13" i="2"/>
  <c r="PK14" i="2"/>
  <c r="PK15" i="2"/>
  <c r="PK16" i="2"/>
  <c r="PK17" i="2"/>
  <c r="PK19" i="2"/>
  <c r="PH8" i="2"/>
  <c r="PH9" i="2"/>
  <c r="PH10" i="2"/>
  <c r="PH11" i="2"/>
  <c r="PH12" i="2"/>
  <c r="PH13" i="2"/>
  <c r="PH14" i="2"/>
  <c r="PH15" i="2"/>
  <c r="PH16" i="2"/>
  <c r="PH17" i="2"/>
  <c r="PH19" i="2"/>
  <c r="PF8" i="2"/>
  <c r="PF9" i="2"/>
  <c r="PF10" i="2"/>
  <c r="PF11" i="2"/>
  <c r="PF12" i="2"/>
  <c r="PF13" i="2"/>
  <c r="PF14" i="2"/>
  <c r="PF15" i="2"/>
  <c r="PF16" i="2"/>
  <c r="PF17" i="2"/>
  <c r="PF19" i="2"/>
  <c r="PD8" i="2"/>
  <c r="PD9" i="2"/>
  <c r="PD10" i="2"/>
  <c r="PD11" i="2"/>
  <c r="PD12" i="2"/>
  <c r="PD13" i="2"/>
  <c r="PD14" i="2"/>
  <c r="PD15" i="2"/>
  <c r="PD16" i="2"/>
  <c r="PD17" i="2"/>
  <c r="PD19" i="2"/>
  <c r="OW8" i="2"/>
  <c r="OW9" i="2"/>
  <c r="OW10" i="2"/>
  <c r="OW11" i="2"/>
  <c r="OW12" i="2"/>
  <c r="OW13" i="2"/>
  <c r="OW14" i="2"/>
  <c r="OW15" i="2"/>
  <c r="OW16" i="2"/>
  <c r="OW17" i="2"/>
  <c r="OW19" i="2"/>
  <c r="OT8" i="2"/>
  <c r="OT9" i="2"/>
  <c r="OT10" i="2"/>
  <c r="OT11" i="2"/>
  <c r="OT12" i="2"/>
  <c r="OT13" i="2"/>
  <c r="OT14" i="2"/>
  <c r="OT15" i="2"/>
  <c r="OT16" i="2"/>
  <c r="OT17" i="2"/>
  <c r="OT19" i="2"/>
  <c r="OR8" i="2"/>
  <c r="OR9" i="2"/>
  <c r="OR10" i="2"/>
  <c r="OR11" i="2"/>
  <c r="OR12" i="2"/>
  <c r="OR13" i="2"/>
  <c r="OR14" i="2"/>
  <c r="OR15" i="2"/>
  <c r="OR16" i="2"/>
  <c r="OR17" i="2"/>
  <c r="OR19" i="2"/>
  <c r="OP8" i="2"/>
  <c r="OP9" i="2"/>
  <c r="OP10" i="2"/>
  <c r="OP11" i="2"/>
  <c r="OP12" i="2"/>
  <c r="OP13" i="2"/>
  <c r="OP14" i="2"/>
  <c r="OP15" i="2"/>
  <c r="OP16" i="2"/>
  <c r="OP17" i="2"/>
  <c r="OP19" i="2"/>
  <c r="OI8" i="2"/>
  <c r="OI9" i="2"/>
  <c r="OI10" i="2"/>
  <c r="OI11" i="2"/>
  <c r="OI12" i="2"/>
  <c r="OI13" i="2"/>
  <c r="OI14" i="2"/>
  <c r="OI15" i="2"/>
  <c r="OI16" i="2"/>
  <c r="OI17" i="2"/>
  <c r="OI19" i="2"/>
  <c r="OF8" i="2"/>
  <c r="OF9" i="2"/>
  <c r="OF10" i="2"/>
  <c r="OF11" i="2"/>
  <c r="OF12" i="2"/>
  <c r="OF13" i="2"/>
  <c r="OF14" i="2"/>
  <c r="OF15" i="2"/>
  <c r="OF16" i="2"/>
  <c r="OF17" i="2"/>
  <c r="OF19" i="2"/>
  <c r="OD8" i="2"/>
  <c r="OD9" i="2"/>
  <c r="OD10" i="2"/>
  <c r="OD11" i="2"/>
  <c r="OD12" i="2"/>
  <c r="OD13" i="2"/>
  <c r="OD14" i="2"/>
  <c r="OD15" i="2"/>
  <c r="OD16" i="2"/>
  <c r="OD17" i="2"/>
  <c r="OD19" i="2"/>
  <c r="OB8" i="2"/>
  <c r="OB9" i="2"/>
  <c r="OB10" i="2"/>
  <c r="OB11" i="2"/>
  <c r="OB12" i="2"/>
  <c r="OB13" i="2"/>
  <c r="OB14" i="2"/>
  <c r="OB15" i="2"/>
  <c r="OB16" i="2"/>
  <c r="OB17" i="2"/>
  <c r="OB19" i="2"/>
  <c r="NY8" i="2"/>
  <c r="NY9" i="2"/>
  <c r="NY10" i="2"/>
  <c r="NY11" i="2"/>
  <c r="NY12" i="2"/>
  <c r="NY13" i="2"/>
  <c r="NY14" i="2"/>
  <c r="NY15" i="2"/>
  <c r="NY16" i="2"/>
  <c r="NY17" i="2"/>
  <c r="NY19" i="2"/>
  <c r="NW8" i="2"/>
  <c r="NW9" i="2"/>
  <c r="NW10" i="2"/>
  <c r="NW11" i="2"/>
  <c r="NW12" i="2"/>
  <c r="NW13" i="2"/>
  <c r="NW14" i="2"/>
  <c r="NW15" i="2"/>
  <c r="NW16" i="2"/>
  <c r="NW17" i="2"/>
  <c r="NW19" i="2"/>
  <c r="NU8" i="2"/>
  <c r="NU9" i="2"/>
  <c r="NU10" i="2"/>
  <c r="NU11" i="2"/>
  <c r="NU12" i="2"/>
  <c r="NU13" i="2"/>
  <c r="NU14" i="2"/>
  <c r="NU15" i="2"/>
  <c r="NU16" i="2"/>
  <c r="NU17" i="2"/>
  <c r="NU19" i="2"/>
  <c r="NN8" i="2"/>
  <c r="NN9" i="2"/>
  <c r="NN10" i="2"/>
  <c r="NN11" i="2"/>
  <c r="NN12" i="2"/>
  <c r="NN13" i="2"/>
  <c r="NN14" i="2"/>
  <c r="NN15" i="2"/>
  <c r="NN16" i="2"/>
  <c r="NN17" i="2"/>
  <c r="NN19" i="2"/>
  <c r="NG8" i="2"/>
  <c r="NG9" i="2"/>
  <c r="NG10" i="2"/>
  <c r="NG11" i="2"/>
  <c r="NG12" i="2"/>
  <c r="NG13" i="2"/>
  <c r="NG14" i="2"/>
  <c r="NG15" i="2"/>
  <c r="NG16" i="2"/>
  <c r="NG17" i="2"/>
  <c r="NG19" i="2"/>
  <c r="ND8" i="2"/>
  <c r="ND9" i="2"/>
  <c r="ND10" i="2"/>
  <c r="ND11" i="2"/>
  <c r="ND12" i="2"/>
  <c r="ND13" i="2"/>
  <c r="ND14" i="2"/>
  <c r="ND15" i="2"/>
  <c r="ND16" i="2"/>
  <c r="ND17" i="2"/>
  <c r="ND19" i="2"/>
  <c r="NB8" i="2"/>
  <c r="NB9" i="2"/>
  <c r="NB10" i="2"/>
  <c r="NB11" i="2"/>
  <c r="NB12" i="2"/>
  <c r="NB13" i="2"/>
  <c r="NB14" i="2"/>
  <c r="NB15" i="2"/>
  <c r="NB16" i="2"/>
  <c r="NB17" i="2"/>
  <c r="NB19" i="2"/>
  <c r="MZ8" i="2"/>
  <c r="MZ9" i="2"/>
  <c r="MZ10" i="2"/>
  <c r="MZ11" i="2"/>
  <c r="MZ12" i="2"/>
  <c r="MZ13" i="2"/>
  <c r="MZ14" i="2"/>
  <c r="MZ15" i="2"/>
  <c r="MZ16" i="2"/>
  <c r="MZ17" i="2"/>
  <c r="MZ19" i="2"/>
  <c r="MW8" i="2"/>
  <c r="MW9" i="2"/>
  <c r="MW10" i="2"/>
  <c r="MW11" i="2"/>
  <c r="MW12" i="2"/>
  <c r="MW13" i="2"/>
  <c r="MW14" i="2"/>
  <c r="MW15" i="2"/>
  <c r="MW16" i="2"/>
  <c r="MW17" i="2"/>
  <c r="MW19" i="2"/>
  <c r="MU8" i="2"/>
  <c r="MU9" i="2"/>
  <c r="MU10" i="2"/>
  <c r="MU11" i="2"/>
  <c r="MU12" i="2"/>
  <c r="MU13" i="2"/>
  <c r="MU14" i="2"/>
  <c r="MU15" i="2"/>
  <c r="MU16" i="2"/>
  <c r="MU17" i="2"/>
  <c r="MU19" i="2"/>
  <c r="MS8" i="2"/>
  <c r="MS9" i="2"/>
  <c r="MS10" i="2"/>
  <c r="MS11" i="2"/>
  <c r="MS12" i="2"/>
  <c r="MS13" i="2"/>
  <c r="MS14" i="2"/>
  <c r="MS15" i="2"/>
  <c r="MS16" i="2"/>
  <c r="MS17" i="2"/>
  <c r="MS19" i="2"/>
  <c r="MP8" i="2"/>
  <c r="MP9" i="2"/>
  <c r="MP10" i="2"/>
  <c r="MP11" i="2"/>
  <c r="MP12" i="2"/>
  <c r="MP13" i="2"/>
  <c r="MP14" i="2"/>
  <c r="MP15" i="2"/>
  <c r="MP16" i="2"/>
  <c r="MP17" i="2"/>
  <c r="MP19" i="2"/>
  <c r="MN8" i="2"/>
  <c r="MN9" i="2"/>
  <c r="MN10" i="2"/>
  <c r="MN11" i="2"/>
  <c r="MN12" i="2"/>
  <c r="MN13" i="2"/>
  <c r="MN14" i="2"/>
  <c r="MN15" i="2"/>
  <c r="MN16" i="2"/>
  <c r="MN17" i="2"/>
  <c r="MN19" i="2"/>
  <c r="ML8" i="2"/>
  <c r="ML9" i="2"/>
  <c r="ML10" i="2"/>
  <c r="ML11" i="2"/>
  <c r="ML12" i="2"/>
  <c r="ML13" i="2"/>
  <c r="ML14" i="2"/>
  <c r="ML15" i="2"/>
  <c r="ML16" i="2"/>
  <c r="ML17" i="2"/>
  <c r="ML19" i="2"/>
  <c r="MI8" i="2"/>
  <c r="MI9" i="2"/>
  <c r="MI10" i="2"/>
  <c r="MI11" i="2"/>
  <c r="MI12" i="2"/>
  <c r="MI13" i="2"/>
  <c r="MI14" i="2"/>
  <c r="MI15" i="2"/>
  <c r="MI16" i="2"/>
  <c r="MI17" i="2"/>
  <c r="MI19" i="2"/>
  <c r="MG8" i="2"/>
  <c r="MG9" i="2"/>
  <c r="MG10" i="2"/>
  <c r="MG11" i="2"/>
  <c r="MG12" i="2"/>
  <c r="MG13" i="2"/>
  <c r="MG14" i="2"/>
  <c r="MG15" i="2"/>
  <c r="MG16" i="2"/>
  <c r="MG17" i="2"/>
  <c r="MG19" i="2"/>
  <c r="ME8" i="2"/>
  <c r="ME9" i="2"/>
  <c r="ME10" i="2"/>
  <c r="ME11" i="2"/>
  <c r="ME12" i="2"/>
  <c r="ME13" i="2"/>
  <c r="ME14" i="2"/>
  <c r="ME15" i="2"/>
  <c r="ME16" i="2"/>
  <c r="ME17" i="2"/>
  <c r="ME19" i="2"/>
  <c r="MB8" i="2"/>
  <c r="MB9" i="2"/>
  <c r="MB10" i="2"/>
  <c r="MB11" i="2"/>
  <c r="MB12" i="2"/>
  <c r="MB13" i="2"/>
  <c r="MB14" i="2"/>
  <c r="MB15" i="2"/>
  <c r="MB16" i="2"/>
  <c r="MB17" i="2"/>
  <c r="MB19" i="2"/>
  <c r="LZ8" i="2"/>
  <c r="LZ9" i="2"/>
  <c r="LZ10" i="2"/>
  <c r="LZ11" i="2"/>
  <c r="LZ12" i="2"/>
  <c r="LZ13" i="2"/>
  <c r="LZ14" i="2"/>
  <c r="LZ15" i="2"/>
  <c r="LZ16" i="2"/>
  <c r="LZ17" i="2"/>
  <c r="LZ19" i="2"/>
  <c r="LX8" i="2"/>
  <c r="LX9" i="2"/>
  <c r="LX10" i="2"/>
  <c r="LX11" i="2"/>
  <c r="LX12" i="2"/>
  <c r="LX13" i="2"/>
  <c r="LX14" i="2"/>
  <c r="LX15" i="2"/>
  <c r="LX16" i="2"/>
  <c r="LX17" i="2"/>
  <c r="LX19" i="2"/>
  <c r="LU8" i="2"/>
  <c r="LU9" i="2"/>
  <c r="LU10" i="2"/>
  <c r="LU11" i="2"/>
  <c r="LU12" i="2"/>
  <c r="LU13" i="2"/>
  <c r="LU14" i="2"/>
  <c r="LU15" i="2"/>
  <c r="LU16" i="2"/>
  <c r="LU17" i="2"/>
  <c r="LU19" i="2"/>
  <c r="LS8" i="2"/>
  <c r="LS9" i="2"/>
  <c r="LS10" i="2"/>
  <c r="LS11" i="2"/>
  <c r="LS12" i="2"/>
  <c r="LS13" i="2"/>
  <c r="LS14" i="2"/>
  <c r="LS15" i="2"/>
  <c r="LS16" i="2"/>
  <c r="LS17" i="2"/>
  <c r="LS19" i="2"/>
  <c r="LQ8" i="2"/>
  <c r="LQ9" i="2"/>
  <c r="LQ10" i="2"/>
  <c r="LQ11" i="2"/>
  <c r="LQ12" i="2"/>
  <c r="LQ13" i="2"/>
  <c r="LQ14" i="2"/>
  <c r="LQ15" i="2"/>
  <c r="LQ16" i="2"/>
  <c r="LQ17" i="2"/>
  <c r="LQ19" i="2"/>
  <c r="LN8" i="2"/>
  <c r="LN9" i="2"/>
  <c r="LN10" i="2"/>
  <c r="LN11" i="2"/>
  <c r="LN12" i="2"/>
  <c r="LN13" i="2"/>
  <c r="LN14" i="2"/>
  <c r="LN15" i="2"/>
  <c r="LN16" i="2"/>
  <c r="LN17" i="2"/>
  <c r="LN19" i="2"/>
  <c r="LL8" i="2"/>
  <c r="LL9" i="2"/>
  <c r="LL10" i="2"/>
  <c r="LL11" i="2"/>
  <c r="LL12" i="2"/>
  <c r="LL13" i="2"/>
  <c r="LL14" i="2"/>
  <c r="LL15" i="2"/>
  <c r="LL16" i="2"/>
  <c r="LL17" i="2"/>
  <c r="LL19" i="2"/>
  <c r="LJ8" i="2"/>
  <c r="LJ9" i="2"/>
  <c r="LJ10" i="2"/>
  <c r="LJ11" i="2"/>
  <c r="LJ12" i="2"/>
  <c r="LJ13" i="2"/>
  <c r="LJ14" i="2"/>
  <c r="LJ15" i="2"/>
  <c r="LJ16" i="2"/>
  <c r="LJ17" i="2"/>
  <c r="LJ19" i="2"/>
  <c r="LG8" i="2"/>
  <c r="LG9" i="2"/>
  <c r="LG10" i="2"/>
  <c r="LG11" i="2"/>
  <c r="LG12" i="2"/>
  <c r="LG13" i="2"/>
  <c r="LG14" i="2"/>
  <c r="LG15" i="2"/>
  <c r="LG16" i="2"/>
  <c r="LG17" i="2"/>
  <c r="LG19" i="2"/>
  <c r="LE8" i="2"/>
  <c r="LE9" i="2"/>
  <c r="LE10" i="2"/>
  <c r="LE11" i="2"/>
  <c r="LE12" i="2"/>
  <c r="LE13" i="2"/>
  <c r="LE14" i="2"/>
  <c r="LE15" i="2"/>
  <c r="LE16" i="2"/>
  <c r="LE17" i="2"/>
  <c r="LE19" i="2"/>
  <c r="LC8" i="2"/>
  <c r="LC9" i="2"/>
  <c r="LC10" i="2"/>
  <c r="LC11" i="2"/>
  <c r="LC12" i="2"/>
  <c r="LC13" i="2"/>
  <c r="LC14" i="2"/>
  <c r="LC15" i="2"/>
  <c r="LC16" i="2"/>
  <c r="LC17" i="2"/>
  <c r="LC19" i="2"/>
  <c r="KZ8" i="2"/>
  <c r="KZ9" i="2"/>
  <c r="KZ10" i="2"/>
  <c r="KZ11" i="2"/>
  <c r="KZ12" i="2"/>
  <c r="KZ13" i="2"/>
  <c r="KZ14" i="2"/>
  <c r="KZ15" i="2"/>
  <c r="KZ16" i="2"/>
  <c r="KZ17" i="2"/>
  <c r="KZ19" i="2"/>
  <c r="KX8" i="2"/>
  <c r="KX9" i="2"/>
  <c r="KX10" i="2"/>
  <c r="KX11" i="2"/>
  <c r="KX12" i="2"/>
  <c r="KX13" i="2"/>
  <c r="KX14" i="2"/>
  <c r="KX15" i="2"/>
  <c r="KX16" i="2"/>
  <c r="KX17" i="2"/>
  <c r="KX19" i="2"/>
  <c r="KV8" i="2"/>
  <c r="KV9" i="2"/>
  <c r="KV10" i="2"/>
  <c r="KV11" i="2"/>
  <c r="KV12" i="2"/>
  <c r="KV13" i="2"/>
  <c r="KV14" i="2"/>
  <c r="KV15" i="2"/>
  <c r="KV16" i="2"/>
  <c r="KV17" i="2"/>
  <c r="KV19" i="2"/>
  <c r="KS8" i="2"/>
  <c r="KS9" i="2"/>
  <c r="KS10" i="2"/>
  <c r="KS11" i="2"/>
  <c r="KS12" i="2"/>
  <c r="KS13" i="2"/>
  <c r="KS14" i="2"/>
  <c r="KS15" i="2"/>
  <c r="KS16" i="2"/>
  <c r="KS17" i="2"/>
  <c r="KS19" i="2"/>
  <c r="KQ8" i="2"/>
  <c r="KQ9" i="2"/>
  <c r="KQ10" i="2"/>
  <c r="KQ11" i="2"/>
  <c r="KQ12" i="2"/>
  <c r="KQ13" i="2"/>
  <c r="KQ14" i="2"/>
  <c r="KQ15" i="2"/>
  <c r="KQ16" i="2"/>
  <c r="KQ17" i="2"/>
  <c r="KQ19" i="2"/>
  <c r="KO8" i="2"/>
  <c r="KO9" i="2"/>
  <c r="KO10" i="2"/>
  <c r="KO11" i="2"/>
  <c r="KO12" i="2"/>
  <c r="KO13" i="2"/>
  <c r="KO14" i="2"/>
  <c r="KO15" i="2"/>
  <c r="KO16" i="2"/>
  <c r="KO17" i="2"/>
  <c r="KO19" i="2"/>
  <c r="KL8" i="2"/>
  <c r="KL9" i="2"/>
  <c r="KL10" i="2"/>
  <c r="KL11" i="2"/>
  <c r="KL12" i="2"/>
  <c r="KL13" i="2"/>
  <c r="KL14" i="2"/>
  <c r="KL15" i="2"/>
  <c r="KL16" i="2"/>
  <c r="KL17" i="2"/>
  <c r="KL19" i="2"/>
  <c r="KJ8" i="2"/>
  <c r="KJ9" i="2"/>
  <c r="KJ10" i="2"/>
  <c r="KJ11" i="2"/>
  <c r="KJ12" i="2"/>
  <c r="KJ13" i="2"/>
  <c r="KJ14" i="2"/>
  <c r="KJ15" i="2"/>
  <c r="KJ16" i="2"/>
  <c r="KJ17" i="2"/>
  <c r="KJ19" i="2"/>
  <c r="KH8" i="2"/>
  <c r="KH9" i="2"/>
  <c r="KH10" i="2"/>
  <c r="KH11" i="2"/>
  <c r="KH12" i="2"/>
  <c r="KH13" i="2"/>
  <c r="KH14" i="2"/>
  <c r="KH15" i="2"/>
  <c r="KH16" i="2"/>
  <c r="KH17" i="2"/>
  <c r="KH19" i="2"/>
  <c r="KE8" i="2"/>
  <c r="KE9" i="2"/>
  <c r="KE10" i="2"/>
  <c r="KE11" i="2"/>
  <c r="KE12" i="2"/>
  <c r="KE13" i="2"/>
  <c r="KE14" i="2"/>
  <c r="KE15" i="2"/>
  <c r="KE16" i="2"/>
  <c r="KE17" i="2"/>
  <c r="KE19" i="2"/>
  <c r="KC8" i="2"/>
  <c r="KC9" i="2"/>
  <c r="KC10" i="2"/>
  <c r="KC11" i="2"/>
  <c r="KC12" i="2"/>
  <c r="KC13" i="2"/>
  <c r="KC14" i="2"/>
  <c r="KC15" i="2"/>
  <c r="KC16" i="2"/>
  <c r="KC17" i="2"/>
  <c r="KC19" i="2"/>
  <c r="KA8" i="2"/>
  <c r="KA9" i="2"/>
  <c r="KA10" i="2"/>
  <c r="KA11" i="2"/>
  <c r="KA12" i="2"/>
  <c r="KA13" i="2"/>
  <c r="KA14" i="2"/>
  <c r="KA15" i="2"/>
  <c r="KA16" i="2"/>
  <c r="KA17" i="2"/>
  <c r="KA19" i="2"/>
  <c r="JX8" i="2"/>
  <c r="JX9" i="2"/>
  <c r="JX10" i="2"/>
  <c r="JX11" i="2"/>
  <c r="JX12" i="2"/>
  <c r="JX13" i="2"/>
  <c r="JX14" i="2"/>
  <c r="JX15" i="2"/>
  <c r="JX16" i="2"/>
  <c r="JX17" i="2"/>
  <c r="JX19" i="2"/>
  <c r="JV8" i="2"/>
  <c r="JV9" i="2"/>
  <c r="JV10" i="2"/>
  <c r="JV11" i="2"/>
  <c r="JV12" i="2"/>
  <c r="JV13" i="2"/>
  <c r="JV14" i="2"/>
  <c r="JV15" i="2"/>
  <c r="JV16" i="2"/>
  <c r="JV17" i="2"/>
  <c r="JV19" i="2"/>
  <c r="JT8" i="2"/>
  <c r="JT9" i="2"/>
  <c r="JT10" i="2"/>
  <c r="JT11" i="2"/>
  <c r="JT12" i="2"/>
  <c r="JT13" i="2"/>
  <c r="JT14" i="2"/>
  <c r="JT15" i="2"/>
  <c r="JT16" i="2"/>
  <c r="JT17" i="2"/>
  <c r="JT19" i="2"/>
  <c r="JQ8" i="2"/>
  <c r="JQ9" i="2"/>
  <c r="JQ10" i="2"/>
  <c r="JQ11" i="2"/>
  <c r="JQ12" i="2"/>
  <c r="JQ13" i="2"/>
  <c r="JQ14" i="2"/>
  <c r="JQ15" i="2"/>
  <c r="JQ16" i="2"/>
  <c r="JQ17" i="2"/>
  <c r="JQ19" i="2"/>
  <c r="JO8" i="2"/>
  <c r="JO9" i="2"/>
  <c r="JO10" i="2"/>
  <c r="JO11" i="2"/>
  <c r="JO12" i="2"/>
  <c r="JO13" i="2"/>
  <c r="JO14" i="2"/>
  <c r="JO15" i="2"/>
  <c r="JO16" i="2"/>
  <c r="JO17" i="2"/>
  <c r="JO19" i="2"/>
  <c r="JM8" i="2"/>
  <c r="JM9" i="2"/>
  <c r="JM10" i="2"/>
  <c r="JM11" i="2"/>
  <c r="JM12" i="2"/>
  <c r="JM13" i="2"/>
  <c r="JM14" i="2"/>
  <c r="JM15" i="2"/>
  <c r="JM16" i="2"/>
  <c r="JM17" i="2"/>
  <c r="JM19" i="2"/>
  <c r="JJ8" i="2"/>
  <c r="JJ9" i="2"/>
  <c r="JJ10" i="2"/>
  <c r="JJ11" i="2"/>
  <c r="JJ12" i="2"/>
  <c r="JJ13" i="2"/>
  <c r="JJ14" i="2"/>
  <c r="JJ15" i="2"/>
  <c r="JJ16" i="2"/>
  <c r="JJ17" i="2"/>
  <c r="JJ19" i="2"/>
  <c r="JH8" i="2"/>
  <c r="JH9" i="2"/>
  <c r="JH10" i="2"/>
  <c r="JH11" i="2"/>
  <c r="JH12" i="2"/>
  <c r="JH13" i="2"/>
  <c r="JH14" i="2"/>
  <c r="JH15" i="2"/>
  <c r="JH16" i="2"/>
  <c r="JH17" i="2"/>
  <c r="JH19" i="2"/>
  <c r="JF8" i="2"/>
  <c r="JF9" i="2"/>
  <c r="JF10" i="2"/>
  <c r="JF11" i="2"/>
  <c r="JF12" i="2"/>
  <c r="JF13" i="2"/>
  <c r="JF14" i="2"/>
  <c r="JF15" i="2"/>
  <c r="JF16" i="2"/>
  <c r="JF17" i="2"/>
  <c r="JF19" i="2"/>
  <c r="JC8" i="2"/>
  <c r="JC9" i="2"/>
  <c r="JC10" i="2"/>
  <c r="JC11" i="2"/>
  <c r="JC12" i="2"/>
  <c r="JC13" i="2"/>
  <c r="JC14" i="2"/>
  <c r="JC15" i="2"/>
  <c r="JC16" i="2"/>
  <c r="JC17" i="2"/>
  <c r="JC19" i="2"/>
  <c r="JA8" i="2"/>
  <c r="JA9" i="2"/>
  <c r="JA10" i="2"/>
  <c r="JA11" i="2"/>
  <c r="JA12" i="2"/>
  <c r="JA13" i="2"/>
  <c r="JA14" i="2"/>
  <c r="JA15" i="2"/>
  <c r="JA16" i="2"/>
  <c r="JA17" i="2"/>
  <c r="JA19" i="2"/>
  <c r="IY8" i="2"/>
  <c r="IY9" i="2"/>
  <c r="IY10" i="2"/>
  <c r="IY11" i="2"/>
  <c r="IY12" i="2"/>
  <c r="IY13" i="2"/>
  <c r="IY14" i="2"/>
  <c r="IY15" i="2"/>
  <c r="IY16" i="2"/>
  <c r="IY17" i="2"/>
  <c r="IY19" i="2"/>
  <c r="IV8" i="2"/>
  <c r="IV9" i="2"/>
  <c r="IV10" i="2"/>
  <c r="IV11" i="2"/>
  <c r="IV12" i="2"/>
  <c r="IV13" i="2"/>
  <c r="IV14" i="2"/>
  <c r="IV15" i="2"/>
  <c r="IV16" i="2"/>
  <c r="IV17" i="2"/>
  <c r="IV19" i="2"/>
  <c r="IT8" i="2"/>
  <c r="IT9" i="2"/>
  <c r="IT10" i="2"/>
  <c r="IT11" i="2"/>
  <c r="IT12" i="2"/>
  <c r="IT13" i="2"/>
  <c r="IT14" i="2"/>
  <c r="IT15" i="2"/>
  <c r="IT16" i="2"/>
  <c r="IT17" i="2"/>
  <c r="IT19" i="2"/>
  <c r="IR8" i="2"/>
  <c r="IR9" i="2"/>
  <c r="IR10" i="2"/>
  <c r="IR11" i="2"/>
  <c r="IR12" i="2"/>
  <c r="IR13" i="2"/>
  <c r="IR14" i="2"/>
  <c r="IR15" i="2"/>
  <c r="IR16" i="2"/>
  <c r="IR17" i="2"/>
  <c r="IR19" i="2"/>
  <c r="IO8" i="2"/>
  <c r="IO9" i="2"/>
  <c r="IO10" i="2"/>
  <c r="IO11" i="2"/>
  <c r="IO12" i="2"/>
  <c r="IO13" i="2"/>
  <c r="IO14" i="2"/>
  <c r="IO15" i="2"/>
  <c r="IO16" i="2"/>
  <c r="IO17" i="2"/>
  <c r="IO19" i="2"/>
  <c r="IM8" i="2"/>
  <c r="IM9" i="2"/>
  <c r="IM10" i="2"/>
  <c r="IM11" i="2"/>
  <c r="IM12" i="2"/>
  <c r="IM13" i="2"/>
  <c r="IM14" i="2"/>
  <c r="IM15" i="2"/>
  <c r="IM16" i="2"/>
  <c r="IM17" i="2"/>
  <c r="IM19" i="2"/>
  <c r="IK8" i="2"/>
  <c r="IK9" i="2"/>
  <c r="IK10" i="2"/>
  <c r="IK11" i="2"/>
  <c r="IK12" i="2"/>
  <c r="IK13" i="2"/>
  <c r="IK14" i="2"/>
  <c r="IK15" i="2"/>
  <c r="IK16" i="2"/>
  <c r="IK17" i="2"/>
  <c r="IK19" i="2"/>
  <c r="IH8" i="2"/>
  <c r="IH9" i="2"/>
  <c r="IH10" i="2"/>
  <c r="IH11" i="2"/>
  <c r="IH12" i="2"/>
  <c r="IH13" i="2"/>
  <c r="IH14" i="2"/>
  <c r="IH15" i="2"/>
  <c r="IH16" i="2"/>
  <c r="IH17" i="2"/>
  <c r="IH19" i="2"/>
  <c r="IF8" i="2"/>
  <c r="IF9" i="2"/>
  <c r="IF10" i="2"/>
  <c r="IF11" i="2"/>
  <c r="IF12" i="2"/>
  <c r="IF13" i="2"/>
  <c r="IF14" i="2"/>
  <c r="IF15" i="2"/>
  <c r="IF16" i="2"/>
  <c r="IF17" i="2"/>
  <c r="IF19" i="2"/>
  <c r="ID8" i="2"/>
  <c r="ID9" i="2"/>
  <c r="ID10" i="2"/>
  <c r="ID11" i="2"/>
  <c r="ID12" i="2"/>
  <c r="ID13" i="2"/>
  <c r="ID14" i="2"/>
  <c r="ID15" i="2"/>
  <c r="ID16" i="2"/>
  <c r="ID17" i="2"/>
  <c r="ID19" i="2"/>
  <c r="IA8" i="2"/>
  <c r="IA9" i="2"/>
  <c r="IA10" i="2"/>
  <c r="IA11" i="2"/>
  <c r="IA12" i="2"/>
  <c r="IA13" i="2"/>
  <c r="IA14" i="2"/>
  <c r="IA15" i="2"/>
  <c r="IA16" i="2"/>
  <c r="IA17" i="2"/>
  <c r="IA19" i="2"/>
  <c r="HY8" i="2"/>
  <c r="HY9" i="2"/>
  <c r="HY10" i="2"/>
  <c r="HY11" i="2"/>
  <c r="HY12" i="2"/>
  <c r="HY13" i="2"/>
  <c r="HY14" i="2"/>
  <c r="HY15" i="2"/>
  <c r="HY16" i="2"/>
  <c r="HY17" i="2"/>
  <c r="HY19" i="2"/>
  <c r="HW8" i="2"/>
  <c r="HW9" i="2"/>
  <c r="HW10" i="2"/>
  <c r="HW11" i="2"/>
  <c r="HW12" i="2"/>
  <c r="HW13" i="2"/>
  <c r="HW14" i="2"/>
  <c r="HW15" i="2"/>
  <c r="HW16" i="2"/>
  <c r="HW17" i="2"/>
  <c r="HW19" i="2"/>
  <c r="HT8" i="2"/>
  <c r="HT9" i="2"/>
  <c r="HT10" i="2"/>
  <c r="HT11" i="2"/>
  <c r="HT12" i="2"/>
  <c r="HT13" i="2"/>
  <c r="HT14" i="2"/>
  <c r="HT15" i="2"/>
  <c r="HT16" i="2"/>
  <c r="HT17" i="2"/>
  <c r="HT19" i="2"/>
  <c r="HR8" i="2"/>
  <c r="HR9" i="2"/>
  <c r="HR10" i="2"/>
  <c r="HR11" i="2"/>
  <c r="HR12" i="2"/>
  <c r="HR13" i="2"/>
  <c r="HR14" i="2"/>
  <c r="HR15" i="2"/>
  <c r="HR16" i="2"/>
  <c r="HR17" i="2"/>
  <c r="HR19" i="2"/>
  <c r="HP8" i="2"/>
  <c r="HP9" i="2"/>
  <c r="HP10" i="2"/>
  <c r="HP11" i="2"/>
  <c r="HP12" i="2"/>
  <c r="HP13" i="2"/>
  <c r="HP14" i="2"/>
  <c r="HP15" i="2"/>
  <c r="HP16" i="2"/>
  <c r="HP17" i="2"/>
  <c r="HP19" i="2"/>
  <c r="HM8" i="2"/>
  <c r="HM9" i="2"/>
  <c r="HM10" i="2"/>
  <c r="HM11" i="2"/>
  <c r="HM12" i="2"/>
  <c r="HM13" i="2"/>
  <c r="HM14" i="2"/>
  <c r="HM15" i="2"/>
  <c r="HM16" i="2"/>
  <c r="HM17" i="2"/>
  <c r="HM19" i="2"/>
  <c r="HK8" i="2"/>
  <c r="HK9" i="2"/>
  <c r="HK10" i="2"/>
  <c r="HK11" i="2"/>
  <c r="HK12" i="2"/>
  <c r="HK13" i="2"/>
  <c r="HK14" i="2"/>
  <c r="HK15" i="2"/>
  <c r="HK16" i="2"/>
  <c r="HK17" i="2"/>
  <c r="HK19" i="2"/>
  <c r="HI8" i="2"/>
  <c r="HI9" i="2"/>
  <c r="HI10" i="2"/>
  <c r="HI11" i="2"/>
  <c r="HI12" i="2"/>
  <c r="HI13" i="2"/>
  <c r="HI14" i="2"/>
  <c r="HI15" i="2"/>
  <c r="HI16" i="2"/>
  <c r="HI17" i="2"/>
  <c r="HI19" i="2"/>
  <c r="HF8" i="2"/>
  <c r="HF9" i="2"/>
  <c r="HF10" i="2"/>
  <c r="HF11" i="2"/>
  <c r="HF12" i="2"/>
  <c r="HF13" i="2"/>
  <c r="HF14" i="2"/>
  <c r="HF15" i="2"/>
  <c r="HF16" i="2"/>
  <c r="HF17" i="2"/>
  <c r="HF19" i="2"/>
  <c r="HD8" i="2"/>
  <c r="HD9" i="2"/>
  <c r="HD10" i="2"/>
  <c r="HD11" i="2"/>
  <c r="HD12" i="2"/>
  <c r="HD13" i="2"/>
  <c r="HD14" i="2"/>
  <c r="HD15" i="2"/>
  <c r="HD16" i="2"/>
  <c r="HD17" i="2"/>
  <c r="HD19" i="2"/>
  <c r="HB8" i="2"/>
  <c r="HB9" i="2"/>
  <c r="HB10" i="2"/>
  <c r="HB11" i="2"/>
  <c r="HB12" i="2"/>
  <c r="HB13" i="2"/>
  <c r="HB14" i="2"/>
  <c r="HB15" i="2"/>
  <c r="HB16" i="2"/>
  <c r="HB17" i="2"/>
  <c r="HB19" i="2"/>
  <c r="GY8" i="2"/>
  <c r="GY9" i="2"/>
  <c r="GY10" i="2"/>
  <c r="GY11" i="2"/>
  <c r="GY12" i="2"/>
  <c r="GY13" i="2"/>
  <c r="GY14" i="2"/>
  <c r="GY15" i="2"/>
  <c r="GY16" i="2"/>
  <c r="GY17" i="2"/>
  <c r="GY19" i="2"/>
  <c r="GW8" i="2"/>
  <c r="GW9" i="2"/>
  <c r="GW10" i="2"/>
  <c r="GW11" i="2"/>
  <c r="GW12" i="2"/>
  <c r="GW13" i="2"/>
  <c r="GW14" i="2"/>
  <c r="GW15" i="2"/>
  <c r="GW16" i="2"/>
  <c r="GW17" i="2"/>
  <c r="GW19" i="2"/>
  <c r="GU8" i="2"/>
  <c r="GU9" i="2"/>
  <c r="GU10" i="2"/>
  <c r="GU11" i="2"/>
  <c r="GU12" i="2"/>
  <c r="GU13" i="2"/>
  <c r="GU14" i="2"/>
  <c r="GU15" i="2"/>
  <c r="GU16" i="2"/>
  <c r="GU17" i="2"/>
  <c r="GU19" i="2"/>
  <c r="GR8" i="2"/>
  <c r="GR9" i="2"/>
  <c r="GR10" i="2"/>
  <c r="GR11" i="2"/>
  <c r="GR12" i="2"/>
  <c r="GR13" i="2"/>
  <c r="GR14" i="2"/>
  <c r="GR15" i="2"/>
  <c r="GR16" i="2"/>
  <c r="GR17" i="2"/>
  <c r="GR19" i="2"/>
  <c r="GP8" i="2"/>
  <c r="GP9" i="2"/>
  <c r="GP10" i="2"/>
  <c r="GP11" i="2"/>
  <c r="GP12" i="2"/>
  <c r="GP13" i="2"/>
  <c r="GP14" i="2"/>
  <c r="GP15" i="2"/>
  <c r="GP16" i="2"/>
  <c r="GP17" i="2"/>
  <c r="GP19" i="2"/>
  <c r="GN8" i="2"/>
  <c r="GN9" i="2"/>
  <c r="GN10" i="2"/>
  <c r="GN11" i="2"/>
  <c r="GN12" i="2"/>
  <c r="GN13" i="2"/>
  <c r="GN14" i="2"/>
  <c r="GN15" i="2"/>
  <c r="GN16" i="2"/>
  <c r="GN17" i="2"/>
  <c r="GN19" i="2"/>
  <c r="GK8" i="2"/>
  <c r="GK9" i="2"/>
  <c r="GK10" i="2"/>
  <c r="GK11" i="2"/>
  <c r="GK12" i="2"/>
  <c r="GK13" i="2"/>
  <c r="GK14" i="2"/>
  <c r="GK15" i="2"/>
  <c r="GK16" i="2"/>
  <c r="GK17" i="2"/>
  <c r="GK19" i="2"/>
  <c r="GI8" i="2"/>
  <c r="GI9" i="2"/>
  <c r="GI10" i="2"/>
  <c r="GI11" i="2"/>
  <c r="GI12" i="2"/>
  <c r="GI13" i="2"/>
  <c r="GI14" i="2"/>
  <c r="GI15" i="2"/>
  <c r="GI16" i="2"/>
  <c r="GI17" i="2"/>
  <c r="GI19" i="2"/>
  <c r="GG8" i="2"/>
  <c r="GG9" i="2"/>
  <c r="GG10" i="2"/>
  <c r="GG11" i="2"/>
  <c r="GG12" i="2"/>
  <c r="GG13" i="2"/>
  <c r="GG14" i="2"/>
  <c r="GG15" i="2"/>
  <c r="GG16" i="2"/>
  <c r="GG17" i="2"/>
  <c r="GG19" i="2"/>
  <c r="GD8" i="2"/>
  <c r="GD9" i="2"/>
  <c r="GD10" i="2"/>
  <c r="GD11" i="2"/>
  <c r="GD12" i="2"/>
  <c r="GD13" i="2"/>
  <c r="GD14" i="2"/>
  <c r="GD15" i="2"/>
  <c r="GD16" i="2"/>
  <c r="GD17" i="2"/>
  <c r="GD19" i="2"/>
  <c r="GB8" i="2"/>
  <c r="GB9" i="2"/>
  <c r="GB10" i="2"/>
  <c r="GB11" i="2"/>
  <c r="GB12" i="2"/>
  <c r="GB13" i="2"/>
  <c r="GB14" i="2"/>
  <c r="GB15" i="2"/>
  <c r="GB16" i="2"/>
  <c r="GB17" i="2"/>
  <c r="GB19" i="2"/>
  <c r="FZ8" i="2"/>
  <c r="FZ9" i="2"/>
  <c r="FZ10" i="2"/>
  <c r="FZ11" i="2"/>
  <c r="FZ12" i="2"/>
  <c r="FZ13" i="2"/>
  <c r="FZ14" i="2"/>
  <c r="FZ15" i="2"/>
  <c r="FZ16" i="2"/>
  <c r="FZ17" i="2"/>
  <c r="FZ19" i="2"/>
  <c r="FW8" i="2"/>
  <c r="FW9" i="2"/>
  <c r="FW10" i="2"/>
  <c r="FW11" i="2"/>
  <c r="FW12" i="2"/>
  <c r="FW13" i="2"/>
  <c r="FW14" i="2"/>
  <c r="FW15" i="2"/>
  <c r="FW16" i="2"/>
  <c r="FW17" i="2"/>
  <c r="FW19" i="2"/>
  <c r="FU8" i="2"/>
  <c r="FU9" i="2"/>
  <c r="FU10" i="2"/>
  <c r="FU11" i="2"/>
  <c r="FU12" i="2"/>
  <c r="FU13" i="2"/>
  <c r="FU14" i="2"/>
  <c r="FU15" i="2"/>
  <c r="FU16" i="2"/>
  <c r="FU17" i="2"/>
  <c r="FU19" i="2"/>
  <c r="FS8" i="2"/>
  <c r="FS9" i="2"/>
  <c r="FS10" i="2"/>
  <c r="FS11" i="2"/>
  <c r="FS12" i="2"/>
  <c r="FS13" i="2"/>
  <c r="FS14" i="2"/>
  <c r="FS15" i="2"/>
  <c r="FS16" i="2"/>
  <c r="FS17" i="2"/>
  <c r="FS19" i="2"/>
  <c r="FP8" i="2"/>
  <c r="FP9" i="2"/>
  <c r="FP10" i="2"/>
  <c r="FP11" i="2"/>
  <c r="FP12" i="2"/>
  <c r="FP13" i="2"/>
  <c r="FP14" i="2"/>
  <c r="FP15" i="2"/>
  <c r="FP16" i="2"/>
  <c r="FP17" i="2"/>
  <c r="FP19" i="2"/>
  <c r="FN8" i="2"/>
  <c r="FN9" i="2"/>
  <c r="FN10" i="2"/>
  <c r="FN11" i="2"/>
  <c r="FN12" i="2"/>
  <c r="FN13" i="2"/>
  <c r="FN14" i="2"/>
  <c r="FN15" i="2"/>
  <c r="FN16" i="2"/>
  <c r="FN17" i="2"/>
  <c r="FN19" i="2"/>
  <c r="FL8" i="2"/>
  <c r="FL9" i="2"/>
  <c r="FL10" i="2"/>
  <c r="FL11" i="2"/>
  <c r="FL12" i="2"/>
  <c r="FL13" i="2"/>
  <c r="FL14" i="2"/>
  <c r="FL15" i="2"/>
  <c r="FL16" i="2"/>
  <c r="FL17" i="2"/>
  <c r="FL19" i="2"/>
  <c r="FI8" i="2"/>
  <c r="FI9" i="2"/>
  <c r="FI10" i="2"/>
  <c r="FI11" i="2"/>
  <c r="FI12" i="2"/>
  <c r="FI13" i="2"/>
  <c r="FI14" i="2"/>
  <c r="FI15" i="2"/>
  <c r="FI16" i="2"/>
  <c r="FI17" i="2"/>
  <c r="FI19" i="2"/>
  <c r="FG8" i="2"/>
  <c r="FG9" i="2"/>
  <c r="FG10" i="2"/>
  <c r="FG11" i="2"/>
  <c r="FG12" i="2"/>
  <c r="FG13" i="2"/>
  <c r="FG14" i="2"/>
  <c r="FG15" i="2"/>
  <c r="FG16" i="2"/>
  <c r="FG17" i="2"/>
  <c r="FG19" i="2"/>
  <c r="FE8" i="2"/>
  <c r="FE9" i="2"/>
  <c r="FE10" i="2"/>
  <c r="FE11" i="2"/>
  <c r="FE12" i="2"/>
  <c r="FE13" i="2"/>
  <c r="FE14" i="2"/>
  <c r="FE15" i="2"/>
  <c r="FE16" i="2"/>
  <c r="FE17" i="2"/>
  <c r="FE19" i="2"/>
  <c r="FB8" i="2"/>
  <c r="FB9" i="2"/>
  <c r="FB10" i="2"/>
  <c r="FB11" i="2"/>
  <c r="FB12" i="2"/>
  <c r="FB13" i="2"/>
  <c r="FB14" i="2"/>
  <c r="FB15" i="2"/>
  <c r="FB16" i="2"/>
  <c r="FB17" i="2"/>
  <c r="FB19" i="2"/>
  <c r="EZ8" i="2"/>
  <c r="EZ9" i="2"/>
  <c r="EZ10" i="2"/>
  <c r="EZ11" i="2"/>
  <c r="EZ12" i="2"/>
  <c r="EZ13" i="2"/>
  <c r="EZ14" i="2"/>
  <c r="EZ15" i="2"/>
  <c r="EZ16" i="2"/>
  <c r="EZ17" i="2"/>
  <c r="EZ19" i="2"/>
  <c r="EX8" i="2"/>
  <c r="EX9" i="2"/>
  <c r="EX10" i="2"/>
  <c r="EX11" i="2"/>
  <c r="EX12" i="2"/>
  <c r="EX13" i="2"/>
  <c r="EX14" i="2"/>
  <c r="EX15" i="2"/>
  <c r="EX16" i="2"/>
  <c r="EX17" i="2"/>
  <c r="EX19" i="2"/>
  <c r="EU8" i="2"/>
  <c r="EU9" i="2"/>
  <c r="EU10" i="2"/>
  <c r="EU11" i="2"/>
  <c r="EU12" i="2"/>
  <c r="EU13" i="2"/>
  <c r="EU14" i="2"/>
  <c r="EU15" i="2"/>
  <c r="EU16" i="2"/>
  <c r="EU17" i="2"/>
  <c r="EU19" i="2"/>
  <c r="ES8" i="2"/>
  <c r="ES9" i="2"/>
  <c r="ES10" i="2"/>
  <c r="ES11" i="2"/>
  <c r="ES12" i="2"/>
  <c r="ES13" i="2"/>
  <c r="ES14" i="2"/>
  <c r="ES15" i="2"/>
  <c r="ES16" i="2"/>
  <c r="ES17" i="2"/>
  <c r="ES19" i="2"/>
  <c r="EQ8" i="2"/>
  <c r="EQ9" i="2"/>
  <c r="EQ10" i="2"/>
  <c r="EQ11" i="2"/>
  <c r="EQ12" i="2"/>
  <c r="EQ13" i="2"/>
  <c r="EQ14" i="2"/>
  <c r="EQ15" i="2"/>
  <c r="EQ16" i="2"/>
  <c r="EQ17" i="2"/>
  <c r="EQ19" i="2"/>
  <c r="EN8" i="2"/>
  <c r="EN9" i="2"/>
  <c r="EN10" i="2"/>
  <c r="EN11" i="2"/>
  <c r="EN12" i="2"/>
  <c r="EN13" i="2"/>
  <c r="EN14" i="2"/>
  <c r="EN15" i="2"/>
  <c r="EN16" i="2"/>
  <c r="EN17" i="2"/>
  <c r="EN19" i="2"/>
  <c r="EL8" i="2"/>
  <c r="EL9" i="2"/>
  <c r="EL10" i="2"/>
  <c r="EL11" i="2"/>
  <c r="EL12" i="2"/>
  <c r="EL13" i="2"/>
  <c r="EL14" i="2"/>
  <c r="EL15" i="2"/>
  <c r="EL16" i="2"/>
  <c r="EL17" i="2"/>
  <c r="EL19" i="2"/>
  <c r="EJ8" i="2"/>
  <c r="EJ9" i="2"/>
  <c r="EJ10" i="2"/>
  <c r="EJ11" i="2"/>
  <c r="EJ12" i="2"/>
  <c r="EJ13" i="2"/>
  <c r="EJ14" i="2"/>
  <c r="EJ15" i="2"/>
  <c r="EJ16" i="2"/>
  <c r="EJ17" i="2"/>
  <c r="EJ19" i="2"/>
  <c r="EG8" i="2"/>
  <c r="EG9" i="2"/>
  <c r="EG10" i="2"/>
  <c r="EG11" i="2"/>
  <c r="EG12" i="2"/>
  <c r="EG13" i="2"/>
  <c r="EG14" i="2"/>
  <c r="EG15" i="2"/>
  <c r="EG16" i="2"/>
  <c r="EG17" i="2"/>
  <c r="EG19" i="2"/>
  <c r="EE8" i="2"/>
  <c r="EE9" i="2"/>
  <c r="EE10" i="2"/>
  <c r="EE11" i="2"/>
  <c r="EE12" i="2"/>
  <c r="EE13" i="2"/>
  <c r="EE14" i="2"/>
  <c r="EE15" i="2"/>
  <c r="EE16" i="2"/>
  <c r="EE17" i="2"/>
  <c r="EE19" i="2"/>
  <c r="EC8" i="2"/>
  <c r="EC9" i="2"/>
  <c r="EC10" i="2"/>
  <c r="EC11" i="2"/>
  <c r="EC12" i="2"/>
  <c r="EC13" i="2"/>
  <c r="EC14" i="2"/>
  <c r="EC15" i="2"/>
  <c r="EC16" i="2"/>
  <c r="EC17" i="2"/>
  <c r="EC19" i="2"/>
  <c r="DZ8" i="2"/>
  <c r="DZ9" i="2"/>
  <c r="DZ10" i="2"/>
  <c r="DZ11" i="2"/>
  <c r="DZ12" i="2"/>
  <c r="DZ13" i="2"/>
  <c r="DZ14" i="2"/>
  <c r="DZ15" i="2"/>
  <c r="DZ16" i="2"/>
  <c r="DZ17" i="2"/>
  <c r="DZ19" i="2"/>
  <c r="DX8" i="2"/>
  <c r="DX9" i="2"/>
  <c r="DX10" i="2"/>
  <c r="DX11" i="2"/>
  <c r="DX12" i="2"/>
  <c r="DX13" i="2"/>
  <c r="DX14" i="2"/>
  <c r="DX15" i="2"/>
  <c r="DX16" i="2"/>
  <c r="DX17" i="2"/>
  <c r="DX19" i="2"/>
  <c r="DV8" i="2"/>
  <c r="DV9" i="2"/>
  <c r="DV10" i="2"/>
  <c r="DV11" i="2"/>
  <c r="DV12" i="2"/>
  <c r="DV13" i="2"/>
  <c r="DV14" i="2"/>
  <c r="DV15" i="2"/>
  <c r="DV16" i="2"/>
  <c r="DV17" i="2"/>
  <c r="DV19" i="2"/>
  <c r="DS8" i="2"/>
  <c r="DS9" i="2"/>
  <c r="DS10" i="2"/>
  <c r="DS11" i="2"/>
  <c r="DS12" i="2"/>
  <c r="DS13" i="2"/>
  <c r="DS14" i="2"/>
  <c r="DS15" i="2"/>
  <c r="DS16" i="2"/>
  <c r="DS17" i="2"/>
  <c r="DS19" i="2"/>
  <c r="DQ8" i="2"/>
  <c r="DQ9" i="2"/>
  <c r="DQ10" i="2"/>
  <c r="DQ11" i="2"/>
  <c r="DQ12" i="2"/>
  <c r="DQ13" i="2"/>
  <c r="DQ14" i="2"/>
  <c r="DQ15" i="2"/>
  <c r="DQ16" i="2"/>
  <c r="DQ17" i="2"/>
  <c r="DQ19" i="2"/>
  <c r="DO8" i="2"/>
  <c r="DO9" i="2"/>
  <c r="DO10" i="2"/>
  <c r="DO11" i="2"/>
  <c r="DO12" i="2"/>
  <c r="DO13" i="2"/>
  <c r="DO14" i="2"/>
  <c r="DO15" i="2"/>
  <c r="DO16" i="2"/>
  <c r="DO17" i="2"/>
  <c r="DO19" i="2"/>
  <c r="DL8" i="2"/>
  <c r="DL9" i="2"/>
  <c r="DL10" i="2"/>
  <c r="DL11" i="2"/>
  <c r="DL12" i="2"/>
  <c r="DL13" i="2"/>
  <c r="DL14" i="2"/>
  <c r="DL15" i="2"/>
  <c r="DL16" i="2"/>
  <c r="DL17" i="2"/>
  <c r="DL19" i="2"/>
  <c r="DJ8" i="2"/>
  <c r="DJ9" i="2"/>
  <c r="DJ10" i="2"/>
  <c r="DJ11" i="2"/>
  <c r="DJ12" i="2"/>
  <c r="DJ13" i="2"/>
  <c r="DJ14" i="2"/>
  <c r="DJ15" i="2"/>
  <c r="DJ16" i="2"/>
  <c r="DJ17" i="2"/>
  <c r="DJ19" i="2"/>
  <c r="DH8" i="2"/>
  <c r="DH9" i="2"/>
  <c r="DH10" i="2"/>
  <c r="DH11" i="2"/>
  <c r="DH12" i="2"/>
  <c r="DH13" i="2"/>
  <c r="DH14" i="2"/>
  <c r="DH15" i="2"/>
  <c r="DH16" i="2"/>
  <c r="DH17" i="2"/>
  <c r="DH19" i="2"/>
  <c r="DE8" i="2"/>
  <c r="DE9" i="2"/>
  <c r="DE10" i="2"/>
  <c r="DE11" i="2"/>
  <c r="DE12" i="2"/>
  <c r="DE13" i="2"/>
  <c r="DE14" i="2"/>
  <c r="DE15" i="2"/>
  <c r="DE16" i="2"/>
  <c r="DE17" i="2"/>
  <c r="DE19" i="2"/>
  <c r="DC8" i="2"/>
  <c r="DC9" i="2"/>
  <c r="DC10" i="2"/>
  <c r="DC11" i="2"/>
  <c r="DC12" i="2"/>
  <c r="DC13" i="2"/>
  <c r="DC14" i="2"/>
  <c r="DC15" i="2"/>
  <c r="DC16" i="2"/>
  <c r="DC17" i="2"/>
  <c r="DC19" i="2"/>
  <c r="DA8" i="2"/>
  <c r="DA9" i="2"/>
  <c r="DA10" i="2"/>
  <c r="DA11" i="2"/>
  <c r="DA12" i="2"/>
  <c r="DA13" i="2"/>
  <c r="DA14" i="2"/>
  <c r="DA15" i="2"/>
  <c r="DA16" i="2"/>
  <c r="DA17" i="2"/>
  <c r="DA19" i="2"/>
  <c r="CX8" i="2"/>
  <c r="CX9" i="2"/>
  <c r="CX10" i="2"/>
  <c r="CX11" i="2"/>
  <c r="CX12" i="2"/>
  <c r="CX13" i="2"/>
  <c r="CX14" i="2"/>
  <c r="CX15" i="2"/>
  <c r="CX16" i="2"/>
  <c r="CX17" i="2"/>
  <c r="CX19" i="2"/>
  <c r="CV8" i="2"/>
  <c r="CV9" i="2"/>
  <c r="CV10" i="2"/>
  <c r="CV11" i="2"/>
  <c r="CV12" i="2"/>
  <c r="CV13" i="2"/>
  <c r="CV14" i="2"/>
  <c r="CV15" i="2"/>
  <c r="CV16" i="2"/>
  <c r="CV17" i="2"/>
  <c r="CV19" i="2"/>
  <c r="CT8" i="2"/>
  <c r="CT9" i="2"/>
  <c r="CT10" i="2"/>
  <c r="CT11" i="2"/>
  <c r="CT12" i="2"/>
  <c r="CT13" i="2"/>
  <c r="CT14" i="2"/>
  <c r="CT15" i="2"/>
  <c r="CT16" i="2"/>
  <c r="CT17" i="2"/>
  <c r="CT19" i="2"/>
  <c r="CQ8" i="2"/>
  <c r="CQ9" i="2"/>
  <c r="CQ10" i="2"/>
  <c r="CQ11" i="2"/>
  <c r="CQ12" i="2"/>
  <c r="CQ13" i="2"/>
  <c r="CQ14" i="2"/>
  <c r="CQ15" i="2"/>
  <c r="CQ16" i="2"/>
  <c r="CQ17" i="2"/>
  <c r="CQ19" i="2"/>
  <c r="CO8" i="2"/>
  <c r="CO9" i="2"/>
  <c r="CO10" i="2"/>
  <c r="CO11" i="2"/>
  <c r="CO12" i="2"/>
  <c r="CO13" i="2"/>
  <c r="CO14" i="2"/>
  <c r="CO15" i="2"/>
  <c r="CO16" i="2"/>
  <c r="CO17" i="2"/>
  <c r="CO19" i="2"/>
  <c r="CM8" i="2"/>
  <c r="CM9" i="2"/>
  <c r="CM10" i="2"/>
  <c r="CM11" i="2"/>
  <c r="CM12" i="2"/>
  <c r="CM13" i="2"/>
  <c r="CM14" i="2"/>
  <c r="CM15" i="2"/>
  <c r="CM16" i="2"/>
  <c r="CM17" i="2"/>
  <c r="CM19" i="2"/>
  <c r="CJ8" i="2"/>
  <c r="CJ9" i="2"/>
  <c r="CJ10" i="2"/>
  <c r="CJ11" i="2"/>
  <c r="CJ12" i="2"/>
  <c r="CJ13" i="2"/>
  <c r="CJ14" i="2"/>
  <c r="CJ15" i="2"/>
  <c r="CJ16" i="2"/>
  <c r="CJ17" i="2"/>
  <c r="CJ19" i="2"/>
  <c r="CH8" i="2"/>
  <c r="CH9" i="2"/>
  <c r="CH10" i="2"/>
  <c r="CH11" i="2"/>
  <c r="CH12" i="2"/>
  <c r="CH13" i="2"/>
  <c r="CH14" i="2"/>
  <c r="CH15" i="2"/>
  <c r="CH16" i="2"/>
  <c r="CH17" i="2"/>
  <c r="CH19" i="2"/>
  <c r="CF8" i="2"/>
  <c r="CF9" i="2"/>
  <c r="CF10" i="2"/>
  <c r="CF11" i="2"/>
  <c r="CF12" i="2"/>
  <c r="CF13" i="2"/>
  <c r="CF14" i="2"/>
  <c r="CF15" i="2"/>
  <c r="CF16" i="2"/>
  <c r="CF17" i="2"/>
  <c r="CF19" i="2"/>
  <c r="CC8" i="2"/>
  <c r="CC9" i="2"/>
  <c r="CC10" i="2"/>
  <c r="CC11" i="2"/>
  <c r="CC12" i="2"/>
  <c r="CC13" i="2"/>
  <c r="CC14" i="2"/>
  <c r="CC15" i="2"/>
  <c r="CC16" i="2"/>
  <c r="CC17" i="2"/>
  <c r="CC19" i="2"/>
  <c r="CA8" i="2"/>
  <c r="CA9" i="2"/>
  <c r="CA10" i="2"/>
  <c r="CA11" i="2"/>
  <c r="CA12" i="2"/>
  <c r="CA13" i="2"/>
  <c r="CA14" i="2"/>
  <c r="CA15" i="2"/>
  <c r="CA16" i="2"/>
  <c r="CA17" i="2"/>
  <c r="CA19" i="2"/>
  <c r="BY8" i="2"/>
  <c r="BY9" i="2"/>
  <c r="BY10" i="2"/>
  <c r="BY11" i="2"/>
  <c r="BY12" i="2"/>
  <c r="BY13" i="2"/>
  <c r="BY14" i="2"/>
  <c r="BY15" i="2"/>
  <c r="BY16" i="2"/>
  <c r="BY17" i="2"/>
  <c r="BY19" i="2"/>
  <c r="BV8" i="2"/>
  <c r="BV9" i="2"/>
  <c r="BV10" i="2"/>
  <c r="BV11" i="2"/>
  <c r="BV12" i="2"/>
  <c r="BV13" i="2"/>
  <c r="BV14" i="2"/>
  <c r="BV15" i="2"/>
  <c r="BV16" i="2"/>
  <c r="BV17" i="2"/>
  <c r="BV19" i="2"/>
  <c r="BT8" i="2"/>
  <c r="BT9" i="2"/>
  <c r="BT10" i="2"/>
  <c r="BT11" i="2"/>
  <c r="BT12" i="2"/>
  <c r="BT13" i="2"/>
  <c r="BT14" i="2"/>
  <c r="BT15" i="2"/>
  <c r="BT16" i="2"/>
  <c r="BT17" i="2"/>
  <c r="BT19" i="2"/>
  <c r="BR8" i="2"/>
  <c r="BR9" i="2"/>
  <c r="BR10" i="2"/>
  <c r="BR11" i="2"/>
  <c r="BR12" i="2"/>
  <c r="BR13" i="2"/>
  <c r="BR14" i="2"/>
  <c r="BR15" i="2"/>
  <c r="BR16" i="2"/>
  <c r="BR17" i="2"/>
  <c r="BR19" i="2"/>
  <c r="BO8" i="2"/>
  <c r="BO9" i="2"/>
  <c r="BO10" i="2"/>
  <c r="BO11" i="2"/>
  <c r="BO12" i="2"/>
  <c r="BO13" i="2"/>
  <c r="BO14" i="2"/>
  <c r="BO15" i="2"/>
  <c r="BO16" i="2"/>
  <c r="BO17" i="2"/>
  <c r="BO19" i="2"/>
  <c r="BM8" i="2"/>
  <c r="BM9" i="2"/>
  <c r="BM10" i="2"/>
  <c r="BM11" i="2"/>
  <c r="BM12" i="2"/>
  <c r="BM13" i="2"/>
  <c r="BM14" i="2"/>
  <c r="BM15" i="2"/>
  <c r="BM16" i="2"/>
  <c r="BM17" i="2"/>
  <c r="BM19" i="2"/>
  <c r="BK8" i="2"/>
  <c r="BK9" i="2"/>
  <c r="BK10" i="2"/>
  <c r="BK11" i="2"/>
  <c r="BK12" i="2"/>
  <c r="BK13" i="2"/>
  <c r="BK14" i="2"/>
  <c r="BK15" i="2"/>
  <c r="BK16" i="2"/>
  <c r="BK17" i="2"/>
  <c r="BK19" i="2"/>
  <c r="BH8" i="2"/>
  <c r="BH9" i="2"/>
  <c r="BH10" i="2"/>
  <c r="BH11" i="2"/>
  <c r="BH12" i="2"/>
  <c r="BH13" i="2"/>
  <c r="BH14" i="2"/>
  <c r="BH15" i="2"/>
  <c r="BH16" i="2"/>
  <c r="BH17" i="2"/>
  <c r="BH19" i="2"/>
  <c r="BF8" i="2"/>
  <c r="BF9" i="2"/>
  <c r="BF10" i="2"/>
  <c r="BF11" i="2"/>
  <c r="BF12" i="2"/>
  <c r="BF13" i="2"/>
  <c r="BF14" i="2"/>
  <c r="BF15" i="2"/>
  <c r="BF16" i="2"/>
  <c r="BF17" i="2"/>
  <c r="BF19" i="2"/>
  <c r="BD8" i="2"/>
  <c r="BD9" i="2"/>
  <c r="BD10" i="2"/>
  <c r="BD11" i="2"/>
  <c r="BD12" i="2"/>
  <c r="BD13" i="2"/>
  <c r="BD14" i="2"/>
  <c r="BD15" i="2"/>
  <c r="BD16" i="2"/>
  <c r="BD17" i="2"/>
  <c r="BD19" i="2"/>
  <c r="BA8" i="2"/>
  <c r="BA9" i="2"/>
  <c r="BA10" i="2"/>
  <c r="BA11" i="2"/>
  <c r="BA12" i="2"/>
  <c r="BA13" i="2"/>
  <c r="BA14" i="2"/>
  <c r="BA15" i="2"/>
  <c r="BA16" i="2"/>
  <c r="BA17" i="2"/>
  <c r="BA19" i="2"/>
  <c r="AY8" i="2"/>
  <c r="AY9" i="2"/>
  <c r="AY10" i="2"/>
  <c r="AY11" i="2"/>
  <c r="AY12" i="2"/>
  <c r="AY13" i="2"/>
  <c r="AY14" i="2"/>
  <c r="AY15" i="2"/>
  <c r="AY16" i="2"/>
  <c r="AY17" i="2"/>
  <c r="AY19" i="2"/>
  <c r="AW8" i="2"/>
  <c r="AW9" i="2"/>
  <c r="AW10" i="2"/>
  <c r="AW11" i="2"/>
  <c r="AW12" i="2"/>
  <c r="AW13" i="2"/>
  <c r="AW14" i="2"/>
  <c r="AW15" i="2"/>
  <c r="AW16" i="2"/>
  <c r="AW17" i="2"/>
  <c r="AW19" i="2"/>
  <c r="AT8" i="2"/>
  <c r="AT9" i="2"/>
  <c r="AT10" i="2"/>
  <c r="AT11" i="2"/>
  <c r="AT12" i="2"/>
  <c r="AT13" i="2"/>
  <c r="AT14" i="2"/>
  <c r="AT15" i="2"/>
  <c r="AT16" i="2"/>
  <c r="AT17" i="2"/>
  <c r="AT19" i="2"/>
  <c r="AR8" i="2"/>
  <c r="AR9" i="2"/>
  <c r="AR10" i="2"/>
  <c r="AR11" i="2"/>
  <c r="AR12" i="2"/>
  <c r="AR13" i="2"/>
  <c r="AR14" i="2"/>
  <c r="AR15" i="2"/>
  <c r="AR16" i="2"/>
  <c r="AR17" i="2"/>
  <c r="AR19" i="2"/>
  <c r="AP8" i="2"/>
  <c r="AP9" i="2"/>
  <c r="AP10" i="2"/>
  <c r="AP11" i="2"/>
  <c r="AP12" i="2"/>
  <c r="AP13" i="2"/>
  <c r="AP14" i="2"/>
  <c r="AP15" i="2"/>
  <c r="AP16" i="2"/>
  <c r="AP17" i="2"/>
  <c r="AP19" i="2"/>
  <c r="AM8" i="2"/>
  <c r="AM9" i="2"/>
  <c r="AM10" i="2"/>
  <c r="AM11" i="2"/>
  <c r="AM12" i="2"/>
  <c r="AM13" i="2"/>
  <c r="AM14" i="2"/>
  <c r="AM15" i="2"/>
  <c r="AM16" i="2"/>
  <c r="AM17" i="2"/>
  <c r="AM19" i="2"/>
  <c r="AK8" i="2"/>
  <c r="AK9" i="2"/>
  <c r="AK10" i="2"/>
  <c r="AK11" i="2"/>
  <c r="AK12" i="2"/>
  <c r="AK13" i="2"/>
  <c r="AK14" i="2"/>
  <c r="AK15" i="2"/>
  <c r="AK16" i="2"/>
  <c r="AK17" i="2"/>
  <c r="AK19" i="2"/>
  <c r="AI8" i="2"/>
  <c r="AI9" i="2"/>
  <c r="AI10" i="2"/>
  <c r="AI11" i="2"/>
  <c r="AI12" i="2"/>
  <c r="AI13" i="2"/>
  <c r="AI14" i="2"/>
  <c r="AI15" i="2"/>
  <c r="AI16" i="2"/>
  <c r="AI17" i="2"/>
  <c r="AI19" i="2"/>
  <c r="AF8" i="2"/>
  <c r="AF9" i="2"/>
  <c r="AF10" i="2"/>
  <c r="AF11" i="2"/>
  <c r="AF12" i="2"/>
  <c r="AF13" i="2"/>
  <c r="AF14" i="2"/>
  <c r="AF15" i="2"/>
  <c r="AF16" i="2"/>
  <c r="AF17" i="2"/>
  <c r="AF19" i="2"/>
  <c r="AD8" i="2"/>
  <c r="AD9" i="2"/>
  <c r="AD10" i="2"/>
  <c r="AD11" i="2"/>
  <c r="AD12" i="2"/>
  <c r="AD13" i="2"/>
  <c r="AD14" i="2"/>
  <c r="AD15" i="2"/>
  <c r="AD16" i="2"/>
  <c r="AD17" i="2"/>
  <c r="AD19" i="2"/>
  <c r="AB8" i="2"/>
  <c r="AB9" i="2"/>
  <c r="AB10" i="2"/>
  <c r="AB11" i="2"/>
  <c r="AB12" i="2"/>
  <c r="AB13" i="2"/>
  <c r="AB14" i="2"/>
  <c r="AB15" i="2"/>
  <c r="AB16" i="2"/>
  <c r="AB17" i="2"/>
  <c r="AB19" i="2"/>
  <c r="Y8" i="2"/>
  <c r="Y9" i="2"/>
  <c r="Y10" i="2"/>
  <c r="Y11" i="2"/>
  <c r="Y12" i="2"/>
  <c r="Y13" i="2"/>
  <c r="Y14" i="2"/>
  <c r="Y15" i="2"/>
  <c r="Y16" i="2"/>
  <c r="Y17" i="2"/>
  <c r="Y19" i="2"/>
  <c r="W8" i="2"/>
  <c r="W9" i="2"/>
  <c r="W10" i="2"/>
  <c r="W11" i="2"/>
  <c r="W12" i="2"/>
  <c r="W13" i="2"/>
  <c r="W14" i="2"/>
  <c r="W15" i="2"/>
  <c r="W16" i="2"/>
  <c r="W17" i="2"/>
  <c r="W19" i="2"/>
  <c r="U8" i="2"/>
  <c r="U9" i="2"/>
  <c r="U10" i="2"/>
  <c r="U11" i="2"/>
  <c r="U12" i="2"/>
  <c r="U13" i="2"/>
  <c r="U14" i="2"/>
  <c r="U15" i="2"/>
  <c r="U16" i="2"/>
  <c r="U17" i="2"/>
  <c r="U19" i="2"/>
  <c r="R8" i="2"/>
  <c r="R9" i="2"/>
  <c r="R10" i="2"/>
  <c r="R11" i="2"/>
  <c r="R12" i="2"/>
  <c r="R13" i="2"/>
  <c r="R14" i="2"/>
  <c r="R15" i="2"/>
  <c r="R16" i="2"/>
  <c r="R17" i="2"/>
  <c r="R19" i="2"/>
  <c r="P8" i="2"/>
  <c r="P9" i="2"/>
  <c r="P10" i="2"/>
  <c r="P11" i="2"/>
  <c r="P12" i="2"/>
  <c r="P13" i="2"/>
  <c r="P14" i="2"/>
  <c r="P15" i="2"/>
  <c r="P16" i="2"/>
  <c r="P17" i="2"/>
  <c r="P19" i="2"/>
  <c r="N8" i="2"/>
  <c r="N9" i="2"/>
  <c r="N10" i="2"/>
  <c r="N11" i="2"/>
  <c r="N12" i="2"/>
  <c r="N13" i="2"/>
  <c r="N14" i="2"/>
  <c r="N15" i="2"/>
  <c r="N16" i="2"/>
  <c r="N17" i="2"/>
  <c r="N19" i="2"/>
  <c r="K8" i="2"/>
  <c r="K9" i="2"/>
  <c r="K10" i="2"/>
  <c r="K11" i="2"/>
  <c r="K12" i="2"/>
  <c r="K13" i="2"/>
  <c r="K14" i="2"/>
  <c r="K15" i="2"/>
  <c r="K16" i="2"/>
  <c r="K17" i="2"/>
  <c r="K19" i="2"/>
  <c r="I8" i="2"/>
  <c r="I9" i="2"/>
  <c r="I10" i="2"/>
  <c r="I11" i="2"/>
  <c r="I12" i="2"/>
  <c r="I13" i="2"/>
  <c r="I14" i="2"/>
  <c r="I15" i="2"/>
  <c r="I16" i="2"/>
  <c r="I17" i="2"/>
  <c r="I19" i="2"/>
  <c r="G8" i="2"/>
  <c r="G9" i="2"/>
  <c r="G10" i="2"/>
  <c r="G11" i="2"/>
  <c r="G12" i="2"/>
  <c r="G13" i="2"/>
  <c r="G14" i="2"/>
  <c r="G15" i="2"/>
  <c r="G16" i="2"/>
  <c r="G17" i="2"/>
  <c r="G19" i="2"/>
  <c r="E8" i="2"/>
  <c r="E9" i="2"/>
  <c r="E10" i="2"/>
  <c r="E11" i="2"/>
  <c r="E12" i="2"/>
  <c r="E13" i="2"/>
  <c r="E14" i="2"/>
  <c r="E15" i="2"/>
  <c r="E16" i="2"/>
  <c r="E17" i="2"/>
  <c r="E19" i="2"/>
  <c r="C8" i="2"/>
  <c r="C9" i="2"/>
  <c r="C10" i="2"/>
  <c r="C11" i="2"/>
  <c r="C12" i="2"/>
  <c r="C13" i="2"/>
  <c r="C14" i="2"/>
  <c r="C15" i="2"/>
  <c r="C16" i="2"/>
  <c r="C17" i="2"/>
  <c r="C19" i="2"/>
  <c r="QF17" i="2"/>
  <c r="QC17" i="2"/>
  <c r="QA17" i="2"/>
  <c r="QF16" i="2"/>
  <c r="QC16" i="2"/>
  <c r="QA16" i="2"/>
  <c r="QF15" i="2"/>
  <c r="QC15" i="2"/>
  <c r="QA15" i="2"/>
  <c r="QF14" i="2"/>
  <c r="QC14" i="2"/>
  <c r="QA14" i="2"/>
  <c r="QF13" i="2"/>
  <c r="QC13" i="2"/>
  <c r="QA13" i="2"/>
  <c r="QF12" i="2"/>
  <c r="QC12" i="2"/>
  <c r="QA12" i="2"/>
  <c r="QF11" i="2"/>
  <c r="QC11" i="2"/>
  <c r="QA11" i="2"/>
  <c r="QF10" i="2"/>
  <c r="QC10" i="2"/>
  <c r="QA10" i="2"/>
  <c r="QF9" i="2"/>
  <c r="QC9" i="2"/>
  <c r="QA9" i="2"/>
  <c r="QF8" i="2"/>
  <c r="QC8" i="2"/>
  <c r="QA8" i="2"/>
  <c r="EY6" i="2"/>
  <c r="ER6" i="2"/>
  <c r="EK6" i="2"/>
  <c r="ED6" i="2"/>
  <c r="DW6" i="2"/>
  <c r="DP6" i="2"/>
  <c r="DI6" i="2"/>
  <c r="DB6" i="2"/>
  <c r="CU6" i="2"/>
  <c r="CN6" i="2"/>
  <c r="CG6" i="2"/>
  <c r="BZ6" i="2"/>
  <c r="BS6" i="2"/>
  <c r="BL6" i="2"/>
  <c r="BE6" i="2"/>
  <c r="AX6" i="2"/>
  <c r="AQ6" i="2"/>
  <c r="AJ6" i="2"/>
  <c r="AC6" i="2"/>
  <c r="V6" i="2"/>
  <c r="O6" i="2"/>
  <c r="H6" i="2"/>
</calcChain>
</file>

<file path=xl/sharedStrings.xml><?xml version="1.0" encoding="utf-8"?>
<sst xmlns="http://schemas.openxmlformats.org/spreadsheetml/2006/main" count="2088" uniqueCount="481">
  <si>
    <t>Cumulative number of deaths due to COVID-19 in Italy</t>
  </si>
  <si>
    <t>Sheet "ISS_Data"</t>
  </si>
  <si>
    <r>
      <rPr>
        <sz val="10"/>
        <color rgb="FF2E75B6"/>
        <rFont val="Calibri"/>
        <family val="2"/>
        <charset val="1"/>
      </rPr>
      <t>Coverage:</t>
    </r>
    <r>
      <rPr>
        <sz val="10"/>
        <color rgb="FF000000"/>
        <rFont val="Calibri"/>
        <family val="2"/>
        <charset val="1"/>
      </rPr>
      <t xml:space="preserve"> Data are published by 10-year age groups and by sex (the latter just as a percentage of the total). It includes deaths occurred in the hospitals or elsewhere.</t>
    </r>
  </si>
  <si>
    <t xml:space="preserve">Data Sources: </t>
  </si>
  <si>
    <t>Italian National Institute of Health (Istituto superiore di sanità - ISS); Daily Infographic; available here: https://www.epicentro.iss.it/coronavirus/</t>
  </si>
  <si>
    <t>Italian National Institute of Health (Istituto superiore di sanità - ISS); Biweekly report, available here: https://www.epicentro.iss.it/coronavirus/</t>
  </si>
  <si>
    <t>Sheet "Civil Protection Data"</t>
  </si>
  <si>
    <r>
      <rPr>
        <sz val="10"/>
        <color rgb="FF0070C0"/>
        <rFont val="Calibri"/>
        <family val="2"/>
        <charset val="1"/>
      </rPr>
      <t xml:space="preserve">Coverage: </t>
    </r>
    <r>
      <rPr>
        <sz val="10"/>
        <rFont val="Calibri"/>
        <family val="2"/>
        <charset val="1"/>
      </rPr>
      <t>This sheet provides cumulative deaths by COVID-19 since 24th of February in Italy published by the Civil Protection Department, as well as cumulative deaths as in Combined_Information sheet provided by ISS; it  includes deaths occurred in the hospitals or elsewhere.</t>
    </r>
  </si>
  <si>
    <t xml:space="preserve">Data Source: </t>
  </si>
  <si>
    <t>Web site of "Ministry of Health": http://www.salute.gov.it/portale/nuovocoronavirus/</t>
  </si>
  <si>
    <t>Since June 23, 2020, death counts  by sex and age has not been published in the daily Infogaphics of the Instituto Superiore di Sanita. Death counts attributable to COVID-19 by age and sex are only published in the Biweekly report</t>
  </si>
  <si>
    <t>Cumulative number of death due to COVID-19 in Italy by age groups &amp; sex</t>
  </si>
  <si>
    <r>
      <rPr>
        <sz val="14"/>
        <color rgb="FF2E75B6"/>
        <rFont val="Calibri"/>
        <family val="2"/>
        <charset val="1"/>
      </rPr>
      <t xml:space="preserve">Coverage: </t>
    </r>
    <r>
      <rPr>
        <sz val="14"/>
        <color rgb="FF000000"/>
        <rFont val="Calibri"/>
        <family val="2"/>
        <charset val="1"/>
      </rPr>
      <t>Data are published by 10-year age groups and by sex (the latter just as a percentage of the total). It includes deaths occurred in the hospitals or elsewhere.</t>
    </r>
  </si>
  <si>
    <t>Warning: the data provided below are imperfect and incomplete. Please consider them with caution.</t>
  </si>
  <si>
    <t>Footnotes</t>
  </si>
  <si>
    <t>(2)</t>
  </si>
  <si>
    <t>(1)</t>
  </si>
  <si>
    <t>Reported cumulative COVID-19 deaths by date</t>
  </si>
  <si>
    <t>Age Group</t>
  </si>
  <si>
    <t>Population on 01/01/2019</t>
  </si>
  <si>
    <t>Males</t>
  </si>
  <si>
    <t>%</t>
  </si>
  <si>
    <t>Females</t>
  </si>
  <si>
    <t>Both sexes</t>
  </si>
  <si>
    <t>Unknown</t>
  </si>
  <si>
    <t>0-9</t>
  </si>
  <si>
    <t>1</t>
  </si>
  <si>
    <t>3</t>
  </si>
  <si>
    <t>0</t>
  </si>
  <si>
    <t>10-19</t>
  </si>
  <si>
    <t>20-29</t>
  </si>
  <si>
    <t>30-39</t>
  </si>
  <si>
    <t>40-49</t>
  </si>
  <si>
    <t>50-59</t>
  </si>
  <si>
    <t>60-69</t>
  </si>
  <si>
    <t>70-79</t>
  </si>
  <si>
    <t>80-89</t>
  </si>
  <si>
    <t>90+</t>
  </si>
  <si>
    <t>Total known</t>
  </si>
  <si>
    <t>Total unknown</t>
  </si>
  <si>
    <t>Total</t>
  </si>
  <si>
    <t>Data Source:</t>
  </si>
  <si>
    <t>Population:</t>
  </si>
  <si>
    <t>Italian National Institute of Statistics (Istat),  Data downloaded in April 2020.</t>
  </si>
  <si>
    <t>Website</t>
  </si>
  <si>
    <t>https://www.istat.it/it/popolazione-e-famiglie.</t>
  </si>
  <si>
    <t>Death counts:</t>
  </si>
  <si>
    <t>Italian National Institute of Health (Istituto superiore di sanità - ISS); This sheet combines the data published by ISS in the Daily Infographics and in the Biweekly report.</t>
  </si>
  <si>
    <t xml:space="preserve">https://www.istat.it/it/popolazione-e-famiglie </t>
  </si>
  <si>
    <t xml:space="preserve">https://www.epicentro.iss.it/coronavirus/ </t>
  </si>
  <si>
    <t xml:space="preserve">Footnotes: </t>
  </si>
  <si>
    <t xml:space="preserve">(1)  Since June 23, 2020, death counts  by sex and age has not been published in the daily Infogaphics of the Instituto Superiore di Sanità. Death counts attributable to COVID-19 by age and sex are only published in the Biweekly report </t>
  </si>
  <si>
    <t>(2)  During the week before August 11, the region Piedmont added 1200 deaths that occurred in the previous months (see p. 4 of the associated report). No further details are given.</t>
  </si>
  <si>
    <t>Detailed sources:</t>
  </si>
  <si>
    <t>07.04.2021</t>
  </si>
  <si>
    <t>File:</t>
  </si>
  <si>
    <t>Bollettino-sorveglianza-integrata-COVID-19_7-aprile-2021.pdf</t>
  </si>
  <si>
    <t>Webpage:</t>
  </si>
  <si>
    <t>https://www.epicentro.iss.it/coronavirus/bollettino/Bollettino-sorveglianza-integrata-COVID-19_7-aprile-2021.pdf</t>
  </si>
  <si>
    <t>31.03.2021</t>
  </si>
  <si>
    <t>Bollettino-sorveglianza-integrata-COVID-19_31-marzo-2021.pdf</t>
  </si>
  <si>
    <t>https://www.epicentro.iss.it/coronavirus/bollettino/Bollettino-sorveglianza-integrata-COVID-19_31-marzo-2021.pdf</t>
  </si>
  <si>
    <t>24.03.2021</t>
  </si>
  <si>
    <t>Bollettino-sorveglianza-integrata-COVID-19_24-marzo-2021.pdf</t>
  </si>
  <si>
    <t>https://www.epicentro.iss.it/coronavirus/bollettino/Bollettino-sorveglianza-integrata-COVID-19_24-marzo-2021.pdf</t>
  </si>
  <si>
    <t>17.03.2021</t>
  </si>
  <si>
    <t>Bollettino-sorveglianza-integrata-COVID-19_17-marzo-2021.pdf</t>
  </si>
  <si>
    <t>https://www.epicentro.iss.it/coronavirus/bollettino/Bollettino-sorveglianza-integrata-COVID-19_17-marzo-2021.pdf</t>
  </si>
  <si>
    <t>10.03.2021</t>
  </si>
  <si>
    <t>Bollettino-sorveglianza-integrata-COVID-19_10-marzo-2021.pdf</t>
  </si>
  <si>
    <t>https://www.epicentro.iss.it/coronavirus/bollettino/Bollettino-sorveglianza-integrata-COVID-19_10-marzo-2021.pdf</t>
  </si>
  <si>
    <t>03.03.2021</t>
  </si>
  <si>
    <t>Bollettino-sorveglianza-integrata-COVID-19_3-marzo-2021.pdf</t>
  </si>
  <si>
    <t>https://www.epicentro.iss.it/coronavirus/bollettino/Bollettino-sorveglianza-integrata-COVID-19_3-marzo-2021.pdf</t>
  </si>
  <si>
    <t>24.02.2021</t>
  </si>
  <si>
    <t>Bollettino-sorveglianza-integrata-COVID-19_24-febbraio-2021.pdf</t>
  </si>
  <si>
    <t>https://www.epicentro.iss.it/coronavirus/bollettino/Bollettino-sorveglianza-integrata-COVID-19_24-febbraio-2021.pdf</t>
  </si>
  <si>
    <t>17.02.2021</t>
  </si>
  <si>
    <t>Bollettino-sorveglianza-integrata-COVID-19_17-febbraio-2021.pdf</t>
  </si>
  <si>
    <t>https://www.epicentro.iss.it/coronavirus/bollettino/Bollettino-sorveglianza-integrata-COVID-19_17-febbraio-2021.pdf</t>
  </si>
  <si>
    <t>10.02.2021</t>
  </si>
  <si>
    <t>Bollettino-sorveglianza-integrata-COVID-19_10-febbraio-2021.pdf</t>
  </si>
  <si>
    <t>https://www.epicentro.iss.it/coronavirus/bollettino/Bollettino-sorveglianza-integrata-COVID-19_10-febbraio-2021.pdf</t>
  </si>
  <si>
    <t>03.02.2021</t>
  </si>
  <si>
    <t>Bollettino-sorveglianza-integrata-COVID-19_3-febbraio-2021.pdf</t>
  </si>
  <si>
    <t>https://www.epicentro.iss.it/coronavirus/bollettino/Bollettino-sorveglianza-integrata-COVID-19_3-febbraio-2021.pdf</t>
  </si>
  <si>
    <t>27.01.2021</t>
  </si>
  <si>
    <t>Bollettino-sorveglianza-integrata-COVID-19_27-gennaio-2021.pdf</t>
  </si>
  <si>
    <t>https://www.epicentro.iss.it/coronavirus/bollettino/Bollettino-sorveglianza-integrata-COVID-19_27-gennaio-2021.pdf</t>
  </si>
  <si>
    <t>20.01.2021</t>
  </si>
  <si>
    <t>Bollettino-sorveglianza-integrata-COVID-19_20-gennaio-2021.pdf</t>
  </si>
  <si>
    <t>https://www.epicentro.iss.it/coronavirus/bollettino/Bollettino-sorveglianza-integrata-COVID-19_20-gennaio-2021.pdf</t>
  </si>
  <si>
    <t>13.01.2021</t>
  </si>
  <si>
    <t>Bollettino-sorveglianza-integrata-COVID-19_13-gennaio-2021.pdf</t>
  </si>
  <si>
    <t>https://www.epicentro.iss.it/coronavirus/bollettino/Bollettino-sorveglianza-integrata-COVID-19_13-gennaio-2021.pdf</t>
  </si>
  <si>
    <t>05.01.2021</t>
  </si>
  <si>
    <t>Bollettino-sorveglianza-integrata-COVID-19_5-gennaio-2021.pdf</t>
  </si>
  <si>
    <t>https://www.epicentro.iss.it/coronavirus/bollettino/Bollettino-sorveglianza-integrata-COVID-19_5-gennaio-2021.pdf</t>
  </si>
  <si>
    <t>29.12.2020</t>
  </si>
  <si>
    <t>Bollettino-sorveglianza-integrata-COVID-19_29-dicembre-2020.pdf</t>
  </si>
  <si>
    <t>https://www.epicentro.iss.it/coronavirus/bollettino/Bollettino-sorveglianza-integrata-COVID-19_29-dicembre-2020.pdf</t>
  </si>
  <si>
    <t>22.12.2020</t>
  </si>
  <si>
    <t>Bollettino-sorveglianza-integrata-COVID-19_22-dicembre-2020.pdf</t>
  </si>
  <si>
    <t>https://www.epicentro.iss.it/coronavirus/bollettino/Bollettino-sorveglianza-integrata-COVID-19_22-dicembre-2020.pdf</t>
  </si>
  <si>
    <t>16.12.2020</t>
  </si>
  <si>
    <t>Bollettino-sorveglianza-integrata-COVID-19_16-dicembre-2020.pdf</t>
  </si>
  <si>
    <t>https://www.epicentro.iss.it/coronavirus/bollettino/Bollettino-sorveglianza-integrata-COVID-19_16-dicembre-2020.pdf</t>
  </si>
  <si>
    <t>09.12.2020</t>
  </si>
  <si>
    <t>Bollettino-sorveglianza-integrata-COVID-19_9-dicembre-2020.pdf</t>
  </si>
  <si>
    <t>https://www.epicentro.iss.it/coronavirus/bollettino/Bollettino-sorveglianza-integrata-COVID-19_9-dicembre-2020.pdf</t>
  </si>
  <si>
    <t>02.12.2020</t>
  </si>
  <si>
    <t>Bollettino-sorveglianza-integrata-COVID-19_2-dicembre-2020.pdf</t>
  </si>
  <si>
    <t>https://www.epicentro.iss.it/coronavirus/bollettino/Bollettino-sorveglianza-integrata-COVID-19_2-dicembre-2020.pdf</t>
  </si>
  <si>
    <t>25.11.2020</t>
  </si>
  <si>
    <t>Bollettino-sorveglianza-integrata-COVID-19_25-novembre-2020.pdf</t>
  </si>
  <si>
    <t>https://www.epicentro.iss.it/coronavirus/bollettino/Bollettino-sorveglianza-integrata-COVID-19_25-novembre-2020.pdf</t>
  </si>
  <si>
    <t>18.11.2020</t>
  </si>
  <si>
    <t>Bollettino-sorveglianza-integrata-COVID-19_18-novembre-2020.pdf</t>
  </si>
  <si>
    <t>https://www.epicentro.iss.it/coronavirus/bollettino/Bollettino-sorveglianza-integrata-COVID-19_18-novembre-2020.pdf</t>
  </si>
  <si>
    <t>11.11.2020</t>
  </si>
  <si>
    <t>Bollettino-sorveglianza-integrata-COVID-19_11-novembre-2020.pdf</t>
  </si>
  <si>
    <t>https://www.epicentro.iss.it/coronavirus/bollettino/Bollettino-sorveglianza-integrata-COVID-19_11-novembre-2020.pdf</t>
  </si>
  <si>
    <t>07.11.2020</t>
  </si>
  <si>
    <t>Bollettino-sorveglianza-integrata-COVID-19_7-novembre-2020.pdf</t>
  </si>
  <si>
    <t>https://www.epicentro.iss.it/coronavirus/bollettino/Bollettino-sorveglianza-integrata-COVID-19_7-novembre-2020.pdf</t>
  </si>
  <si>
    <t>04.11.2020</t>
  </si>
  <si>
    <t>Report-COVID-2019_4_novembre</t>
  </si>
  <si>
    <t>https://www.epicentro.iss.it/coronavirus/bollettino/Report-COVID-2019_4_novembre.pdf</t>
  </si>
  <si>
    <t>28.10.2020</t>
  </si>
  <si>
    <t>Report-COVID-2019_28_ottobre</t>
  </si>
  <si>
    <t>https://www.epicentro.iss.it/coronavirus/bollettino/Report-COVID-2019_28_ottobre.pdf</t>
  </si>
  <si>
    <t>27.10.2020</t>
  </si>
  <si>
    <t>Bollettino-sorveglianza-integrata-COVID-19_27-ottobre-2020.pdf</t>
  </si>
  <si>
    <t>https://www.epicentro.iss.it/coronavirus/bollettino/Bollettino-sorveglianza-integrata-COVID-19_27-ottobre-2020.pdf</t>
  </si>
  <si>
    <t>22.10.2020</t>
  </si>
  <si>
    <t>Report-COVID-2019_22_ottobre_2020.pdf</t>
  </si>
  <si>
    <t>https://www.epicentro.iss.it/coronavirus/bollettino/Report-COVID-2019_22_ottobre.pdf</t>
  </si>
  <si>
    <t>20.10.2020</t>
  </si>
  <si>
    <t>Bollettino-sorveglianza-integrata-COVID-19_20-ottbre-2020.pdf</t>
  </si>
  <si>
    <t>https://www.epicentro.iss.it/coronavirus/bollettino/Bollettino-sorveglianza-integrata-COVID-19_20-ottobre-2020.pdf</t>
  </si>
  <si>
    <t>13.10.2020</t>
  </si>
  <si>
    <t>Bollettino-sorveglianza-integrata-COVID-19_13-ottbre-2020.pdf</t>
  </si>
  <si>
    <t>https://www.epicentro.iss.it/coronavirus/bollettino/Bollettino-sorveglianza-integrata-COVID-19_13-ottobre-2020.pdf</t>
  </si>
  <si>
    <t>06.10.2020</t>
  </si>
  <si>
    <t>Bollettino-sorveglianza-integrata-COVID-19_6-ottbre-2020.pdf</t>
  </si>
  <si>
    <t>https://www.epicentro.iss.it/coronavirus/bollettino/Bollettino-sorveglianza-integrata-COVID-19_6-ottobre-2020.pdf</t>
  </si>
  <si>
    <t>04.10.2020</t>
  </si>
  <si>
    <t>Report-COVID-2019_4_ottobre_2020.pdf</t>
  </si>
  <si>
    <t>https://www.epicentro.iss.it/coronavirus/bollettino/Report-COVID-2019_4_ottobre.pdf</t>
  </si>
  <si>
    <t>29.09.2020</t>
  </si>
  <si>
    <t>Bollettino-sorveglianza-integrata-COVID-19_29-settembre-2020.pdf</t>
  </si>
  <si>
    <t>https://www.epicentro.iss.it/coronavirus/bollettino/Bollettino-sorveglianza-integrata-COVID-19_29-settembre-2020.pdf</t>
  </si>
  <si>
    <t>22.09.2020</t>
  </si>
  <si>
    <t>Bollettino-sorveglianza-integrata-COVID-19_22-settembre-2020.pdf</t>
  </si>
  <si>
    <t>https://www.epicentro.iss.it/coronavirus/bollettino/Bollettino-sorveglianza-integrata-COVID-19_22-settembre-2020.pdf</t>
  </si>
  <si>
    <t>15.09.2020</t>
  </si>
  <si>
    <t>Bollettino-sorveglianza-integrata-COVID-19_15-settembre-2020.pdf</t>
  </si>
  <si>
    <t>https://www.epicentro.iss.it/coronavirus/bollettino/Bollettino-sorveglianza-integrata-COVID-19_15-settembre-2020.pdf</t>
  </si>
  <si>
    <t>08.09.2020</t>
  </si>
  <si>
    <t>Bollettino-sorveglianza-integrata-COVID-19_8-settembre-2020.pdf</t>
  </si>
  <si>
    <t>https://www.epicentro.iss.it/coronavirus/bollettino/Bollettino-sorveglianza-integrata-COVID-19_8-settembre-2020.pdf</t>
  </si>
  <si>
    <t>07.09.2020</t>
  </si>
  <si>
    <t>Report-COVID-2019_7_settembre.pdf</t>
  </si>
  <si>
    <t>https://www.epicentro.iss.it/coronavirus/bollettino/Report-COVID-2019_7_settembre.pdf</t>
  </si>
  <si>
    <t>01.09.2020</t>
  </si>
  <si>
    <t>Bollettino-sorveglianza-integrata-COVID-19_1-settembre-2020.pdf</t>
  </si>
  <si>
    <t>https://www.epicentro.iss.it/coronavirus/bollettino/Bollettino-sorveglianza-integrata-COVID-19_1-settembre-2020.pdf</t>
  </si>
  <si>
    <t>25.08.2020</t>
  </si>
  <si>
    <t>Bollettino-sorveglianza-integrata-COVID-19_25-agosto-2020.pdf</t>
  </si>
  <si>
    <t>https://www.epicentro.iss.it/coronavirus/bollettino/Bollettino-sorveglianza-integrata-COVID-19_25-agosto-2020.pdf</t>
  </si>
  <si>
    <t>18.08.2020</t>
  </si>
  <si>
    <t>Bollettino-sorveglianza-integrata-COVID-19_18-agosto-2020.pdf</t>
  </si>
  <si>
    <t>https://www.epicentro.iss.it/coronavirus/bollettino/Bollettino-sorveglianza-integrata-COVID-19_18-agosto-2020.pdf</t>
  </si>
  <si>
    <t>11.08.2020</t>
  </si>
  <si>
    <t>Bollettino-sorveglianza-integrata-COVID-19_11-agosto-2020.pdf</t>
  </si>
  <si>
    <t>https://www.epicentro.iss.it/coronavirus/bollettino/Bollettino-sorveglianza-integrata-COVID-19_11-agosto-2020.pdf</t>
  </si>
  <si>
    <t>04.08.2020</t>
  </si>
  <si>
    <t>Bollettino-sorveglianza-integrata-COVID-19_4-agosto-2020.pdf</t>
  </si>
  <si>
    <t>https://www.epicentro.iss.it/coronavirus/bollettino/Bollettino-sorveglianza-integrata-COVID-19_4-agosto-2020.pdf</t>
  </si>
  <si>
    <t>28.07.2020</t>
  </si>
  <si>
    <t>Bollettino-sorveglianza-integrata-COVID-19_28-luglio-2020.pdf</t>
  </si>
  <si>
    <t>https://www.epicentro.iss.it/coronavirus/bollettino/Bollettino-sorveglianza-integrata-COVID-19_28-luglio-2020.pdf</t>
  </si>
  <si>
    <t>22.07.2020</t>
  </si>
  <si>
    <t>Report-COVID-2019_22_luglio.pdf</t>
  </si>
  <si>
    <t>https://www.epicentro.iss.it/coronavirus/bollettino/Report-COVID-2019_22_luglio.pdf</t>
  </si>
  <si>
    <t>21.07.2020</t>
  </si>
  <si>
    <t>Bollettino-sorveglianza-integrata-COVID-19_21-luglio-2020.pdf</t>
  </si>
  <si>
    <t>https://www.epicentro.iss.it/coronavirus/bollettino/Bollettino-sorveglianza-integrata-COVID-19_21-luglio-2020.pdf</t>
  </si>
  <si>
    <t>14.07.2020</t>
  </si>
  <si>
    <t>Bollettino-sorveglianza-integrata-COVID-19_14-luglio-2020.pdf</t>
  </si>
  <si>
    <t>https://www.epicentro.iss.it/coronavirus/bollettino/Bollettino-sorveglianza-integrata-COVID-19_14-luglio-2020.pdf</t>
  </si>
  <si>
    <t>09.07.2020</t>
  </si>
  <si>
    <t>Report-COVID-2019_9_luglio.pdf</t>
  </si>
  <si>
    <t>https://www.epicentro.iss.it/coronavirus/bollettino/Report-COVID-2019_9_luglio.pdf</t>
  </si>
  <si>
    <t>07.07.2020</t>
  </si>
  <si>
    <t>Bollettino-sorveglianza-integrata-COVID-19_7-luglio-2020.pdf</t>
  </si>
  <si>
    <t>https://www.epicentro.iss.it/coronavirus/bollettino/Bollettino-sorveglianza-integrata-COVID-19_7-luglio-2020.pdf</t>
  </si>
  <si>
    <t>30.06.2020</t>
  </si>
  <si>
    <t>Bollettino-sorveglianza-integrata-COVID-19_30-giugno-2020.pdf</t>
  </si>
  <si>
    <t>https://www.epicentro.iss.it/coronavirus/bollettino/Bollettino-sorveglianza-integrata-COVID-19_30-giugno-2020.pdf</t>
  </si>
  <si>
    <t>25.06.2020</t>
  </si>
  <si>
    <t>Report-COVID-2019_25_giugno.pdf</t>
  </si>
  <si>
    <t>https://www.epicentro.iss.it/coronavirus/bollettino/Report-COVID-2019_25_giugno.pdf</t>
  </si>
  <si>
    <t>23.06.2020</t>
  </si>
  <si>
    <t>Bollettino-sorveglianza-integrata-COVID-19_23-giugno-2020.pdf</t>
  </si>
  <si>
    <t>https://www.epicentro.iss.it/coronavirus/bollettino/Bollettino-sorveglianza-integrata-COVID-19_23-giugno-2020.pdf</t>
  </si>
  <si>
    <t>22.06.2020</t>
  </si>
  <si>
    <t>Infografica_22giugno ITA.pdf</t>
  </si>
  <si>
    <t>file:///home/camarda_cg/WORK/Covid19/Italy/Infografica_22giugno%20ITA.pdf</t>
  </si>
  <si>
    <t>19.06.2020</t>
  </si>
  <si>
    <t>Infografica_19giugno ITA.pdf</t>
  </si>
  <si>
    <t>https://www.epicentro.iss.it/coronavirus/bollettino/Infografica_19giugno%20ITA.pdf</t>
  </si>
  <si>
    <t>18.06.2020</t>
  </si>
  <si>
    <t>Report-COVID-2019_18_giugno.pdf</t>
  </si>
  <si>
    <t>https://www.epicentro.iss.it/coronavirus/bollettino/Report-COVID-2019_18_giugno.pdf</t>
  </si>
  <si>
    <t>16.06.2020</t>
  </si>
  <si>
    <t>Bollettino-sorveglianza-integrata-COVID-19_16-giugno-2020.pdf</t>
  </si>
  <si>
    <t>https://www.epicentro.iss.it/coronavirus/bollettino/Bollettino-sorveglianza-integrata-COVID-19_16-giugno-2020.pdf</t>
  </si>
  <si>
    <t>15.06.2020</t>
  </si>
  <si>
    <t>Infografica_15giugno ITA.pdf</t>
  </si>
  <si>
    <t>https://www.epicentro.iss.it/coronavirus/bollettino/Infografica_15giugno%20ITA.pdf</t>
  </si>
  <si>
    <t>11.06.2020</t>
  </si>
  <si>
    <t>Report-COVID-2019_11_giugno.pdf</t>
  </si>
  <si>
    <t>https://www.epicentro.iss.it/coronavirus/bollettino/Report-COVID-2019_11_giugno.pdf</t>
  </si>
  <si>
    <t>10.06.2020</t>
  </si>
  <si>
    <t>Infografica_10giugno ITA.pdf</t>
  </si>
  <si>
    <t>https://www.epicentro.iss.it/coronavirus/bollettino/Infografica_10giugno%20ITA.pdf</t>
  </si>
  <si>
    <t>09.06.2020</t>
  </si>
  <si>
    <t>Bollettino-sorveglianza-integrata-COVID-19_9-giugno-2020.pdf</t>
  </si>
  <si>
    <t>https://www.epicentro.iss.it/coronavirus/bollettino/Bollettino-sorveglianza-integrata-COVID-19_9-giugno-2020.pdf</t>
  </si>
  <si>
    <t>08.06.2020</t>
  </si>
  <si>
    <t>Infografica_8giugno ITA.pdf</t>
  </si>
  <si>
    <t>https://www.epicentro.iss.it/coronavirus/bollettino/Infografica_8giugno%20ITA.pdf</t>
  </si>
  <si>
    <t>04.06.2020</t>
  </si>
  <si>
    <t>Report-COVID-2019_4_giugno.pdf</t>
  </si>
  <si>
    <t>https://www.epicentro.iss.it/coronavirus/bollettino/Report-COVID-2019_4_giugno.pdf</t>
  </si>
  <si>
    <t>03.06.2020</t>
  </si>
  <si>
    <t>Infografica_3giugno ITA.pdf</t>
  </si>
  <si>
    <t>https://www.epicentro.iss.it/coronavirus/bollettino/Infografica_3giugno%20ITA.pdf</t>
  </si>
  <si>
    <t>Bollettino-sorveglianza-integrata-COVID-19_3-giugno-2020.pdf</t>
  </si>
  <si>
    <t>https://www.epicentro.iss.it/coronavirus/bollettino/Bollettino-sorveglianza-integrata-COVID-19_3-giugno-2020.pdf</t>
  </si>
  <si>
    <t>01.06.2020</t>
  </si>
  <si>
    <t>Infografica_1giugno ITA.pdf</t>
  </si>
  <si>
    <t>https://www.epicentro.iss.it/coronavirus/bollettino/Infografica_1giugno%20ITA.pdf</t>
  </si>
  <si>
    <t>29.05.2020</t>
  </si>
  <si>
    <t>Infografica_29maggio ITA.pdf</t>
  </si>
  <si>
    <t>https://www.epicentro.iss.it/coronavirus/bollettino/Infografica_29maggio%20ITA.pdf</t>
  </si>
  <si>
    <t>28.05.2020</t>
  </si>
  <si>
    <t>Report-COVID-2019_28_maggio.pdf</t>
  </si>
  <si>
    <t>https://www.epicentro.iss.it/coronavirus/bollettino/Report-COVID-2019_28_maggio.pdf</t>
  </si>
  <si>
    <t>27.05.2020</t>
  </si>
  <si>
    <t>Infografica_27maggio ITA.pdf</t>
  </si>
  <si>
    <t>https://www.epicentro.iss.it/coronavirus/bollettino/Infografica_27maggio%20ITA.pdf</t>
  </si>
  <si>
    <t>25.05.2020</t>
  </si>
  <si>
    <t>Infografica_25maggio ITA.pdf</t>
  </si>
  <si>
    <t>https://www.epicentro.iss.it/coronavirus/bollettino/Infografica_25maggio%20ITA.pdf</t>
  </si>
  <si>
    <t>22.05.2020</t>
  </si>
  <si>
    <t>Infografica_22maggio ITA.pdf</t>
  </si>
  <si>
    <t>https://www.epicentro.iss.it/coronavirus/bollettino/Infografica_22maggio%20ITA.pdf</t>
  </si>
  <si>
    <t>21.05.2020</t>
  </si>
  <si>
    <t>Report-COVID-2019_21_maggio.pdf</t>
  </si>
  <si>
    <t>https://www.epicentro.iss.it/coronavirus/bollettino/Report-COVID-2019_21_maggio.pdf</t>
  </si>
  <si>
    <t>18.05.2020</t>
  </si>
  <si>
    <t>Infografica_18maggio ITA.pdf</t>
  </si>
  <si>
    <t>https://www.epicentro.iss.it/coronavirus/bollettino/Infografica_18maggio%20ITA.pdf</t>
  </si>
  <si>
    <t>15.05.2020</t>
  </si>
  <si>
    <t>Infografica_15maggio ITA.pdf</t>
  </si>
  <si>
    <t>https://www.epicentro.iss.it/coronavirus/bollettino/Infografica_15maggio%20ITA.pdf</t>
  </si>
  <si>
    <t>14.05.2020</t>
  </si>
  <si>
    <t>Report-COVID-2019_14_maggio.pdf</t>
  </si>
  <si>
    <t>https://www.epicentro.iss.it/coronavirus/bollettino/Report-COVID-2019_14_maggio.pdf</t>
  </si>
  <si>
    <t>13.05.2020</t>
  </si>
  <si>
    <t>Infografica_13maggio ITA.pdf</t>
  </si>
  <si>
    <t>https://www.epicentro.iss.it/coronavirus/bollettino/Infografica_13maggio%20ITA.pdf</t>
  </si>
  <si>
    <t>11.05.2020</t>
  </si>
  <si>
    <t>Infografica_11maggio ITA.pdf</t>
  </si>
  <si>
    <t>https://www.epicentro.iss.it/coronavirus/bollettino/Infografica_11maggio%20ITA.pdf</t>
  </si>
  <si>
    <t>08.05.2020</t>
  </si>
  <si>
    <t>Infografica_7maggio ITA.pdf</t>
  </si>
  <si>
    <t>https://www.epicentro.iss.it/coronavirus/bollettino/Infografica_8maggio%20ITA.pdf</t>
  </si>
  <si>
    <t>07.05.2020</t>
  </si>
  <si>
    <t>Bollettino-sorveglianza-integrata-COVID-19_7-maggio-2020.pdf</t>
  </si>
  <si>
    <t>https://www.epicentro.iss.it/coronavirus/bollettino/Bollettino-sorveglianza-integrata-COVID-19_7-maggio-2020.pdf</t>
  </si>
  <si>
    <t>06.05.2020</t>
  </si>
  <si>
    <t>Infografica_6maggio ITA.pdf</t>
  </si>
  <si>
    <t>https://www.epicentro.iss.it/coronavirus/bollettino/Infografica_6maggio%20ITA.pdf</t>
  </si>
  <si>
    <t>04.05.2020</t>
  </si>
  <si>
    <t>Infografica_4maggio ITA.pdf</t>
  </si>
  <si>
    <t>https://www.epicentro.iss.it/coronavirus/bollettino/Infografica_4maggio%20ITA.pdf</t>
  </si>
  <si>
    <t>01.05.2020</t>
  </si>
  <si>
    <t>Infografica_1maggio ITA.pdf</t>
  </si>
  <si>
    <t>https://www.epicentro.iss.it/coronavirus/bollettino/Infografica_1maggio%20ITA.pdf</t>
  </si>
  <si>
    <t>29.04.2020</t>
  </si>
  <si>
    <t>Infografica_29aprile ITA.pdf</t>
  </si>
  <si>
    <t>https://www.epicentro.iss.it/coronavirus/bollettino/Infografica_29aprile%20ITA.pdf</t>
  </si>
  <si>
    <t>Report-COVID-2019_29_aprile.pdf</t>
  </si>
  <si>
    <t>https://www.epicentro.iss.it/coronavirus/bollettino/Report-COVID-2019_29_aprile.pdf</t>
  </si>
  <si>
    <t>28.04.2020</t>
  </si>
  <si>
    <t>Bollettino-sorveglianza-integrata-COVID-19_28-aprile-2020.pdf</t>
  </si>
  <si>
    <t>https://www.epicentro.iss.it/coronavirus/bollettino/Bollettino-sorveglianza-integrata-COVID-19_28-aprile-2020.pdf</t>
  </si>
  <si>
    <t>27.04.2020</t>
  </si>
  <si>
    <t>Infografica_27aprile ITA.pdf</t>
  </si>
  <si>
    <t>https://www.epicentro.iss.it/coronavirus/bollettino/Infografica_27aprile%20ITA.pdf</t>
  </si>
  <si>
    <t>24.04.2020</t>
  </si>
  <si>
    <t>Infografica_24aprile ITA.pdf</t>
  </si>
  <si>
    <t>https://www.epicentro.iss.it/coronavirus/bollettino/Infografica_24aprile%20ITA.pdf</t>
  </si>
  <si>
    <t>23.04.2020</t>
  </si>
  <si>
    <t>Bollettino-sorveglianza-integrata-COVID-19_23-aprile-2020.pdf</t>
  </si>
  <si>
    <t>https://www.epicentro.iss.it/coronavirus/bollettino/Bollettino-sorveglianza-integrata-COVID-19_23-aprile-2020.pdf</t>
  </si>
  <si>
    <t>22.04.2020</t>
  </si>
  <si>
    <t>Infografica_22aprile ITA.pdf</t>
  </si>
  <si>
    <t>https://www.epicentro.iss.it/coronavirus/bollettino/Infografica_22aprile%20ITA.pdf</t>
  </si>
  <si>
    <t>20.04.2020</t>
  </si>
  <si>
    <t>Infografica_20aprile ITA.pdf</t>
  </si>
  <si>
    <t>https://www.epicentro.iss.it/coronavirus/bollettino/Infografica_20aprile%20ITA.pdf</t>
  </si>
  <si>
    <t>17.04.2020</t>
  </si>
  <si>
    <t>Infografica_17aprile ITA.pdf</t>
  </si>
  <si>
    <t>https://www.epicentro.iss.it/coronavirus/bollettino/Infografica_17aprile%20ITA.pdf</t>
  </si>
  <si>
    <t>16.04.2020</t>
  </si>
  <si>
    <t>Bollettino-sorveglianza-integrata-COVID-19_16-aprile-2020.pdf</t>
  </si>
  <si>
    <t>https://www.epicentro.iss.it/coronavirus/bollettino/Bollettino-sorveglianza-integrata-COVID-19_16-aprile-2020.pdf</t>
  </si>
  <si>
    <t>15.04.2020</t>
  </si>
  <si>
    <t>Infografica_15aprile ITA.pdf</t>
  </si>
  <si>
    <t>https://www.epicentro.iss.it/coronavirus/bollettino/Infografica_15aprile%20ITA.pdf</t>
  </si>
  <si>
    <t>13.04.2020</t>
  </si>
  <si>
    <t>Infografica_13aprile ITA.pdf</t>
  </si>
  <si>
    <t>https://www.epicentro.iss.it/coronavirus/bollettino/Infografica_13aprile%20ITA.pdf</t>
  </si>
  <si>
    <t>Report-COVID-2019_13_april_2020.pdf</t>
  </si>
  <si>
    <t>https://www.epicentro.iss.it/en/coronavirus/bollettino/Report-COVID-2019_13_april_2020.pdf</t>
  </si>
  <si>
    <t>12.04.2020</t>
  </si>
  <si>
    <t>Infografica_12aprile ITA.pdf</t>
  </si>
  <si>
    <t>https://www.epicentro.iss.it/coronavirus/bollettino/Infografica_12aprile%20ITA.pdf</t>
  </si>
  <si>
    <t>11.04.2020</t>
  </si>
  <si>
    <t>Infografica_11aprile ITA.pdf</t>
  </si>
  <si>
    <t>https://www.epicentro.iss.it/coronavirus/bollettino/Infografica_11aprile%20ITA.pdf</t>
  </si>
  <si>
    <t>10.04.2020</t>
  </si>
  <si>
    <t>Infografica_10aprile ITA.pdf</t>
  </si>
  <si>
    <t>https://www.epicentro.iss.it/coronavirus/bollettino/Infografica_10aprile%20ITA.pdf</t>
  </si>
  <si>
    <t>09.04.2020</t>
  </si>
  <si>
    <t>Infografica_9aprile ITA.pdf</t>
  </si>
  <si>
    <t>https://www.epicentro.iss.it/coronavirus/bollettino/Infografica_9aprile%20ITA.pdf</t>
  </si>
  <si>
    <t>Bollettino-sorveglianza-integrata-COVID-19_9-aprile-2020.pdf</t>
  </si>
  <si>
    <t>https://www.epicentro.iss.it/coronavirus/bollettino/Bollettino-sorveglianza-integrata-COVID-19_9-aprile-2020.pdf</t>
  </si>
  <si>
    <t>08.04.2020</t>
  </si>
  <si>
    <t>Infografica_8aprile ITA.pdf</t>
  </si>
  <si>
    <t>https://www.epicentro.iss.it/coronavirus/bollettino/Infografica_8aprile%20ITA.pdf</t>
  </si>
  <si>
    <t>07.04.2020</t>
  </si>
  <si>
    <t>Infografica_7aprile ITA.pdf</t>
  </si>
  <si>
    <t>https://www.epicentro.iss.it/coronavirus/bollettino/Infografica_7aprile%20ITA.pdf</t>
  </si>
  <si>
    <t>06.04.2020</t>
  </si>
  <si>
    <t>Infografica_6aprile ITA.pdf</t>
  </si>
  <si>
    <t>https://www.epicentro.iss.it/coronavirus/bollettino/Infografica_6aprile%20ITA.pdf</t>
  </si>
  <si>
    <t>Bollettino-sorveglianza-integrata-COVID-19_6-aprile-2020.pdf</t>
  </si>
  <si>
    <t>https://www.epicentro.iss.it/coronavirus/bollettino/Bollettino-sorveglianza-integrata-COVID-19_6-aprile-2020.pdf</t>
  </si>
  <si>
    <t>05.04.2020</t>
  </si>
  <si>
    <t>Infografica_5aprile ITA.pdf</t>
  </si>
  <si>
    <t>https://www.epicentro.iss.it/coronavirus/bollettino/Infografica_5aprile%20ITA.pdf</t>
  </si>
  <si>
    <t>04.04.2020</t>
  </si>
  <si>
    <t>Infografica_4aprile ITA.pdf</t>
  </si>
  <si>
    <t>https://www.epicentro.iss.it/coronavirus/bollettino/Infografica_4aprile%20ITA.pdf</t>
  </si>
  <si>
    <t>03.04.2020</t>
  </si>
  <si>
    <t>Infografica_3aprile ITA.pdf</t>
  </si>
  <si>
    <t>https://www.epicentro.iss.it/coronavirus/bollettino/Infografica_3aprile%20ITA.pdf</t>
  </si>
  <si>
    <t>02.04.2020</t>
  </si>
  <si>
    <t>Infografica_2aprile ITA.pdf</t>
  </si>
  <si>
    <t>https://www.epicentro.iss.it/coronavirus/bollettino/Infografica_2aprile%20ITA.pdf</t>
  </si>
  <si>
    <t>Bollettino-sorveglianza-integrata-COVID-19_2-aprile-2020.pdf</t>
  </si>
  <si>
    <t>https://www.epicentro.iss.it/coronavirus/bollettino/Bollettino-sorveglianza-integrata-COVID-19_2-aprile-2020.pdf</t>
  </si>
  <si>
    <t>01.04.2020</t>
  </si>
  <si>
    <t>Infografica_1aprile ITA.pdf</t>
  </si>
  <si>
    <t>https://www.epicentro.iss.it/coronavirus/bollettino/Infografica_1aprile%20ITA.pdf</t>
  </si>
  <si>
    <t>31.03.2020</t>
  </si>
  <si>
    <t>Infografica_31marzo ITA.pdf</t>
  </si>
  <si>
    <t>https://www.epicentro.iss.it/coronavirus/bollettino/Infografica_31marzo%20ITA.pdf</t>
  </si>
  <si>
    <t>30.03.2020</t>
  </si>
  <si>
    <t>Bollettino-sorveglianza-integrata-COVID-19_30-marzo 2020.pdf</t>
  </si>
  <si>
    <t>https://www.epicentro.iss.it/coronavirus/bollettino/Bollettino-sorveglianza-integrata-COVID-19_30-marzo-2020.pdf</t>
  </si>
  <si>
    <t>Infografica_30marzo ITA.pdf</t>
  </si>
  <si>
    <t>https://www.epicentro.iss.it/coronavirus/bollettino/Infografica_30marzo%20ITA.pdf</t>
  </si>
  <si>
    <t>29.03.2020</t>
  </si>
  <si>
    <t>Infografica_29marzo ITA.pdf</t>
  </si>
  <si>
    <t>https://www.epicentro.iss.it/coronavirus/bollettino/Infografica_29marzo%20ITA.pdf</t>
  </si>
  <si>
    <t>28.03.2020</t>
  </si>
  <si>
    <t>Infografica_28marzo ITA.pdf</t>
  </si>
  <si>
    <t>https://www.epicentro.iss.it/coronavirus/bollettino/Infografica_28marzo%20ITA.pdf</t>
  </si>
  <si>
    <t>27.03.2020</t>
  </si>
  <si>
    <t>Infografica_27marzo ITA.pdf</t>
  </si>
  <si>
    <t>https://www.epicentro.iss.it/coronavirus/bollettino/Infografica_27marzo%20ITA.pdf</t>
  </si>
  <si>
    <t>26.03.2020</t>
  </si>
  <si>
    <t>Infografica_26marzo ITA.pdf</t>
  </si>
  <si>
    <t>https://www.epicentro.iss.it/coronavirus/bollettino/Infografica_26marzo%20ITA.pdf</t>
  </si>
  <si>
    <t>Bollettino-sorveglianza-integrata-COVID-19_26-marzo 2020.pdf</t>
  </si>
  <si>
    <t>https://www.epicentro.iss.it/coronavirus/bollettino/Bollettino-sorveglianza-integrata-COVID-19_26-marzo%202020.pdf</t>
  </si>
  <si>
    <t>25.03.2020</t>
  </si>
  <si>
    <t>Infografica_25marzo ITA.pdf</t>
  </si>
  <si>
    <t>https://www.epicentro.iss.it/coronavirus/bollettino/Infografica_25marzo%20ITA.pdf</t>
  </si>
  <si>
    <t>24.03.2020</t>
  </si>
  <si>
    <t>Infografica_24marzo ITA.pdf</t>
  </si>
  <si>
    <t>https://www.epicentro.iss.it/coronavirus/bollettino/Infografica_24marzo%20ITA.pdf</t>
  </si>
  <si>
    <t>23.03.2020</t>
  </si>
  <si>
    <t>Bollettino-sorveglianza-integrata-COVID-19_23-marzo 2020.pdf</t>
  </si>
  <si>
    <t>https://www.epicentro.iss.it/coronavirus/bollettino/Bollettino-sorveglianza-integrata-COVID-19_23-marzo%202020.pdf</t>
  </si>
  <si>
    <t>Infografica_23marzo ITA.pdf</t>
  </si>
  <si>
    <t>https://www.epicentro.iss.it/coronavirus/bollettino/Infografica_23marzo%20ITA.pdf</t>
  </si>
  <si>
    <t>22.03.2020</t>
  </si>
  <si>
    <t>Infografica_22marzo ITA.pdf</t>
  </si>
  <si>
    <t>https://www.epicentro.iss.it/coronavirus/bollettino/Infografica_22marzo%20ITA.pdf</t>
  </si>
  <si>
    <t>21.03.2020</t>
  </si>
  <si>
    <t>Infografica_21marzo ITA.pdf</t>
  </si>
  <si>
    <t>https://www.epicentro.iss.it/coronavirus/bollettino/Infografica_21marzo%20ITA.pdf</t>
  </si>
  <si>
    <t>20.03.2020</t>
  </si>
  <si>
    <t>Infografica_20marzo ITA.pdf</t>
  </si>
  <si>
    <t>https://www.epicentro.iss.it/coronavirus/bollettino/Infografica_20marzo%20ITA.pdf</t>
  </si>
  <si>
    <t>19.03.2020</t>
  </si>
  <si>
    <t>Bollettino-sorveglianza-integrata-COVID-19_19-marzo 2020.pdf</t>
  </si>
  <si>
    <t>https://www.iss.it/documents/20126/0/Bollettino+sorveglianza+integrata+COVID-19_19+marzo+2020.pdf/e56791f7-820c-555e-8b0c-750c9db2883d?t=1584728196303</t>
  </si>
  <si>
    <t>Infografica_19marzo ITA.pdf</t>
  </si>
  <si>
    <t>https://www.epicentro.iss.it/coronavirus/bollettino/Infografica_19marzo%20ITA.pdf</t>
  </si>
  <si>
    <t>18.03.2020</t>
  </si>
  <si>
    <t>Infografica_18marzo ITA.pdf</t>
  </si>
  <si>
    <t>https://www.epicentro.iss.it/coronavirus/bollettino/Infografica_18marzo%20ITA.pdf</t>
  </si>
  <si>
    <t>17.03.2020</t>
  </si>
  <si>
    <t>Infografica_17marzo ITA.pdf</t>
  </si>
  <si>
    <t>https://www.epicentro.iss.it/coronavirus/bollettino/Infografica_17marzo%20ITA.pdf</t>
  </si>
  <si>
    <t>16.03.2020</t>
  </si>
  <si>
    <t>Infografica_16marzo ITA.pdf</t>
  </si>
  <si>
    <t>NA</t>
  </si>
  <si>
    <t>15.03.2020</t>
  </si>
  <si>
    <t>Infografica_15marzo ITA.pdf</t>
  </si>
  <si>
    <t>https://www.iss.it/documents/20126/0/Infografica_15marzo+ITA+%281%29.pdf/da4decec-5288-fe1f-cc39-0720ec611f02?t=1584298869714</t>
  </si>
  <si>
    <t>14.03.2020</t>
  </si>
  <si>
    <t>Infografica_14marzo ITA.pdf</t>
  </si>
  <si>
    <t>12.03.2020</t>
  </si>
  <si>
    <t>Bollettino-sorveglianza-integrata-COVID-19_12-marzo-2020.pdf</t>
  </si>
  <si>
    <t>https://www.epicentro.iss.it/coronavirus/bollettino/Bollettino-sorveglianza-integrata-COVID-19_12-marzo-2020.pdf</t>
  </si>
  <si>
    <t>09.03.2020</t>
  </si>
  <si>
    <t>Bollettino-sorveglianza-integrata-COVID-19_09-marzo-2020.pdf</t>
  </si>
  <si>
    <t>https://www.epicentro.iss.it/coronavirus/bollettino/Bollettino-sorveglianza-integrata-COVID-19_09-marzo-2020.pdf</t>
  </si>
  <si>
    <r>
      <rPr>
        <sz val="14"/>
        <color rgb="FF2E75B6"/>
        <rFont val="Calibri"/>
        <family val="2"/>
        <charset val="1"/>
      </rPr>
      <t>Coverage:</t>
    </r>
    <r>
      <rPr>
        <sz val="14"/>
        <rFont val="Calibri"/>
        <family val="2"/>
        <charset val="1"/>
      </rPr>
      <t xml:space="preserve"> This sheet provides cumulative deaths by COVID-19 since 24th of February in Italy published by the Civil Protection Department, as well as cumulative deaths as in Combined_Information sheet provided by ISS; it  includes deaths occurred in the hospitals or elsewhere.</t>
    </r>
  </si>
  <si>
    <t>Date Reference</t>
  </si>
  <si>
    <t>Time</t>
  </si>
  <si>
    <t>CumDeaths</t>
  </si>
  <si>
    <t>Date Publication</t>
  </si>
  <si>
    <t>CumDeaths from ISS</t>
  </si>
  <si>
    <t>Difference between Civil Protection &amp; ISS Data</t>
  </si>
  <si>
    <t>17:00</t>
  </si>
  <si>
    <t>(15)</t>
  </si>
  <si>
    <t>(14)</t>
  </si>
  <si>
    <t>(13)</t>
  </si>
  <si>
    <t>(12)</t>
  </si>
  <si>
    <t>(11)</t>
  </si>
  <si>
    <t>(10)</t>
  </si>
  <si>
    <t>(9)</t>
  </si>
  <si>
    <t>(8)</t>
  </si>
  <si>
    <t>(7)</t>
  </si>
  <si>
    <t>(6)</t>
  </si>
  <si>
    <t>(5)</t>
  </si>
  <si>
    <t>(4)</t>
  </si>
  <si>
    <t>(3)</t>
  </si>
  <si>
    <t>18:00</t>
  </si>
  <si>
    <t>(1) According to main Italian newspapers, on this date, Italian Civil Protection added to the total 282 deaths occurred in April in places other than hospitals in Lombardy (see https://www.repubblica.it/cronaca/2020/05/02/news/coronavirus_bilancio_2_maggio-255485773 and https://milano.corriere.it/notizie/cronaca/20_maggio_02/coronavirus-lombardia-329-morti-ultime-24-ore-contagi-calo-milano-zero-casi-sondrio-fc646462-8c50-11ea-9e0f-452c0463a855.shtml)</t>
  </si>
  <si>
    <t>(2) According to Protezione Civile, on this date, data from Lombardy were only partial. See ScreeshotProtezioneCivile_24may.png</t>
  </si>
  <si>
    <t xml:space="preserve">(3)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t>
  </si>
  <si>
    <t>(4) According to main Italian newspapers, on this date, the province of Trento subtracts 61 deaths from previous period. This means that on June 24, Protezione Civile registered 30 additional deaths (34644-34675+61=30). Details are not given. (see https://www.repubblica.it/cronaca/2020/06/24/news/coronavirus_bollettino_24_giugno-260063172 and https://www.corriere.it/salute/malattie_infettive/20_giugno_24/coronavirus-italia-bollettino-24-giugno-239410-casi-positivi-34644-morti-95e56252-b62d-11ea-9dea-5ac3c9ec7c08.shtml</t>
  </si>
  <si>
    <t>(5)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t>
  </si>
  <si>
    <t>(6) On this date, Protezione Civile have modified data from the 39764 deaths (as presented in the associated pdf document) to 39747 deaths (as presented on November 05 in their website). See ScreenshotProtezioneCivile_05nov.png</t>
  </si>
  <si>
    <t>(7) According to the pdf file associated to this day, the region Emilia-Romagna corrected its previous day report by substracting 5 deaths. Therefore the daily deaths toll is equal to 353, whereas for February 18 is equal to 342</t>
  </si>
  <si>
    <t>(8) According to the pdf file associated to this day, the region Basilicata informed that the day report on 24 February 2021 should be referred to a death occurred on 23 February 2021.</t>
  </si>
  <si>
    <t>(9) According to the pdf file associated to this day, the region Sicily informed that the day report on 9 April 2021 should be referred to deaths occurred in the previous months. In particular during the press conference it has been stated that ``deaths from the last 24 hours is not 718, but 460 since Sicily region has reported today previous cases. (``Il numero dei decessi da ieri non è 718, ma 460 perché la regione Sicilia ha conteggiato oggi dei casi precedenti'')</t>
  </si>
  <si>
    <t>(10) According to the pdf file associated to this day, the region Calabria informed deaths reported on 19 April 2021 referred also to 2 deaths occurred on 11 April 2021, 1 death occurred on 12 April 2021, 2 deaths occurred on 17 April 2021 and 1 death occurred on 18 April 2021. Moreover, according to the pdf file associated to this day, the region Abruzzo informed that 2 death previously reported were identified as duplicates.</t>
  </si>
  <si>
    <t>(11) According to the pdf file associated to this day, the region Abruzzo informed that 4 deaths reported on 27 April 2021 referred to deaths occurred during previous (undetermined) days.</t>
  </si>
  <si>
    <t xml:space="preserve">(12) According to the pdf file associated to this day, the region Abruzzo informed that 1 death reported on 28 April 2021 referred to death occurred during previous (undetermined) days. Moreover </t>
  </si>
  <si>
    <t xml:space="preserve">(13) According to the pdf file associated to this day, the region Abruzzo informed that 1 death reported on 30 April 2021 referred to death occurred during previous (undetermined) days. Moreover the region Friuli Venezia Giulia informed that data from April 30 are only partial. </t>
  </si>
  <si>
    <t>(14) According to the pdf file associated to this day, the region Friuli Venezia Giulia informed that on May 1st were reported data from April 30th too.</t>
  </si>
  <si>
    <t>(15) According to the pdf file associated to this day, the region Calabria informed that among deaths reported today 1 death occurred on May 1st, 2 deaths on May 2nd and 1 death on May 3rd.</t>
  </si>
  <si>
    <t>14.04.2021</t>
  </si>
  <si>
    <t>Bollettino-sorveglianza-integrata-COVID-19_14-aprile-2021.pdf</t>
  </si>
  <si>
    <t>21.04.2021</t>
  </si>
  <si>
    <t>Bollettino-sorveglianza-integrata-COVID-19_21-aprile-2021.pdf</t>
  </si>
  <si>
    <t>28.04.2021</t>
  </si>
  <si>
    <t>Bollettino-sorveglianza-integrata-COVID-19_28-aprile-2021.pdf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</si>
</sst>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numFmt numFmtId="165" formatCode="[$-40C]dd/mm/yyyy"/>
    <numFmt numFmtId="166" formatCode="0.0"/>
    <numFmt numFmtId="167" formatCode="#"/>
  </numFmts>
  <fonts count="21" x14ac:knownFonts="1">
    <font>
      <sz val="10"/>
      <name val="Arial"/>
      <family val="2"/>
      <charset val="1"/>
    </font>
    <font>
      <sz val="10"/>
      <name val="Calibri"/>
      <family val="2"/>
      <charset val="1"/>
    </font>
    <font>
      <b/>
      <sz val="14"/>
      <color rgb="FF0070C0"/>
      <name val="Calibri"/>
      <family val="2"/>
      <charset val="1"/>
    </font>
    <font>
      <b/>
      <sz val="10"/>
      <name val="Calibri"/>
      <family val="2"/>
      <charset val="1"/>
    </font>
    <font>
      <u/>
      <sz val="10"/>
      <color rgb="FF0563C1"/>
      <name val="Arial"/>
      <family val="2"/>
      <charset val="1"/>
    </font>
    <font>
      <sz val="10"/>
      <color rgb="FF2E75B6"/>
      <name val="Calibri"/>
      <family val="2"/>
      <charset val="1"/>
    </font>
    <font>
      <sz val="10"/>
      <color rgb="FF000000"/>
      <name val="Calibri"/>
      <family val="2"/>
      <charset val="1"/>
    </font>
    <font>
      <u/>
      <sz val="10"/>
      <color rgb="FF0563C1"/>
      <name val="Calibri"/>
      <family val="2"/>
      <charset val="1"/>
    </font>
    <font>
      <sz val="10"/>
      <color rgb="FF0070C0"/>
      <name val="Calibri"/>
      <family val="2"/>
      <charset val="1"/>
    </font>
    <font>
      <b/>
      <sz val="12"/>
      <color rgb="FFFF0000"/>
      <name val="Calibri"/>
      <family val="2"/>
      <charset val="1"/>
    </font>
    <font>
      <b/>
      <sz val="14"/>
      <name val="Calibri"/>
      <family val="2"/>
      <charset val="1"/>
    </font>
    <font>
      <sz val="14"/>
      <color rgb="FF2E75B6"/>
      <name val="Calibri"/>
      <family val="2"/>
      <charset val="1"/>
    </font>
    <font>
      <sz val="14"/>
      <color rgb="FF000000"/>
      <name val="Calibri"/>
      <family val="2"/>
      <charset val="1"/>
    </font>
    <font>
      <b/>
      <sz val="10"/>
      <color rgb="FF000000"/>
      <name val="Calibri"/>
      <family val="2"/>
      <charset val="1"/>
    </font>
    <font>
      <sz val="10"/>
      <color rgb="FF4472C4"/>
      <name val="Calibri"/>
      <family val="2"/>
      <charset val="1"/>
    </font>
    <font>
      <i/>
      <sz val="10"/>
      <color rgb="FF000000"/>
      <name val="Calibri"/>
      <family val="2"/>
      <charset val="1"/>
    </font>
    <font>
      <i/>
      <sz val="10"/>
      <color rgb="FF4472C4"/>
      <name val="Calibri"/>
      <family val="2"/>
      <charset val="1"/>
    </font>
    <font>
      <i/>
      <sz val="10"/>
      <name val="Calibri"/>
      <family val="2"/>
      <charset val="1"/>
    </font>
    <font>
      <sz val="10"/>
      <color rgb="FF0000FF"/>
      <name val="Calibri"/>
      <family val="2"/>
      <charset val="1"/>
    </font>
    <font>
      <sz val="14"/>
      <name val="Calibri"/>
      <family val="2"/>
      <charset val="1"/>
    </font>
    <font>
      <b/>
      <sz val="10"/>
      <name val="Arial"/>
      <family val="2"/>
      <charset val="1"/>
    </font>
  </fonts>
  <fills count="3">
    <fill>
      <patternFill patternType="none"/>
    </fill>
    <fill>
      <patternFill patternType="gray125"/>
    </fill>
    <fill>
      <patternFill patternType="solid">
        <fgColor rgb="FFFFFFFF"/>
        <bgColor rgb="FFFFFFCC"/>
      </patternFill>
    </fill>
  </fills>
  <borders count="2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hair">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hair">
        <color auto="1"/>
      </top>
      <bottom style="thin">
        <color auto="1"/>
      </bottom>
      <diagonal/>
    </border>
    <border>
      <left/>
      <right/>
      <top/>
      <bottom style="thin">
        <color auto="1"/>
      </bottom>
      <diagonal/>
    </border>
    <border>
      <left/>
      <right style="hair">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s>
  <cellStyleXfs count="2">
    <xf numFmtId="0" fontId="0" fillId="0" borderId="0"/>
    <xf numFmtId="0" fontId="4" fillId="0" borderId="0" applyBorder="0" applyProtection="0"/>
  </cellStyleXfs>
  <cellXfs count="116">
    <xf numFmtId="0" fontId="0" fillId="0" borderId="0" xfId="0"/>
    <xf numFmtId="0" fontId="1" fillId="2" borderId="0" xfId="0" applyFont="1" applyFill="1"/>
    <xf numFmtId="0" fontId="2" fillId="2" borderId="0" xfId="0" applyFont="1" applyFill="1"/>
    <xf numFmtId="0" fontId="3" fillId="2" borderId="0" xfId="0" applyFont="1" applyFill="1"/>
    <xf numFmtId="0" fontId="4" fillId="0" borderId="0" xfId="1" applyFont="1" applyBorder="1" applyProtection="1"/>
    <xf numFmtId="0" fontId="5" fillId="2" borderId="0" xfId="0" applyFont="1" applyFill="1"/>
    <xf numFmtId="0" fontId="7" fillId="0" borderId="0" xfId="1" applyFont="1" applyBorder="1" applyProtection="1"/>
    <xf numFmtId="0" fontId="8" fillId="2" borderId="0" xfId="0" applyFont="1" applyFill="1"/>
    <xf numFmtId="0" fontId="10" fillId="2" borderId="0" xfId="0" applyFont="1" applyFill="1"/>
    <xf numFmtId="0" fontId="11" fillId="2" borderId="0" xfId="0" applyFont="1" applyFill="1"/>
    <xf numFmtId="0" fontId="3" fillId="2" borderId="0" xfId="0" applyFont="1" applyFill="1" applyAlignment="1">
      <alignment vertical="top"/>
    </xf>
    <xf numFmtId="0" fontId="13" fillId="2" borderId="2" xfId="0" applyFont="1" applyFill="1" applyBorder="1" applyAlignment="1">
      <alignment horizontal="right"/>
    </xf>
    <xf numFmtId="0" fontId="13" fillId="2" borderId="2" xfId="0" applyFont="1" applyFill="1" applyBorder="1"/>
    <xf numFmtId="0" fontId="13" fillId="2" borderId="3" xfId="0" applyFont="1" applyFill="1" applyBorder="1"/>
    <xf numFmtId="0" fontId="13" fillId="2" borderId="4" xfId="0" applyFont="1" applyFill="1" applyBorder="1"/>
    <xf numFmtId="0" fontId="13" fillId="2" borderId="2" xfId="0" applyFont="1" applyFill="1" applyBorder="1" applyAlignment="1">
      <alignment horizontal="left" vertical="center"/>
    </xf>
    <xf numFmtId="0" fontId="6" fillId="2" borderId="0" xfId="0" applyFont="1" applyFill="1" applyBorder="1"/>
    <xf numFmtId="0" fontId="13" fillId="2" borderId="0" xfId="0" applyFont="1" applyFill="1" applyBorder="1"/>
    <xf numFmtId="0" fontId="13" fillId="2" borderId="0" xfId="0" applyFont="1" applyFill="1" applyBorder="1" applyAlignment="1">
      <alignment horizontal="left" vertical="center"/>
    </xf>
    <xf numFmtId="164" fontId="13" fillId="2" borderId="5" xfId="0" applyNumberFormat="1" applyFont="1" applyFill="1" applyBorder="1" applyAlignment="1">
      <alignment horizontal="right"/>
    </xf>
    <xf numFmtId="165" fontId="13" fillId="2" borderId="7" xfId="0" applyNumberFormat="1" applyFont="1" applyFill="1" applyBorder="1" applyAlignment="1">
      <alignment horizontal="center"/>
    </xf>
    <xf numFmtId="164" fontId="1" fillId="2" borderId="0" xfId="0" applyNumberFormat="1" applyFont="1" applyFill="1"/>
    <xf numFmtId="0" fontId="13" fillId="2" borderId="8" xfId="0" applyFont="1" applyFill="1" applyBorder="1" applyAlignment="1">
      <alignment horizontal="right"/>
    </xf>
    <xf numFmtId="0" fontId="6" fillId="2" borderId="9" xfId="0" applyFont="1" applyFill="1" applyBorder="1" applyAlignment="1">
      <alignment horizontal="center"/>
    </xf>
    <xf numFmtId="0" fontId="14" fillId="2" borderId="9" xfId="0" applyFont="1" applyFill="1" applyBorder="1" applyAlignment="1">
      <alignment horizontal="center"/>
    </xf>
    <xf numFmtId="0" fontId="6" fillId="2" borderId="3" xfId="0" applyFont="1" applyFill="1" applyBorder="1" applyAlignment="1">
      <alignment horizontal="center"/>
    </xf>
    <xf numFmtId="0" fontId="6" fillId="2" borderId="10" xfId="0" applyFont="1" applyFill="1" applyBorder="1" applyAlignment="1">
      <alignment horizontal="center"/>
    </xf>
    <xf numFmtId="0" fontId="14" fillId="2" borderId="11" xfId="0" applyFont="1" applyFill="1" applyBorder="1" applyAlignment="1">
      <alignment horizontal="center"/>
    </xf>
    <xf numFmtId="0" fontId="13" fillId="2" borderId="5" xfId="0" applyFont="1" applyFill="1" applyBorder="1" applyAlignment="1">
      <alignment horizontal="right"/>
    </xf>
    <xf numFmtId="0" fontId="1" fillId="2" borderId="0" xfId="0" applyFont="1" applyFill="1" applyBorder="1"/>
    <xf numFmtId="166" fontId="14" fillId="2" borderId="0" xfId="0" applyNumberFormat="1" applyFont="1" applyFill="1" applyBorder="1"/>
    <xf numFmtId="0" fontId="1" fillId="2" borderId="3" xfId="0" applyFont="1" applyFill="1" applyBorder="1"/>
    <xf numFmtId="0" fontId="1" fillId="2" borderId="12" xfId="0" applyFont="1" applyFill="1" applyBorder="1" applyAlignment="1">
      <alignment horizontal="right"/>
    </xf>
    <xf numFmtId="0" fontId="1" fillId="2" borderId="0" xfId="0" applyFont="1" applyFill="1" applyBorder="1" applyAlignment="1">
      <alignment horizontal="right"/>
    </xf>
    <xf numFmtId="0" fontId="6" fillId="2" borderId="0" xfId="0" applyFont="1" applyFill="1" applyBorder="1" applyAlignment="1">
      <alignment horizontal="right"/>
    </xf>
    <xf numFmtId="166" fontId="14" fillId="2" borderId="13" xfId="0" applyNumberFormat="1" applyFont="1" applyFill="1" applyBorder="1"/>
    <xf numFmtId="49" fontId="1" fillId="2" borderId="12" xfId="0" applyNumberFormat="1" applyFont="1" applyFill="1" applyBorder="1" applyAlignment="1">
      <alignment horizontal="right"/>
    </xf>
    <xf numFmtId="49" fontId="1" fillId="2" borderId="0" xfId="0" applyNumberFormat="1" applyFont="1" applyFill="1" applyBorder="1" applyAlignment="1">
      <alignment horizontal="right"/>
    </xf>
    <xf numFmtId="1" fontId="1" fillId="2" borderId="0" xfId="0" applyNumberFormat="1" applyFont="1" applyFill="1" applyBorder="1" applyAlignment="1">
      <alignment horizontal="right"/>
    </xf>
    <xf numFmtId="49" fontId="13" fillId="2" borderId="5" xfId="0" applyNumberFormat="1" applyFont="1" applyFill="1" applyBorder="1" applyAlignment="1">
      <alignment horizontal="right"/>
    </xf>
    <xf numFmtId="0" fontId="1" fillId="2" borderId="0" xfId="0" applyFont="1" applyFill="1" applyAlignment="1">
      <alignment horizontal="right"/>
    </xf>
    <xf numFmtId="0" fontId="14" fillId="2" borderId="0" xfId="0" applyFont="1" applyFill="1" applyBorder="1"/>
    <xf numFmtId="0" fontId="6" fillId="2" borderId="12" xfId="0" applyFont="1" applyFill="1" applyBorder="1"/>
    <xf numFmtId="1" fontId="6" fillId="2" borderId="0" xfId="0" applyNumberFormat="1" applyFont="1" applyFill="1" applyBorder="1"/>
    <xf numFmtId="0" fontId="14" fillId="2" borderId="13" xfId="0" applyFont="1" applyFill="1" applyBorder="1"/>
    <xf numFmtId="0" fontId="15" fillId="2" borderId="5" xfId="0" applyFont="1" applyFill="1" applyBorder="1" applyAlignment="1">
      <alignment horizontal="right"/>
    </xf>
    <xf numFmtId="1" fontId="16" fillId="2" borderId="0" xfId="0" applyNumberFormat="1" applyFont="1" applyFill="1" applyBorder="1"/>
    <xf numFmtId="0" fontId="15" fillId="2" borderId="12" xfId="0" applyFont="1" applyFill="1" applyBorder="1"/>
    <xf numFmtId="0" fontId="15" fillId="2" borderId="0" xfId="0" applyFont="1" applyFill="1" applyBorder="1"/>
    <xf numFmtId="1" fontId="15" fillId="2" borderId="0" xfId="0" applyNumberFormat="1" applyFont="1" applyFill="1" applyBorder="1"/>
    <xf numFmtId="0" fontId="16" fillId="2" borderId="13" xfId="0" applyFont="1" applyFill="1" applyBorder="1"/>
    <xf numFmtId="0" fontId="16" fillId="2" borderId="0" xfId="0" applyFont="1" applyFill="1" applyBorder="1"/>
    <xf numFmtId="0" fontId="6" fillId="2" borderId="5" xfId="0" applyFont="1" applyFill="1" applyBorder="1" applyAlignment="1">
      <alignment horizontal="right"/>
    </xf>
    <xf numFmtId="0" fontId="6" fillId="2" borderId="13" xfId="0" applyFont="1" applyFill="1" applyBorder="1"/>
    <xf numFmtId="0" fontId="13" fillId="2" borderId="14" xfId="0" applyFont="1" applyFill="1" applyBorder="1" applyAlignment="1">
      <alignment horizontal="right"/>
    </xf>
    <xf numFmtId="0" fontId="6" fillId="2" borderId="9" xfId="0" applyFont="1" applyFill="1" applyBorder="1"/>
    <xf numFmtId="0" fontId="6" fillId="2" borderId="10" xfId="0" applyFont="1" applyFill="1" applyBorder="1"/>
    <xf numFmtId="1" fontId="6" fillId="2" borderId="9" xfId="0" applyNumberFormat="1" applyFont="1" applyFill="1" applyBorder="1"/>
    <xf numFmtId="0" fontId="6" fillId="2" borderId="11" xfId="0" applyFont="1" applyFill="1" applyBorder="1"/>
    <xf numFmtId="0" fontId="13" fillId="2" borderId="15" xfId="0" applyFont="1" applyFill="1" applyBorder="1"/>
    <xf numFmtId="1" fontId="13" fillId="2" borderId="15" xfId="0" applyNumberFormat="1" applyFont="1" applyFill="1" applyBorder="1"/>
    <xf numFmtId="0" fontId="13" fillId="2" borderId="16" xfId="0" applyFont="1" applyFill="1" applyBorder="1"/>
    <xf numFmtId="0" fontId="13" fillId="2" borderId="17" xfId="0" applyFont="1" applyFill="1" applyBorder="1"/>
    <xf numFmtId="0" fontId="13" fillId="2" borderId="18" xfId="0" applyFont="1" applyFill="1" applyBorder="1"/>
    <xf numFmtId="49" fontId="17" fillId="2" borderId="0" xfId="0" applyNumberFormat="1" applyFont="1" applyFill="1" applyAlignment="1">
      <alignment horizontal="right" vertical="top"/>
    </xf>
    <xf numFmtId="0" fontId="1" fillId="2" borderId="0" xfId="0" applyFont="1" applyFill="1" applyAlignment="1">
      <alignment horizontal="left" vertical="center"/>
    </xf>
    <xf numFmtId="49" fontId="0" fillId="2" borderId="0" xfId="0" applyNumberFormat="1" applyFont="1" applyFill="1" applyAlignment="1">
      <alignment horizontal="center"/>
    </xf>
    <xf numFmtId="0" fontId="0" fillId="2" borderId="0" xfId="0" applyFill="1"/>
    <xf numFmtId="0" fontId="17" fillId="2" borderId="0" xfId="0" applyFont="1" applyFill="1" applyAlignment="1">
      <alignment horizontal="right"/>
    </xf>
    <xf numFmtId="0" fontId="6" fillId="2" borderId="0" xfId="0" applyFont="1" applyFill="1"/>
    <xf numFmtId="49" fontId="1" fillId="2" borderId="0" xfId="0" applyNumberFormat="1" applyFont="1" applyFill="1" applyBorder="1" applyAlignment="1">
      <alignment horizontal="left" vertical="center"/>
    </xf>
    <xf numFmtId="0" fontId="18" fillId="2" borderId="0" xfId="0" applyFont="1" applyFill="1"/>
    <xf numFmtId="49" fontId="1" fillId="2" borderId="0" xfId="0" applyNumberFormat="1" applyFont="1" applyFill="1"/>
    <xf numFmtId="49" fontId="1" fillId="2" borderId="0" xfId="0" applyNumberFormat="1" applyFont="1" applyFill="1" applyAlignment="1">
      <alignment horizontal="left" vertical="center"/>
    </xf>
    <xf numFmtId="49" fontId="18" fillId="2" borderId="0" xfId="0" applyNumberFormat="1" applyFont="1" applyFill="1"/>
    <xf numFmtId="49" fontId="0" fillId="2" borderId="0" xfId="0" applyNumberFormat="1" applyFont="1" applyFill="1" applyAlignment="1">
      <alignment horizontal="right"/>
    </xf>
    <xf numFmtId="0" fontId="0" fillId="2" borderId="0" xfId="0" applyFont="1" applyFill="1" applyAlignment="1">
      <alignment horizontal="center"/>
    </xf>
    <xf numFmtId="0" fontId="13" fillId="2" borderId="19" xfId="0" applyFont="1" applyFill="1" applyBorder="1" applyAlignment="1">
      <alignment horizontal="center" vertical="center"/>
    </xf>
    <xf numFmtId="49" fontId="3" fillId="2" borderId="20" xfId="0" applyNumberFormat="1"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wrapText="1"/>
    </xf>
    <xf numFmtId="0" fontId="3" fillId="2" borderId="0" xfId="0" applyFont="1" applyFill="1" applyAlignment="1">
      <alignment horizontal="center" vertical="center"/>
    </xf>
    <xf numFmtId="165" fontId="0" fillId="2" borderId="22" xfId="0" applyNumberFormat="1" applyFont="1" applyFill="1" applyBorder="1" applyAlignment="1">
      <alignment horizontal="center"/>
    </xf>
    <xf numFmtId="49" fontId="0" fillId="2" borderId="23" xfId="0" applyNumberFormat="1" applyFont="1" applyFill="1" applyBorder="1" applyAlignment="1">
      <alignment horizontal="center"/>
    </xf>
    <xf numFmtId="0" fontId="1" fillId="2" borderId="23" xfId="0" applyFont="1" applyFill="1" applyBorder="1" applyAlignment="1">
      <alignment horizontal="right" vertical="center"/>
    </xf>
    <xf numFmtId="1" fontId="1" fillId="2" borderId="23" xfId="0" applyNumberFormat="1" applyFont="1" applyFill="1" applyBorder="1" applyAlignment="1">
      <alignment horizontal="right" vertical="center"/>
    </xf>
    <xf numFmtId="0" fontId="0" fillId="2" borderId="24" xfId="0" applyFont="1" applyFill="1" applyBorder="1"/>
    <xf numFmtId="0" fontId="0" fillId="2" borderId="24" xfId="0" applyFont="1" applyFill="1" applyBorder="1" applyAlignment="1">
      <alignment horizontal="right"/>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wrapText="1"/>
    </xf>
    <xf numFmtId="0" fontId="0" fillId="2" borderId="24" xfId="0" applyFill="1" applyBorder="1"/>
    <xf numFmtId="0" fontId="1" fillId="2" borderId="23" xfId="0" applyFont="1" applyFill="1" applyBorder="1"/>
    <xf numFmtId="1" fontId="1" fillId="2" borderId="23" xfId="0" applyNumberFormat="1" applyFont="1" applyFill="1" applyBorder="1"/>
    <xf numFmtId="0" fontId="0" fillId="2" borderId="23" xfId="0" applyFont="1" applyFill="1" applyBorder="1"/>
    <xf numFmtId="1" fontId="0" fillId="2" borderId="23" xfId="0" applyNumberFormat="1" applyFont="1" applyFill="1" applyBorder="1"/>
    <xf numFmtId="1" fontId="0" fillId="2" borderId="23" xfId="0" applyNumberFormat="1" applyFont="1" applyFill="1" applyBorder="1" applyAlignment="1">
      <alignment horizontal="right"/>
    </xf>
    <xf numFmtId="0" fontId="0" fillId="2" borderId="23" xfId="0" applyFont="1" applyFill="1" applyBorder="1" applyAlignment="1">
      <alignment horizontal="right"/>
    </xf>
    <xf numFmtId="0" fontId="20" fillId="2" borderId="23" xfId="0" applyFont="1" applyFill="1" applyBorder="1" applyAlignment="1">
      <alignment horizontal="center"/>
    </xf>
    <xf numFmtId="0" fontId="20" fillId="2" borderId="24" xfId="0" applyFont="1" applyFill="1" applyBorder="1" applyAlignment="1">
      <alignment horizontal="center" wrapText="1"/>
    </xf>
    <xf numFmtId="167" fontId="0" fillId="2" borderId="23" xfId="0" applyNumberFormat="1" applyFont="1" applyFill="1" applyBorder="1"/>
    <xf numFmtId="165" fontId="0" fillId="2" borderId="25" xfId="0" applyNumberFormat="1" applyFont="1" applyFill="1" applyBorder="1" applyAlignment="1">
      <alignment horizontal="center"/>
    </xf>
    <xf numFmtId="49" fontId="0" fillId="2" borderId="26" xfId="0" applyNumberFormat="1" applyFont="1" applyFill="1" applyBorder="1" applyAlignment="1">
      <alignment horizontal="center"/>
    </xf>
    <xf numFmtId="167" fontId="0" fillId="2" borderId="26" xfId="0" applyNumberFormat="1" applyFont="1" applyFill="1" applyBorder="1"/>
    <xf numFmtId="0" fontId="0" fillId="2" borderId="26" xfId="0" applyFont="1" applyFill="1" applyBorder="1"/>
    <xf numFmtId="0" fontId="0" fillId="2" borderId="27" xfId="0" applyFont="1" applyFill="1" applyBorder="1"/>
    <xf numFmtId="0" fontId="7" fillId="2" borderId="0" xfId="1" applyFont="1" applyFill="1" applyBorder="1" applyProtection="1"/>
    <xf numFmtId="0" fontId="9" fillId="2" borderId="1" xfId="0" applyFont="1" applyFill="1" applyBorder="1" applyAlignment="1">
      <alignment horizontal="center" vertical="center" wrapText="1"/>
    </xf>
    <xf numFmtId="49" fontId="1" fillId="2" borderId="0" xfId="0" applyNumberFormat="1" applyFont="1" applyFill="1" applyBorder="1" applyAlignment="1">
      <alignment horizontal="left" vertical="center"/>
    </xf>
    <xf numFmtId="49" fontId="1" fillId="2" borderId="0" xfId="0" applyNumberFormat="1" applyFont="1" applyFill="1" applyBorder="1" applyAlignment="1">
      <alignment horizontal="left" vertical="center" wrapText="1"/>
    </xf>
    <xf numFmtId="165" fontId="13" fillId="2" borderId="7" xfId="0" applyNumberFormat="1" applyFont="1" applyFill="1" applyBorder="1" applyAlignment="1">
      <alignment horizontal="center"/>
    </xf>
    <xf numFmtId="0" fontId="1" fillId="2" borderId="0" xfId="0" applyFont="1" applyFill="1" applyBorder="1" applyAlignment="1">
      <alignment horizontal="right"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49" fontId="0" fillId="0" borderId="2" xfId="0" applyNumberFormat="1" applyFont="1" applyBorder="1" applyAlignment="1">
      <alignment horizontal="center" vertical="center"/>
    </xf>
    <xf numFmtId="0" fontId="13" fillId="2" borderId="0" xfId="0" applyFont="1" applyFill="1" applyBorder="1" applyAlignment="1">
      <alignment horizontal="left" vertical="center"/>
    </xf>
    <xf numFmtId="164" fontId="13" fillId="2" borderId="6" xfId="0" applyNumberFormat="1"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2E75B6"/>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epicentro.iss.it/coronavirus/bollettino/Report-COVID-2019_4_novembre.pdf" TargetMode="External"/><Relationship Id="rId117" Type="http://schemas.openxmlformats.org/officeDocument/2006/relationships/hyperlink" Target="https://www.epicentro.iss.it/coronavirus/bollettino/Bollettino-sorveglianza-integrata-COVID-19_23-marzo%202020.pdf" TargetMode="External"/><Relationship Id="rId21" Type="http://schemas.openxmlformats.org/officeDocument/2006/relationships/hyperlink" Target="https://www.epicentro.iss.it/coronavirus/bollettino/Bollettino-sorveglianza-integrata-COVID-19_2-dicembre-2020.pdf" TargetMode="External"/><Relationship Id="rId42" Type="http://schemas.openxmlformats.org/officeDocument/2006/relationships/hyperlink" Target="https://www.epicentro.iss.it/coronavirus/bollettino/Report-COVID-2019_22_luglio.pdf" TargetMode="External"/><Relationship Id="rId47" Type="http://schemas.openxmlformats.org/officeDocument/2006/relationships/hyperlink" Target="https://www.epicentro.iss.it/coronavirus/bollettino/Bollettino-sorveglianza-integrata-COVID-19_30-giugno-2020.pdf" TargetMode="External"/><Relationship Id="rId63" Type="http://schemas.openxmlformats.org/officeDocument/2006/relationships/hyperlink" Target="https://www.epicentro.iss.it/coronavirus/bollettino/Infografica_29maggio%20ITA.pdf" TargetMode="External"/><Relationship Id="rId68" Type="http://schemas.openxmlformats.org/officeDocument/2006/relationships/hyperlink" Target="https://www.epicentro.iss.it/coronavirus/bollettino/Report-COVID-2019_21_maggio.pdf" TargetMode="External"/><Relationship Id="rId84" Type="http://schemas.openxmlformats.org/officeDocument/2006/relationships/hyperlink" Target="https://www.epicentro.iss.it/coronavirus/bollettino/Bollettino-sorveglianza-integrata-COVID-19_23-aprile-2020.pdf" TargetMode="External"/><Relationship Id="rId89" Type="http://schemas.openxmlformats.org/officeDocument/2006/relationships/hyperlink" Target="https://www.epicentro.iss.it/coronavirus/bollettino/Infografica_15aprile%20ITA.pdf" TargetMode="External"/><Relationship Id="rId112" Type="http://schemas.openxmlformats.org/officeDocument/2006/relationships/hyperlink" Target="https://www.epicentro.iss.it/coronavirus/bollettino/Infografica_27marzo%20ITA.pdf" TargetMode="External"/><Relationship Id="rId16" Type="http://schemas.openxmlformats.org/officeDocument/2006/relationships/hyperlink" Target="https://www.epicentro.iss.it/coronavirus/bollettino/Bollettino-sorveglianza-integrata-COVID-19_5-gennaio-2021.pdf" TargetMode="External"/><Relationship Id="rId107" Type="http://schemas.openxmlformats.org/officeDocument/2006/relationships/hyperlink" Target="https://www.epicentro.iss.it/coronavirus/bollettino/Infografica_31marzo%20ITA.pdf" TargetMode="External"/><Relationship Id="rId11" Type="http://schemas.openxmlformats.org/officeDocument/2006/relationships/hyperlink" Target="https://www.epicentro.iss.it/coronavirus/bollettino/Bollettino-sorveglianza-integrata-COVID-19_10-febbraio-2021.pdf" TargetMode="External"/><Relationship Id="rId32" Type="http://schemas.openxmlformats.org/officeDocument/2006/relationships/hyperlink" Target="https://www.epicentro.iss.it/coronavirus/bollettino/Report-COVID-2019_4_ottobre.pdf" TargetMode="External"/><Relationship Id="rId37" Type="http://schemas.openxmlformats.org/officeDocument/2006/relationships/hyperlink" Target="https://www.epicentro.iss.it/coronavirus/bollettino/Bollettino-sorveglianza-integrata-COVID-19_25-agosto-2020.pdf" TargetMode="External"/><Relationship Id="rId53" Type="http://schemas.openxmlformats.org/officeDocument/2006/relationships/hyperlink" Target="https://www.epicentro.iss.it/coronavirus/bollettino/Bollettino-sorveglianza-integrata-COVID-19_16-giugno-2020.pdf" TargetMode="External"/><Relationship Id="rId58" Type="http://schemas.openxmlformats.org/officeDocument/2006/relationships/hyperlink" Target="https://www.epicentro.iss.it/coronavirus/bollettino/Infografica_8giugno%20ITA.pdf" TargetMode="External"/><Relationship Id="rId74" Type="http://schemas.openxmlformats.org/officeDocument/2006/relationships/hyperlink" Target="https://www.epicentro.iss.it/coronavirus/bollettino/Infografica_8maggio%20ITA.pdf" TargetMode="External"/><Relationship Id="rId79" Type="http://schemas.openxmlformats.org/officeDocument/2006/relationships/hyperlink" Target="https://www.epicentro.iss.it/coronavirus/bollettino/Infografica_29aprile%20ITA.pdf" TargetMode="External"/><Relationship Id="rId102" Type="http://schemas.openxmlformats.org/officeDocument/2006/relationships/hyperlink" Target="https://www.epicentro.iss.it/coronavirus/bollettino/Infografica_4aprile%20ITA.pdf" TargetMode="External"/><Relationship Id="rId123" Type="http://schemas.openxmlformats.org/officeDocument/2006/relationships/hyperlink" Target="https://www.epicentro.iss.it/coronavirus/bollettino/Infografica_19marzo%20ITA.pdf" TargetMode="External"/><Relationship Id="rId128" Type="http://schemas.openxmlformats.org/officeDocument/2006/relationships/hyperlink" Target="https://www.epicentro.iss.it/coronavirus/bollettino/Bollettino-sorveglianza-integrata-COVID-19_09-marzo-2020.pdf" TargetMode="External"/><Relationship Id="rId5" Type="http://schemas.openxmlformats.org/officeDocument/2006/relationships/hyperlink" Target="https://www.epicentro.iss.it/coronavirus/bollettino/Bollettino-sorveglianza-integrata-COVID-19_24-marzo-2021.pdf" TargetMode="External"/><Relationship Id="rId90" Type="http://schemas.openxmlformats.org/officeDocument/2006/relationships/hyperlink" Target="https://www.epicentro.iss.it/coronavirus/bollettino/Infografica_13aprile%20ITA.pdf" TargetMode="External"/><Relationship Id="rId95" Type="http://schemas.openxmlformats.org/officeDocument/2006/relationships/hyperlink" Target="https://www.epicentro.iss.it/coronavirus/bollettino/Infografica_9aprile%20ITA.pdf" TargetMode="External"/><Relationship Id="rId19" Type="http://schemas.openxmlformats.org/officeDocument/2006/relationships/hyperlink" Target="https://www.epicentro.iss.it/coronavirus/bollettino/Bollettino-sorveglianza-integrata-COVID-19_16-dicembre-2020.pdf" TargetMode="External"/><Relationship Id="rId14" Type="http://schemas.openxmlformats.org/officeDocument/2006/relationships/hyperlink" Target="https://www.epicentro.iss.it/coronavirus/bollettino/Bollettino-sorveglianza-integrata-COVID-19_20-gennaio-2021.pdf" TargetMode="External"/><Relationship Id="rId22" Type="http://schemas.openxmlformats.org/officeDocument/2006/relationships/hyperlink" Target="https://www.epicentro.iss.it/coronavirus/bollettino/Bollettino-sorveglianza-integrata-COVID-19_25-novembre-2020.pdf" TargetMode="External"/><Relationship Id="rId27" Type="http://schemas.openxmlformats.org/officeDocument/2006/relationships/hyperlink" Target="https://www.epicentro.iss.it/coronavirus/bollettino/Bollettino-sorveglianza-integrata-COVID-19_27-ottobre-2020.pdf" TargetMode="External"/><Relationship Id="rId30" Type="http://schemas.openxmlformats.org/officeDocument/2006/relationships/hyperlink" Target="https://www.epicentro.iss.it/coronavirus/bollettino/Bollettino-sorveglianza-integrata-COVID-19_13-ottobre-2020.pdf" TargetMode="External"/><Relationship Id="rId35" Type="http://schemas.openxmlformats.org/officeDocument/2006/relationships/hyperlink" Target="https://www.epicentro.iss.it/coronavirus/bollettino/Bollettino-sorveglianza-integrata-COVID-19_15-settembre-2020.pdf" TargetMode="External"/><Relationship Id="rId43" Type="http://schemas.openxmlformats.org/officeDocument/2006/relationships/hyperlink" Target="https://www.epicentro.iss.it/coronavirus/bollettino/Bollettino-sorveglianza-integrata-COVID-19_21-luglio-2020.pdf" TargetMode="External"/><Relationship Id="rId48" Type="http://schemas.openxmlformats.org/officeDocument/2006/relationships/hyperlink" Target="https://www.epicentro.iss.it/coronavirus/bollettino/Report-COVID-2019_25_giugno.pdf" TargetMode="External"/><Relationship Id="rId56" Type="http://schemas.openxmlformats.org/officeDocument/2006/relationships/hyperlink" Target="https://www.epicentro.iss.it/coronavirus/bollettino/Infografica_10giugno%20ITA.pdf" TargetMode="External"/><Relationship Id="rId64" Type="http://schemas.openxmlformats.org/officeDocument/2006/relationships/hyperlink" Target="https://www.epicentro.iss.it/coronavirus/bollettino/Report-COVID-2019_28_maggio.pdf" TargetMode="External"/><Relationship Id="rId69" Type="http://schemas.openxmlformats.org/officeDocument/2006/relationships/hyperlink" Target="https://www.epicentro.iss.it/coronavirus/bollettino/Infografica_18maggio%20ITA.pdf" TargetMode="External"/><Relationship Id="rId77" Type="http://schemas.openxmlformats.org/officeDocument/2006/relationships/hyperlink" Target="https://www.epicentro.iss.it/coronavirus/bollettino/Infografica_4maggio%20ITA.pdf" TargetMode="External"/><Relationship Id="rId100" Type="http://schemas.openxmlformats.org/officeDocument/2006/relationships/hyperlink" Target="https://www.epicentro.iss.it/coronavirus/bollettino/Bollettino-sorveglianza-integrata-COVID-19_6-aprile-2020.pdf" TargetMode="External"/><Relationship Id="rId105" Type="http://schemas.openxmlformats.org/officeDocument/2006/relationships/hyperlink" Target="https://www.epicentro.iss.it/coronavirus/bollettino/Bollettino-sorveglianza-integrata-COVID-19_2-aprile-2020.pdf" TargetMode="External"/><Relationship Id="rId113" Type="http://schemas.openxmlformats.org/officeDocument/2006/relationships/hyperlink" Target="https://www.epicentro.iss.it/coronavirus/bollettino/Infografica_26marzo%20ITA.pdf" TargetMode="External"/><Relationship Id="rId118" Type="http://schemas.openxmlformats.org/officeDocument/2006/relationships/hyperlink" Target="https://www.epicentro.iss.it/coronavirus/bollettino/Infografica_23marzo%20ITA.pdf" TargetMode="External"/><Relationship Id="rId126" Type="http://schemas.openxmlformats.org/officeDocument/2006/relationships/hyperlink" Target="https://www.iss.it/documents/20126/0/Infografica_15marzo+ITA+%281%29.pdf/da4decec-5288-fe1f-cc39-0720ec611f02?t=1584298869714" TargetMode="External"/><Relationship Id="rId8" Type="http://schemas.openxmlformats.org/officeDocument/2006/relationships/hyperlink" Target="https://www.epicentro.iss.it/coronavirus/bollettino/Bollettino-sorveglianza-integrata-COVID-19_3-marzo-2021.pdf" TargetMode="External"/><Relationship Id="rId51" Type="http://schemas.openxmlformats.org/officeDocument/2006/relationships/hyperlink" Target="https://www.epicentro.iss.it/coronavirus/bollettino/Infografica_19giugno%20ITA.pdf" TargetMode="External"/><Relationship Id="rId72" Type="http://schemas.openxmlformats.org/officeDocument/2006/relationships/hyperlink" Target="https://www.epicentro.iss.it/coronavirus/bollettino/Infografica_13maggio%20ITA.pdf" TargetMode="External"/><Relationship Id="rId80" Type="http://schemas.openxmlformats.org/officeDocument/2006/relationships/hyperlink" Target="https://www.epicentro.iss.it/coronavirus/bollettino/Report-COVID-2019_29_aprile.pdf" TargetMode="External"/><Relationship Id="rId85" Type="http://schemas.openxmlformats.org/officeDocument/2006/relationships/hyperlink" Target="https://www.epicentro.iss.it/coronavirus/bollettino/Infografica_22aprile%20ITA.pdf" TargetMode="External"/><Relationship Id="rId93" Type="http://schemas.openxmlformats.org/officeDocument/2006/relationships/hyperlink" Target="https://www.epicentro.iss.it/coronavirus/bollettino/Infografica_11aprile%20ITA.pdf" TargetMode="External"/><Relationship Id="rId98" Type="http://schemas.openxmlformats.org/officeDocument/2006/relationships/hyperlink" Target="https://www.epicentro.iss.it/coronavirus/bollettino/Infografica_7aprile%20ITA.pdf" TargetMode="External"/><Relationship Id="rId121" Type="http://schemas.openxmlformats.org/officeDocument/2006/relationships/hyperlink" Target="https://www.epicentro.iss.it/coronavirus/bollettino/Infografica_20marzo%20ITA.pdf" TargetMode="External"/><Relationship Id="rId3" Type="http://schemas.openxmlformats.org/officeDocument/2006/relationships/hyperlink" Target="https://www.epicentro.iss.it/coronavirus/bollettino/Bollettino-sorveglianza-integrata-COVID-19_7-aprile-2021.pdf" TargetMode="External"/><Relationship Id="rId12" Type="http://schemas.openxmlformats.org/officeDocument/2006/relationships/hyperlink" Target="https://www.epicentro.iss.it/coronavirus/bollettino/Bollettino-sorveglianza-integrata-COVID-19_3-febbraio-2021.pdf" TargetMode="External"/><Relationship Id="rId17" Type="http://schemas.openxmlformats.org/officeDocument/2006/relationships/hyperlink" Target="https://www.epicentro.iss.it/coronavirus/bollettino/Bollettino-sorveglianza-integrata-COVID-19_29-dicembre-2020.pdf" TargetMode="External"/><Relationship Id="rId25" Type="http://schemas.openxmlformats.org/officeDocument/2006/relationships/hyperlink" Target="https://www.epicentro.iss.it/coronavirus/bollettino/Bollettino-sorveglianza-integrata-COVID-19_7-novembre-2020.pdf" TargetMode="External"/><Relationship Id="rId33" Type="http://schemas.openxmlformats.org/officeDocument/2006/relationships/hyperlink" Target="https://www.epicentro.iss.it/coronavirus/bollettino/Bollettino-sorveglianza-integrata-COVID-19_29-settembre-2020.pdf" TargetMode="External"/><Relationship Id="rId38" Type="http://schemas.openxmlformats.org/officeDocument/2006/relationships/hyperlink" Target="https://www.epicentro.iss.it/coronavirus/bollettino/Bollettino-sorveglianza-integrata-COVID-19_18-agosto-2020.pdf" TargetMode="External"/><Relationship Id="rId46" Type="http://schemas.openxmlformats.org/officeDocument/2006/relationships/hyperlink" Target="https://www.epicentro.iss.it/coronavirus/bollettino/Bollettino-sorveglianza-integrata-COVID-19_7-luglio-2020.pdf" TargetMode="External"/><Relationship Id="rId59" Type="http://schemas.openxmlformats.org/officeDocument/2006/relationships/hyperlink" Target="https://www.epicentro.iss.it/coronavirus/bollettino/Report-COVID-2019_4_giugno.pdf" TargetMode="External"/><Relationship Id="rId67" Type="http://schemas.openxmlformats.org/officeDocument/2006/relationships/hyperlink" Target="https://www.epicentro.iss.it/coronavirus/bollettino/Infografica_22maggio%20ITA.pdf" TargetMode="External"/><Relationship Id="rId103" Type="http://schemas.openxmlformats.org/officeDocument/2006/relationships/hyperlink" Target="https://www.epicentro.iss.it/coronavirus/bollettino/Infografica_3aprile%20ITA.pdf" TargetMode="External"/><Relationship Id="rId108" Type="http://schemas.openxmlformats.org/officeDocument/2006/relationships/hyperlink" Target="https://www.epicentro.iss.it/coronavirus/bollettino/Bollettino-sorveglianza-integrata-COVID-19_30-marzo-2020.pdf" TargetMode="External"/><Relationship Id="rId116" Type="http://schemas.openxmlformats.org/officeDocument/2006/relationships/hyperlink" Target="https://www.epicentro.iss.it/coronavirus/bollettino/Infografica_24marzo%20ITA.pdf" TargetMode="External"/><Relationship Id="rId124" Type="http://schemas.openxmlformats.org/officeDocument/2006/relationships/hyperlink" Target="https://www.epicentro.iss.it/coronavirus/bollettino/Infografica_18marzo%20ITA.pdf" TargetMode="External"/><Relationship Id="rId129" Type="http://schemas.openxmlformats.org/officeDocument/2006/relationships/hyperlink" Target="https://www.epicentro.iss.it/coronavirus/bollettino/Bollettino-sorveglianza-integrata-COVID-19_7-aprile-2021.pdf" TargetMode="External"/><Relationship Id="rId20" Type="http://schemas.openxmlformats.org/officeDocument/2006/relationships/hyperlink" Target="https://www.epicentro.iss.it/coronavirus/bollettino/Bollettino-sorveglianza-integrata-COVID-19_9-dicembre-2020.pdf" TargetMode="External"/><Relationship Id="rId41" Type="http://schemas.openxmlformats.org/officeDocument/2006/relationships/hyperlink" Target="https://www.epicentro.iss.it/coronavirus/bollettino/Bollettino-sorveglianza-integrata-COVID-19_28-luglio-2020.pdf" TargetMode="External"/><Relationship Id="rId54" Type="http://schemas.openxmlformats.org/officeDocument/2006/relationships/hyperlink" Target="https://www.epicentro.iss.it/coronavirus/bollettino/Infografica_15giugno%20ITA.pdf" TargetMode="External"/><Relationship Id="rId62" Type="http://schemas.openxmlformats.org/officeDocument/2006/relationships/hyperlink" Target="https://www.epicentro.iss.it/coronavirus/bollettino/Infografica_1giugno%20ITA.pdf" TargetMode="External"/><Relationship Id="rId70" Type="http://schemas.openxmlformats.org/officeDocument/2006/relationships/hyperlink" Target="https://www.epicentro.iss.it/coronavirus/bollettino/Infografica_15maggio%20ITA.pdf" TargetMode="External"/><Relationship Id="rId75" Type="http://schemas.openxmlformats.org/officeDocument/2006/relationships/hyperlink" Target="https://www.epicentro.iss.it/coronavirus/bollettino/Bollettino-sorveglianza-integrata-COVID-19_7-maggio-2020.pdf" TargetMode="External"/><Relationship Id="rId83" Type="http://schemas.openxmlformats.org/officeDocument/2006/relationships/hyperlink" Target="https://www.epicentro.iss.it/coronavirus/bollettino/Infografica_24aprile%20ITA.pdf" TargetMode="External"/><Relationship Id="rId88" Type="http://schemas.openxmlformats.org/officeDocument/2006/relationships/hyperlink" Target="https://www.epicentro.iss.it/coronavirus/bollettino/Bollettino-sorveglianza-integrata-COVID-19_16-aprile-2020.pdf" TargetMode="External"/><Relationship Id="rId91" Type="http://schemas.openxmlformats.org/officeDocument/2006/relationships/hyperlink" Target="https://www.epicentro.iss.it/en/coronavirus/bollettino/Report-COVID-2019_13_april_2020.pdf" TargetMode="External"/><Relationship Id="rId96" Type="http://schemas.openxmlformats.org/officeDocument/2006/relationships/hyperlink" Target="https://www.epicentro.iss.it/coronavirus/bollettino/Bollettino-sorveglianza-integrata-COVID-19_9-aprile-2020.pdf" TargetMode="External"/><Relationship Id="rId111" Type="http://schemas.openxmlformats.org/officeDocument/2006/relationships/hyperlink" Target="https://www.epicentro.iss.it/coronavirus/bollettino/Infografica_28marzo%20ITA.pdf" TargetMode="External"/><Relationship Id="rId1" Type="http://schemas.openxmlformats.org/officeDocument/2006/relationships/hyperlink" Target="https://www.istat.it/it/popolazione-e-famiglie" TargetMode="External"/><Relationship Id="rId6" Type="http://schemas.openxmlformats.org/officeDocument/2006/relationships/hyperlink" Target="https://www.epicentro.iss.it/coronavirus/bollettino/Bollettino-sorveglianza-integrata-COVID-19_17-marzo-2021.pdf" TargetMode="External"/><Relationship Id="rId15" Type="http://schemas.openxmlformats.org/officeDocument/2006/relationships/hyperlink" Target="https://www.epicentro.iss.it/coronavirus/bollettino/Bollettino-sorveglianza-integrata-COVID-19_13-gennaio-2021.pdf" TargetMode="External"/><Relationship Id="rId23" Type="http://schemas.openxmlformats.org/officeDocument/2006/relationships/hyperlink" Target="https://www.epicentro.iss.it/coronavirus/bollettino/Bollettino-sorveglianza-integrata-COVID-19_18-novembre-2020.pdf" TargetMode="External"/><Relationship Id="rId28" Type="http://schemas.openxmlformats.org/officeDocument/2006/relationships/hyperlink" Target="https://www.epicentro.iss.it/coronavirus/bollettino/Report-COVID-2019_22_ottobre.pdf" TargetMode="External"/><Relationship Id="rId36" Type="http://schemas.openxmlformats.org/officeDocument/2006/relationships/hyperlink" Target="https://www.epicentro.iss.it/coronavirus/bollettino/Bollettino-sorveglianza-integrata-COVID-19_8-settembre-2020.pdf" TargetMode="External"/><Relationship Id="rId49" Type="http://schemas.openxmlformats.org/officeDocument/2006/relationships/hyperlink" Target="https://www.epicentro.iss.it/coronavirus/bollettino/Bollettino-sorveglianza-integrata-COVID-19_23-giugno-2020.pdf" TargetMode="External"/><Relationship Id="rId57" Type="http://schemas.openxmlformats.org/officeDocument/2006/relationships/hyperlink" Target="https://www.epicentro.iss.it/coronavirus/bollettino/Bollettino-sorveglianza-integrata-COVID-19_9-giugno-2020.pdf" TargetMode="External"/><Relationship Id="rId106" Type="http://schemas.openxmlformats.org/officeDocument/2006/relationships/hyperlink" Target="https://www.epicentro.iss.it/coronavirus/bollettino/Infografica_1aprile%20ITA.pdf" TargetMode="External"/><Relationship Id="rId114" Type="http://schemas.openxmlformats.org/officeDocument/2006/relationships/hyperlink" Target="https://www.epicentro.iss.it/coronavirus/bollettino/Bollettino-sorveglianza-integrata-COVID-19_26-marzo%202020.pdf" TargetMode="External"/><Relationship Id="rId119" Type="http://schemas.openxmlformats.org/officeDocument/2006/relationships/hyperlink" Target="https://www.epicentro.iss.it/coronavirus/bollettino/Infografica_22marzo%20ITA.pdf" TargetMode="External"/><Relationship Id="rId127" Type="http://schemas.openxmlformats.org/officeDocument/2006/relationships/hyperlink" Target="https://www.epicentro.iss.it/coronavirus/bollettino/Bollettino-sorveglianza-integrata-COVID-19_12-marzo-2020.pdf" TargetMode="External"/><Relationship Id="rId10" Type="http://schemas.openxmlformats.org/officeDocument/2006/relationships/hyperlink" Target="https://www.epicentro.iss.it/coronavirus/bollettino/Bollettino-sorveglianza-integrata-COVID-19_17-febbraio-2021.pdf" TargetMode="External"/><Relationship Id="rId31" Type="http://schemas.openxmlformats.org/officeDocument/2006/relationships/hyperlink" Target="https://www.epicentro.iss.it/coronavirus/bollettino/Bollettino-sorveglianza-integrata-COVID-19_6-ottobre-2020.pdf" TargetMode="External"/><Relationship Id="rId44" Type="http://schemas.openxmlformats.org/officeDocument/2006/relationships/hyperlink" Target="https://www.epicentro.iss.it/coronavirus/bollettino/Bollettino-sorveglianza-integrata-COVID-19_14-luglio-2020.pdf" TargetMode="External"/><Relationship Id="rId52" Type="http://schemas.openxmlformats.org/officeDocument/2006/relationships/hyperlink" Target="https://www.epicentro.iss.it/coronavirus/bollettino/Report-COVID-2019_18_giugno.pdf" TargetMode="External"/><Relationship Id="rId60" Type="http://schemas.openxmlformats.org/officeDocument/2006/relationships/hyperlink" Target="https://www.epicentro.iss.it/coronavirus/bollettino/Infografica_3giugno%20ITA.pdf" TargetMode="External"/><Relationship Id="rId65" Type="http://schemas.openxmlformats.org/officeDocument/2006/relationships/hyperlink" Target="https://www.epicentro.iss.it/coronavirus/bollettino/Infografica_27maggio%20ITA.pdf" TargetMode="External"/><Relationship Id="rId73" Type="http://schemas.openxmlformats.org/officeDocument/2006/relationships/hyperlink" Target="https://www.epicentro.iss.it/coronavirus/bollettino/Infografica_11maggio%20ITA.pdf" TargetMode="External"/><Relationship Id="rId78" Type="http://schemas.openxmlformats.org/officeDocument/2006/relationships/hyperlink" Target="https://www.epicentro.iss.it/coronavirus/bollettino/Infografica_1maggio%20ITA.pdf" TargetMode="External"/><Relationship Id="rId81" Type="http://schemas.openxmlformats.org/officeDocument/2006/relationships/hyperlink" Target="https://www.epicentro.iss.it/coronavirus/bollettino/Bollettino-sorveglianza-integrata-COVID-19_28-aprile-2020.pdf" TargetMode="External"/><Relationship Id="rId86" Type="http://schemas.openxmlformats.org/officeDocument/2006/relationships/hyperlink" Target="https://www.epicentro.iss.it/coronavirus/bollettino/Infografica_20aprile%20ITA.pdf" TargetMode="External"/><Relationship Id="rId94" Type="http://schemas.openxmlformats.org/officeDocument/2006/relationships/hyperlink" Target="https://www.epicentro.iss.it/coronavirus/bollettino/Infografica_10aprile%20ITA.pdf" TargetMode="External"/><Relationship Id="rId99" Type="http://schemas.openxmlformats.org/officeDocument/2006/relationships/hyperlink" Target="https://www.epicentro.iss.it/coronavirus/bollettino/Infografica_6aprile%20ITA.pdf" TargetMode="External"/><Relationship Id="rId101" Type="http://schemas.openxmlformats.org/officeDocument/2006/relationships/hyperlink" Target="https://www.epicentro.iss.it/coronavirus/bollettino/Infografica_5aprile%20ITA.pdf" TargetMode="External"/><Relationship Id="rId122" Type="http://schemas.openxmlformats.org/officeDocument/2006/relationships/hyperlink" Target="https://www.iss.it/documents/20126/0/Bollettino+sorveglianza+integrata+COVID-19_19+marzo+2020.pdf/e56791f7-820c-555e-8b0c-750c9db2883d?t=1584728196303" TargetMode="External"/><Relationship Id="rId130" Type="http://schemas.openxmlformats.org/officeDocument/2006/relationships/hyperlink" Target="https://www.epicentro.iss.it/coronavirus/bollettino/Bollettino-sorveglianza-integrata-COVID-19_7-aprile-2021.pdf" TargetMode="External"/><Relationship Id="rId4" Type="http://schemas.openxmlformats.org/officeDocument/2006/relationships/hyperlink" Target="https://www.epicentro.iss.it/coronavirus/bollettino/Bollettino-sorveglianza-integrata-COVID-19_31-marzo-2021.pdf" TargetMode="External"/><Relationship Id="rId9" Type="http://schemas.openxmlformats.org/officeDocument/2006/relationships/hyperlink" Target="https://www.epicentro.iss.it/coronavirus/bollettino/Bollettino-sorveglianza-integrata-COVID-19_24-febbraio-2021.pdf" TargetMode="External"/><Relationship Id="rId13" Type="http://schemas.openxmlformats.org/officeDocument/2006/relationships/hyperlink" Target="https://www.epicentro.iss.it/coronavirus/bollettino/Bollettino-sorveglianza-integrata-COVID-19_27-gennaio-2021.pdf" TargetMode="External"/><Relationship Id="rId18" Type="http://schemas.openxmlformats.org/officeDocument/2006/relationships/hyperlink" Target="https://www.epicentro.iss.it/coronavirus/bollettino/Bollettino-sorveglianza-integrata-COVID-19_22-dicembre-2020.pdf" TargetMode="External"/><Relationship Id="rId39" Type="http://schemas.openxmlformats.org/officeDocument/2006/relationships/hyperlink" Target="https://www.epicentro.iss.it/coronavirus/bollettino/Bollettino-sorveglianza-integrata-COVID-19_11-agosto-2020.pdf" TargetMode="External"/><Relationship Id="rId109" Type="http://schemas.openxmlformats.org/officeDocument/2006/relationships/hyperlink" Target="https://www.epicentro.iss.it/coronavirus/bollettino/Infografica_30marzo%20ITA.pdf" TargetMode="External"/><Relationship Id="rId34" Type="http://schemas.openxmlformats.org/officeDocument/2006/relationships/hyperlink" Target="https://www.epicentro.iss.it/coronavirus/bollettino/Bollettino-sorveglianza-integrata-COVID-19_22-settembre-2020.pdf" TargetMode="External"/><Relationship Id="rId50" Type="http://schemas.openxmlformats.org/officeDocument/2006/relationships/hyperlink" Target="../../../../../../home/camarda_cg/WORK/Covid19/Italy/Infografica_22giugno%20ITA.pdf" TargetMode="External"/><Relationship Id="rId55" Type="http://schemas.openxmlformats.org/officeDocument/2006/relationships/hyperlink" Target="https://www.epicentro.iss.it/coronavirus/bollettino/Report-COVID-2019_11_giugno.pdf" TargetMode="External"/><Relationship Id="rId76" Type="http://schemas.openxmlformats.org/officeDocument/2006/relationships/hyperlink" Target="https://www.epicentro.iss.it/coronavirus/bollettino/Infografica_6maggio%20ITA.pdf" TargetMode="External"/><Relationship Id="rId97" Type="http://schemas.openxmlformats.org/officeDocument/2006/relationships/hyperlink" Target="https://www.epicentro.iss.it/coronavirus/bollettino/Infografica_8aprile%20ITA.pdf" TargetMode="External"/><Relationship Id="rId104" Type="http://schemas.openxmlformats.org/officeDocument/2006/relationships/hyperlink" Target="https://www.epicentro.iss.it/coronavirus/bollettino/Infografica_2aprile%20ITA.pdf" TargetMode="External"/><Relationship Id="rId120" Type="http://schemas.openxmlformats.org/officeDocument/2006/relationships/hyperlink" Target="https://www.epicentro.iss.it/coronavirus/bollettino/Infografica_21marzo%20ITA.pdf" TargetMode="External"/><Relationship Id="rId125" Type="http://schemas.openxmlformats.org/officeDocument/2006/relationships/hyperlink" Target="https://www.epicentro.iss.it/coronavirus/bollettino/Infografica_17marzo%20ITA.pdf" TargetMode="External"/><Relationship Id="rId7" Type="http://schemas.openxmlformats.org/officeDocument/2006/relationships/hyperlink" Target="https://www.epicentro.iss.it/coronavirus/bollettino/Bollettino-sorveglianza-integrata-COVID-19_10-marzo-2021.pdf" TargetMode="External"/><Relationship Id="rId71" Type="http://schemas.openxmlformats.org/officeDocument/2006/relationships/hyperlink" Target="https://www.epicentro.iss.it/coronavirus/bollettino/Report-COVID-2019_14_maggio.pdf" TargetMode="External"/><Relationship Id="rId92" Type="http://schemas.openxmlformats.org/officeDocument/2006/relationships/hyperlink" Target="https://www.epicentro.iss.it/coronavirus/bollettino/Infografica_12aprile%20ITA.pdf" TargetMode="External"/><Relationship Id="rId2" Type="http://schemas.openxmlformats.org/officeDocument/2006/relationships/hyperlink" Target="https://www.epicentro.iss.it/coronavirus/" TargetMode="External"/><Relationship Id="rId29" Type="http://schemas.openxmlformats.org/officeDocument/2006/relationships/hyperlink" Target="https://www.epicentro.iss.it/coronavirus/bollettino/Bollettino-sorveglianza-integrata-COVID-19_20-ottobre-2020.pdf" TargetMode="External"/><Relationship Id="rId24" Type="http://schemas.openxmlformats.org/officeDocument/2006/relationships/hyperlink" Target="https://www.epicentro.iss.it/coronavirus/bollettino/Bollettino-sorveglianza-integrata-COVID-19_11-novembre-2020.pdf" TargetMode="External"/><Relationship Id="rId40" Type="http://schemas.openxmlformats.org/officeDocument/2006/relationships/hyperlink" Target="https://www.epicentro.iss.it/coronavirus/bollettino/Bollettino-sorveglianza-integrata-COVID-19_4-agosto-2020.pdf" TargetMode="External"/><Relationship Id="rId45" Type="http://schemas.openxmlformats.org/officeDocument/2006/relationships/hyperlink" Target="https://www.epicentro.iss.it/coronavirus/bollettino/Report-COVID-2019_9_luglio.pdf" TargetMode="External"/><Relationship Id="rId66" Type="http://schemas.openxmlformats.org/officeDocument/2006/relationships/hyperlink" Target="https://www.epicentro.iss.it/coronavirus/bollettino/Infografica_25maggio%20ITA.pdf" TargetMode="External"/><Relationship Id="rId87" Type="http://schemas.openxmlformats.org/officeDocument/2006/relationships/hyperlink" Target="https://www.epicentro.iss.it/coronavirus/bollettino/Infografica_17aprile%20ITA.pdf" TargetMode="External"/><Relationship Id="rId110" Type="http://schemas.openxmlformats.org/officeDocument/2006/relationships/hyperlink" Target="https://www.epicentro.iss.it/coronavirus/bollettino/Infografica_29marzo%20ITA.pdf" TargetMode="External"/><Relationship Id="rId115" Type="http://schemas.openxmlformats.org/officeDocument/2006/relationships/hyperlink" Target="https://www.epicentro.iss.it/coronavirus/bollettino/Infografica_25marzo%20ITA.pdf" TargetMode="External"/><Relationship Id="rId131" Type="http://schemas.openxmlformats.org/officeDocument/2006/relationships/hyperlink" Target="https://www.epicentro.iss.it/coronavirus/bollettino/Bollettino-sorveglianza-integrata-COVID-19_7-aprile-2021.pdf" TargetMode="External"/><Relationship Id="rId61" Type="http://schemas.openxmlformats.org/officeDocument/2006/relationships/hyperlink" Target="https://www.epicentro.iss.it/coronavirus/bollettino/Bollettino-sorveglianza-integrata-COVID-19_3-giugno-2020.pdf" TargetMode="External"/><Relationship Id="rId82" Type="http://schemas.openxmlformats.org/officeDocument/2006/relationships/hyperlink" Target="https://www.epicentro.iss.it/coronavirus/bollettino/Infografica_27aprile%20ITA.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orriere.it/salute/20_agosto_15/coronavirus-italia-629-nuovi-casi-4-morti-ultime-24-ore-52ded1b8-df00-11ea-a8ef-59f191bcf6be.shtml" TargetMode="External"/><Relationship Id="rId2" Type="http://schemas.openxmlformats.org/officeDocument/2006/relationships/hyperlink" Target="https://www.repubblica.it/cronaca/2020/06/13/news/coronavirus_bollettino_13_giugno-259126972/" TargetMode="External"/><Relationship Id="rId1" Type="http://schemas.openxmlformats.org/officeDocument/2006/relationships/hyperlink" Target="https://www.epicentro.iss.it/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J15"/>
  <sheetViews>
    <sheetView zoomScale="160" zoomScaleNormal="160" workbookViewId="0">
      <selection activeCell="A4" sqref="A4"/>
    </sheetView>
  </sheetViews>
  <sheetFormatPr baseColWidth="10" defaultColWidth="10.81640625" defaultRowHeight="13" x14ac:dyDescent="0.3"/>
  <cols>
    <col min="1" max="1024" width="10.81640625" style="1"/>
  </cols>
  <sheetData>
    <row r="1" spans="1:10" s="3" customFormat="1" ht="20.25" customHeight="1" x14ac:dyDescent="0.45">
      <c r="A1" s="2" t="s">
        <v>0</v>
      </c>
    </row>
    <row r="3" spans="1:10" x14ac:dyDescent="0.3">
      <c r="A3" s="4" t="s">
        <v>1</v>
      </c>
    </row>
    <row r="4" spans="1:10" x14ac:dyDescent="0.3">
      <c r="A4" s="5" t="s">
        <v>2</v>
      </c>
    </row>
    <row r="5" spans="1:10" x14ac:dyDescent="0.3">
      <c r="A5" s="3" t="s">
        <v>3</v>
      </c>
    </row>
    <row r="6" spans="1:10" x14ac:dyDescent="0.3">
      <c r="A6" s="1" t="s">
        <v>4</v>
      </c>
    </row>
    <row r="7" spans="1:10" x14ac:dyDescent="0.3">
      <c r="A7" s="1" t="s">
        <v>5</v>
      </c>
    </row>
    <row r="9" spans="1:10" x14ac:dyDescent="0.3">
      <c r="A9" s="6" t="s">
        <v>6</v>
      </c>
    </row>
    <row r="10" spans="1:10" x14ac:dyDescent="0.3">
      <c r="A10" s="7" t="s">
        <v>7</v>
      </c>
    </row>
    <row r="11" spans="1:10" x14ac:dyDescent="0.3">
      <c r="A11" s="3" t="s">
        <v>8</v>
      </c>
    </row>
    <row r="12" spans="1:10" x14ac:dyDescent="0.3">
      <c r="A12" s="1" t="s">
        <v>9</v>
      </c>
    </row>
    <row r="15" spans="1:10" ht="46.5" customHeight="1" x14ac:dyDescent="0.3">
      <c r="B15" s="106" t="s">
        <v>10</v>
      </c>
      <c r="C15" s="106"/>
      <c r="D15" s="106"/>
      <c r="E15" s="106"/>
      <c r="F15" s="106"/>
      <c r="G15" s="106"/>
      <c r="H15" s="106"/>
      <c r="I15" s="106"/>
      <c r="J15" s="106"/>
    </row>
  </sheetData>
  <mergeCells count="1">
    <mergeCell ref="B15:J15"/>
  </mergeCells>
  <hyperlinks>
    <hyperlink ref="A3" location="ISS_Data!A1" display="Sheet &quot;ISS_Data&quot;"/>
    <hyperlink ref="A9" location="'Civil Protection_Data'!A1" display="Sheet &quot;Civil Protection Data&quot;"/>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2"/>
  <sheetViews>
    <sheetView tabSelected="1" topLeftCell="A22" zoomScale="80" zoomScaleNormal="80" workbookViewId="0">
      <pane xSplit="1" topLeftCell="B1" activePane="topRight" state="frozen"/>
      <selection activeCell="A3" sqref="A3"/>
      <selection pane="topRight" activeCell="E30" sqref="E30"/>
    </sheetView>
  </sheetViews>
  <sheetFormatPr baseColWidth="10" defaultColWidth="8.54296875" defaultRowHeight="13" x14ac:dyDescent="0.3"/>
  <cols>
    <col min="1" max="1" width="14.81640625" style="1" customWidth="1"/>
    <col min="2" max="2" width="12.6328125" style="1" customWidth="1"/>
    <col min="3" max="3" width="8.81640625" style="1" customWidth="1"/>
    <col min="4" max="4" width="11.1796875" style="1" customWidth="1"/>
    <col min="5" max="5" width="8.81640625" style="1" customWidth="1"/>
    <col min="6" max="6" width="13.453125" style="1" customWidth="1"/>
    <col min="7" max="7" width="8.81640625" style="1" customWidth="1"/>
    <col min="8" max="12" width="8.54296875" style="1"/>
    <col min="13" max="13" width="10" style="1" customWidth="1"/>
    <col min="14" max="19" width="8.54296875" style="1"/>
    <col min="20" max="20" width="10" style="1" customWidth="1"/>
    <col min="21" max="26" width="8.54296875" style="1"/>
    <col min="27" max="27" width="10" style="1" customWidth="1"/>
    <col min="28" max="33" width="8.54296875" style="1"/>
    <col min="34" max="34" width="10" style="1" customWidth="1"/>
    <col min="35" max="40" width="8.54296875" style="1"/>
    <col min="41" max="41" width="10" style="1" customWidth="1"/>
    <col min="42" max="47" width="8.54296875" style="1"/>
    <col min="48" max="48" width="10" style="1" customWidth="1"/>
    <col min="49" max="54" width="8.54296875" style="1"/>
    <col min="55" max="55" width="10" style="1" customWidth="1"/>
    <col min="56" max="61" width="8.54296875" style="1"/>
    <col min="62" max="62" width="10" style="1" customWidth="1"/>
    <col min="63" max="68" width="8.54296875" style="1"/>
    <col min="69" max="69" width="10" style="1" customWidth="1"/>
    <col min="70" max="75" width="8.54296875" style="1"/>
    <col min="76" max="76" width="10" style="1" customWidth="1"/>
    <col min="77" max="82" width="8.54296875" style="1"/>
    <col min="83" max="83" width="10" style="1" customWidth="1"/>
    <col min="84" max="89" width="8.54296875" style="1"/>
    <col min="90" max="90" width="10" style="1" customWidth="1"/>
    <col min="91" max="96" width="8.54296875" style="1"/>
    <col min="97" max="97" width="10" style="1" customWidth="1"/>
    <col min="98" max="103" width="8.54296875" style="1"/>
    <col min="104" max="104" width="10" style="1" customWidth="1"/>
    <col min="105" max="110" width="8.54296875" style="1"/>
    <col min="111" max="111" width="10" style="1" customWidth="1"/>
    <col min="112" max="117" width="8.54296875" style="1"/>
    <col min="118" max="118" width="10" style="1" customWidth="1"/>
    <col min="119" max="124" width="8.54296875" style="1"/>
    <col min="125" max="125" width="10" style="1" customWidth="1"/>
    <col min="126" max="131" width="8.54296875" style="1"/>
    <col min="132" max="132" width="10" style="1" customWidth="1"/>
    <col min="133" max="138" width="8.54296875" style="1"/>
    <col min="139" max="139" width="10" style="1" customWidth="1"/>
    <col min="140" max="145" width="8.54296875" style="1"/>
    <col min="146" max="146" width="10" style="1" customWidth="1"/>
    <col min="147" max="152" width="8.54296875" style="1"/>
    <col min="153" max="153" width="10" style="1" customWidth="1"/>
    <col min="154" max="159" width="8.54296875" style="1"/>
    <col min="160" max="160" width="10" style="1" customWidth="1"/>
    <col min="161" max="166" width="8.54296875" style="1"/>
    <col min="167" max="167" width="10" style="1" customWidth="1"/>
    <col min="168" max="173" width="8.54296875" style="1"/>
    <col min="174" max="174" width="10" style="1" customWidth="1"/>
    <col min="175" max="180" width="8.54296875" style="1"/>
    <col min="181" max="181" width="10" style="1" customWidth="1"/>
    <col min="182" max="187" width="8.54296875" style="1"/>
    <col min="188" max="188" width="10" style="1" customWidth="1"/>
    <col min="189" max="194" width="8.54296875" style="1"/>
    <col min="195" max="195" width="10" style="1" customWidth="1"/>
    <col min="196" max="201" width="8.54296875" style="1"/>
    <col min="202" max="202" width="10" style="1" customWidth="1"/>
    <col min="203" max="208" width="8.54296875" style="1"/>
    <col min="209" max="209" width="10" style="1" customWidth="1"/>
    <col min="210" max="215" width="8.54296875" style="1"/>
    <col min="216" max="216" width="10" style="1" customWidth="1"/>
    <col min="217" max="222" width="8.54296875" style="1"/>
    <col min="223" max="223" width="10" style="1" customWidth="1"/>
    <col min="224" max="229" width="8.54296875" style="1"/>
    <col min="230" max="230" width="10" style="1" customWidth="1"/>
    <col min="231" max="236" width="8.54296875" style="1"/>
    <col min="237" max="237" width="10" style="1" customWidth="1"/>
    <col min="238" max="243" width="8.54296875" style="1"/>
    <col min="244" max="244" width="10" style="1" customWidth="1"/>
    <col min="245" max="250" width="8.54296875" style="1"/>
    <col min="251" max="251" width="10" style="1" customWidth="1"/>
    <col min="252" max="257" width="8.54296875" style="1"/>
    <col min="258" max="258" width="10" style="1" customWidth="1"/>
    <col min="259" max="264" width="8.54296875" style="1"/>
    <col min="265" max="265" width="10" style="1" customWidth="1"/>
    <col min="266" max="271" width="8.54296875" style="1"/>
    <col min="272" max="272" width="10" style="1" customWidth="1"/>
    <col min="273" max="278" width="8.54296875" style="1"/>
    <col min="279" max="279" width="10" style="1" customWidth="1"/>
    <col min="280" max="285" width="8.54296875" style="1"/>
    <col min="286" max="286" width="10" style="1" customWidth="1"/>
    <col min="287" max="292" width="8.54296875" style="1"/>
    <col min="293" max="293" width="10" style="1" customWidth="1"/>
    <col min="294" max="299" width="8.54296875" style="1"/>
    <col min="300" max="300" width="10" style="1" customWidth="1"/>
    <col min="301" max="306" width="8.54296875" style="1"/>
    <col min="307" max="307" width="10" style="1" customWidth="1"/>
    <col min="308" max="313" width="8.54296875" style="1"/>
    <col min="314" max="314" width="10" style="1" customWidth="1"/>
    <col min="315" max="320" width="8.54296875" style="1"/>
    <col min="321" max="321" width="10" style="1" customWidth="1"/>
    <col min="322" max="327" width="8.54296875" style="1"/>
    <col min="328" max="328" width="10" style="1" customWidth="1"/>
    <col min="329" max="334" width="8.54296875" style="1"/>
    <col min="335" max="335" width="10" style="1" customWidth="1"/>
    <col min="336" max="341" width="8.54296875" style="1"/>
    <col min="342" max="342" width="10" style="1" customWidth="1"/>
    <col min="343" max="348" width="8.54296875" style="1"/>
    <col min="349" max="349" width="10" style="1" customWidth="1"/>
    <col min="350" max="355" width="8.54296875" style="1"/>
    <col min="356" max="356" width="10" style="1" customWidth="1"/>
    <col min="357" max="362" width="8.54296875" style="1"/>
    <col min="363" max="363" width="10" style="1" customWidth="1"/>
    <col min="364" max="369" width="8.54296875" style="1"/>
    <col min="370" max="370" width="10" style="1" customWidth="1"/>
    <col min="371" max="376" width="8.54296875" style="1"/>
    <col min="377" max="377" width="10" style="1" customWidth="1"/>
    <col min="378" max="383" width="8.54296875" style="1"/>
    <col min="384" max="384" width="10" style="1" customWidth="1"/>
    <col min="385" max="390" width="8.54296875" style="1"/>
    <col min="391" max="391" width="10" style="1" customWidth="1"/>
    <col min="392" max="397" width="8.54296875" style="1"/>
    <col min="398" max="398" width="10" style="1" customWidth="1"/>
    <col min="399" max="404" width="8.54296875" style="1"/>
    <col min="405" max="405" width="10" style="1" customWidth="1"/>
    <col min="406" max="411" width="8.54296875" style="1"/>
    <col min="412" max="412" width="10" style="1" customWidth="1"/>
    <col min="413" max="418" width="8.54296875" style="1"/>
    <col min="419" max="419" width="10" style="1" customWidth="1"/>
    <col min="420" max="425" width="8.54296875" style="1"/>
    <col min="426" max="426" width="10" style="1" customWidth="1"/>
    <col min="427" max="432" width="8.54296875" style="1"/>
    <col min="433" max="433" width="10" style="1" customWidth="1"/>
    <col min="434" max="439" width="8.54296875" style="1"/>
    <col min="440" max="440" width="10" style="1" customWidth="1"/>
    <col min="441" max="446" width="8.54296875" style="1"/>
    <col min="447" max="447" width="10" style="1" customWidth="1"/>
    <col min="448" max="453" width="8.54296875" style="1"/>
    <col min="454" max="454" width="10" style="1" customWidth="1"/>
    <col min="455" max="460" width="8.54296875" style="1"/>
    <col min="461" max="461" width="10" style="1" customWidth="1"/>
    <col min="462" max="467" width="8.54296875" style="1"/>
    <col min="468" max="468" width="10" style="1" customWidth="1"/>
    <col min="469" max="474" width="8.54296875" style="1"/>
    <col min="475" max="475" width="10" style="1" customWidth="1"/>
    <col min="476" max="481" width="8.54296875" style="1"/>
    <col min="482" max="482" width="10" style="1" customWidth="1"/>
    <col min="483" max="868" width="8.54296875" style="1"/>
    <col min="869" max="1024" width="8.81640625" style="1" customWidth="1"/>
  </cols>
  <sheetData>
    <row r="1" spans="1:1024" ht="18.5" x14ac:dyDescent="0.45">
      <c r="A1" s="8" t="s">
        <v>11</v>
      </c>
    </row>
    <row r="2" spans="1:1024" ht="18.5" x14ac:dyDescent="0.45">
      <c r="A2" s="9" t="s">
        <v>12</v>
      </c>
    </row>
    <row r="3" spans="1:1024" ht="27.75" customHeight="1" x14ac:dyDescent="0.3">
      <c r="A3" s="10" t="s">
        <v>13</v>
      </c>
    </row>
    <row r="4" spans="1:1024" s="15" customFormat="1" x14ac:dyDescent="0.3">
      <c r="A4" s="11" t="s">
        <v>14</v>
      </c>
      <c r="B4" s="12"/>
      <c r="C4" s="12"/>
      <c r="D4" s="12"/>
      <c r="E4" s="12"/>
      <c r="F4" s="12"/>
      <c r="G4" s="12"/>
      <c r="H4" s="12"/>
      <c r="I4" s="12"/>
      <c r="J4" s="12"/>
      <c r="K4" s="12"/>
      <c r="L4" s="12"/>
      <c r="M4" s="12"/>
      <c r="N4" s="13"/>
      <c r="O4" s="13"/>
      <c r="P4" s="12"/>
      <c r="Q4" s="12"/>
      <c r="R4" s="12"/>
      <c r="S4" s="12"/>
      <c r="T4" s="12"/>
      <c r="U4" s="13"/>
      <c r="V4" s="13"/>
      <c r="W4" s="12"/>
      <c r="X4" s="12"/>
      <c r="Y4" s="12"/>
      <c r="Z4" s="12"/>
      <c r="AA4" s="12"/>
      <c r="AB4" s="13"/>
      <c r="AC4" s="13"/>
      <c r="AD4" s="12"/>
      <c r="AE4" s="12"/>
      <c r="AF4" s="12"/>
      <c r="AG4" s="12"/>
      <c r="AH4" s="12"/>
      <c r="AI4" s="13"/>
      <c r="AJ4" s="13"/>
      <c r="AK4" s="12"/>
      <c r="AL4" s="12"/>
      <c r="AM4" s="12"/>
      <c r="AN4" s="12"/>
      <c r="AO4" s="12"/>
      <c r="AP4" s="12"/>
      <c r="AQ4" s="13"/>
      <c r="AR4" s="12"/>
      <c r="AS4" s="12"/>
      <c r="AT4" s="12"/>
      <c r="AU4" s="12"/>
      <c r="AV4" s="12"/>
      <c r="AW4" s="13"/>
      <c r="AX4" s="13"/>
      <c r="AY4" s="12"/>
      <c r="AZ4" s="12"/>
      <c r="BA4" s="12"/>
      <c r="BB4" s="12"/>
      <c r="BC4" s="12"/>
      <c r="BD4" s="13"/>
      <c r="BE4" s="13"/>
      <c r="BF4" s="12"/>
      <c r="BG4" s="12"/>
      <c r="BH4" s="12"/>
      <c r="BI4" s="12"/>
      <c r="BJ4" s="12"/>
      <c r="BK4" s="13"/>
      <c r="BL4" s="13"/>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3"/>
      <c r="DI4" s="13"/>
      <c r="DJ4" s="12"/>
      <c r="DK4" s="12"/>
      <c r="DL4" s="12"/>
      <c r="DM4" s="12"/>
      <c r="DN4" s="12"/>
      <c r="DO4" s="13"/>
      <c r="DP4" s="13"/>
      <c r="DQ4" s="12"/>
      <c r="DR4" s="12"/>
      <c r="DS4" s="12"/>
      <c r="DT4" s="12"/>
      <c r="DU4" s="12"/>
      <c r="DV4" s="12"/>
      <c r="DW4" s="12"/>
      <c r="DX4" s="12"/>
      <c r="DY4" s="12"/>
      <c r="DZ4" s="12"/>
      <c r="EA4" s="12"/>
      <c r="EB4" s="12"/>
      <c r="EC4" s="13"/>
      <c r="ED4" s="13"/>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3"/>
      <c r="HC4" s="13"/>
      <c r="HD4" s="12"/>
      <c r="HE4" s="12"/>
      <c r="HF4" s="12"/>
      <c r="HG4" s="12"/>
      <c r="HH4" s="12"/>
      <c r="HI4" s="12"/>
      <c r="HJ4" s="12"/>
      <c r="HK4" s="12"/>
      <c r="HL4" s="12"/>
      <c r="HM4" s="12"/>
      <c r="HN4" s="12"/>
      <c r="HO4" s="12"/>
      <c r="HP4" s="12"/>
      <c r="HQ4" s="12"/>
      <c r="HR4" s="12"/>
      <c r="HS4" s="12"/>
      <c r="HT4" s="12"/>
      <c r="HU4" s="12"/>
      <c r="HV4" s="12"/>
      <c r="HW4" s="12"/>
      <c r="HX4" s="14"/>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3"/>
      <c r="KI4" s="112"/>
      <c r="KJ4" s="112"/>
      <c r="KK4" s="112"/>
      <c r="KL4" s="112"/>
      <c r="KM4" s="112"/>
      <c r="KN4" s="112"/>
      <c r="KO4" s="112"/>
      <c r="KP4" s="113" t="s">
        <v>15</v>
      </c>
      <c r="KQ4" s="113"/>
      <c r="KR4" s="113"/>
      <c r="KS4" s="113"/>
      <c r="KT4" s="113"/>
      <c r="KU4" s="113"/>
      <c r="KV4" s="113"/>
      <c r="NH4" s="113" t="s">
        <v>16</v>
      </c>
      <c r="NI4" s="113"/>
      <c r="NJ4" s="113"/>
      <c r="NK4" s="113"/>
      <c r="NL4" s="113"/>
      <c r="NM4" s="113"/>
      <c r="NN4" s="113"/>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pans="1:1024" s="18" customFormat="1" x14ac:dyDescent="0.3">
      <c r="A5" s="16"/>
      <c r="B5" s="17"/>
      <c r="C5" s="17"/>
      <c r="D5" s="17"/>
      <c r="E5" s="17"/>
      <c r="F5" s="17"/>
      <c r="G5" s="17"/>
      <c r="H5" s="114" t="s">
        <v>17</v>
      </c>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4"/>
      <c r="HZ5" s="114"/>
      <c r="IA5" s="114"/>
      <c r="IB5" s="114"/>
      <c r="IC5" s="114"/>
      <c r="ID5" s="114"/>
      <c r="IE5" s="114"/>
      <c r="IF5" s="114"/>
      <c r="IG5" s="114"/>
      <c r="IH5" s="114"/>
      <c r="II5" s="114"/>
      <c r="IJ5" s="114"/>
      <c r="IK5" s="114"/>
      <c r="IL5" s="114"/>
      <c r="IM5" s="114"/>
      <c r="IN5" s="114"/>
      <c r="IO5" s="114"/>
      <c r="IP5" s="114"/>
      <c r="IQ5" s="114"/>
      <c r="IR5" s="114"/>
      <c r="IS5" s="114"/>
      <c r="IT5" s="114"/>
      <c r="IU5" s="114"/>
      <c r="IV5" s="114"/>
      <c r="IW5" s="114"/>
      <c r="IX5" s="114"/>
      <c r="IY5" s="114"/>
      <c r="IZ5" s="114"/>
      <c r="JA5" s="114"/>
      <c r="JB5" s="114"/>
      <c r="JC5" s="114"/>
      <c r="JD5" s="114"/>
      <c r="JE5" s="114"/>
      <c r="JF5" s="114"/>
      <c r="JG5" s="114"/>
      <c r="JH5" s="114"/>
      <c r="JI5" s="114"/>
      <c r="JJ5" s="114"/>
      <c r="JK5" s="114"/>
      <c r="JL5" s="114"/>
      <c r="JM5" s="114"/>
      <c r="JN5" s="114"/>
      <c r="JO5" s="114"/>
      <c r="JP5" s="114"/>
      <c r="JQ5" s="114"/>
      <c r="JR5" s="114"/>
      <c r="JS5" s="114"/>
      <c r="JT5" s="114"/>
      <c r="JU5" s="114"/>
      <c r="JV5" s="114"/>
      <c r="JW5" s="114"/>
      <c r="JX5" s="114"/>
      <c r="JY5" s="114"/>
      <c r="JZ5" s="114"/>
      <c r="KA5" s="114"/>
      <c r="KB5" s="114"/>
      <c r="KC5" s="114"/>
      <c r="KD5" s="114"/>
      <c r="KE5" s="114"/>
      <c r="KF5" s="114"/>
      <c r="KG5" s="114"/>
      <c r="KH5" s="114"/>
      <c r="KI5" s="114"/>
      <c r="KJ5" s="114"/>
      <c r="KK5" s="114"/>
      <c r="KL5" s="114"/>
      <c r="KM5" s="114"/>
      <c r="KN5" s="114"/>
      <c r="KO5" s="114"/>
      <c r="KP5" s="114"/>
      <c r="KQ5" s="114"/>
      <c r="KR5" s="114"/>
      <c r="KS5" s="114"/>
      <c r="KT5" s="114"/>
      <c r="KU5" s="114"/>
      <c r="KV5" s="114"/>
      <c r="KW5" s="114"/>
      <c r="KX5" s="114"/>
      <c r="KY5" s="114"/>
      <c r="KZ5" s="114"/>
      <c r="LA5" s="114"/>
      <c r="LB5" s="114"/>
      <c r="LC5" s="114"/>
      <c r="LD5" s="114"/>
      <c r="LE5" s="114"/>
      <c r="LF5" s="114"/>
      <c r="LG5" s="114"/>
      <c r="LH5" s="114"/>
      <c r="LI5" s="114"/>
      <c r="LJ5" s="114"/>
      <c r="LK5" s="114"/>
      <c r="LL5" s="114"/>
      <c r="LM5" s="114"/>
      <c r="LN5" s="114"/>
      <c r="LO5" s="114"/>
      <c r="LP5" s="114"/>
      <c r="LQ5" s="114"/>
      <c r="LR5" s="114"/>
      <c r="LS5" s="114"/>
      <c r="LT5" s="114"/>
      <c r="LU5" s="114"/>
      <c r="LV5" s="114"/>
      <c r="LW5" s="114"/>
      <c r="LX5" s="114"/>
      <c r="LY5" s="114"/>
      <c r="LZ5" s="114"/>
      <c r="MA5" s="114"/>
      <c r="MB5" s="114"/>
      <c r="MC5" s="114"/>
      <c r="MD5" s="114"/>
      <c r="ME5" s="114"/>
      <c r="MF5" s="114"/>
      <c r="MG5" s="114"/>
      <c r="MH5" s="114"/>
      <c r="MI5" s="114"/>
      <c r="MJ5" s="114"/>
      <c r="MK5" s="114"/>
      <c r="ML5" s="114"/>
      <c r="MM5" s="114"/>
      <c r="MN5" s="114"/>
      <c r="MO5" s="114"/>
      <c r="MP5" s="114"/>
      <c r="MQ5" s="114"/>
      <c r="MR5" s="114"/>
      <c r="MS5" s="114"/>
      <c r="MT5" s="114"/>
      <c r="MU5" s="114"/>
      <c r="MV5" s="114"/>
      <c r="MW5" s="114"/>
      <c r="MX5" s="114"/>
      <c r="MY5" s="114"/>
      <c r="MZ5" s="114"/>
      <c r="NA5" s="114"/>
      <c r="NB5" s="114"/>
      <c r="NC5" s="114"/>
      <c r="ND5" s="114"/>
      <c r="NE5" s="114"/>
      <c r="NF5" s="114"/>
      <c r="NG5" s="114"/>
      <c r="NH5" s="114"/>
      <c r="NI5" s="114"/>
      <c r="NJ5" s="114"/>
      <c r="NK5" s="114"/>
      <c r="NL5" s="114"/>
      <c r="NM5" s="114"/>
      <c r="NN5" s="114"/>
      <c r="NO5" s="114"/>
      <c r="NP5" s="114"/>
      <c r="NQ5" s="114"/>
      <c r="NR5" s="114"/>
      <c r="NS5" s="114"/>
      <c r="NT5" s="114"/>
      <c r="NU5" s="114"/>
      <c r="NV5" s="114"/>
      <c r="NW5" s="114"/>
      <c r="NX5" s="114"/>
      <c r="NY5" s="114"/>
      <c r="NZ5" s="114"/>
      <c r="OA5" s="114"/>
      <c r="OB5" s="114"/>
      <c r="OC5" s="114"/>
      <c r="OD5" s="114"/>
      <c r="OE5" s="114"/>
      <c r="OF5" s="114"/>
      <c r="OG5" s="114"/>
      <c r="OH5" s="114"/>
      <c r="OI5" s="114"/>
      <c r="OJ5" s="114"/>
      <c r="OK5" s="114"/>
      <c r="OL5" s="114"/>
      <c r="OM5" s="114"/>
      <c r="ON5" s="114"/>
      <c r="OO5" s="114"/>
      <c r="OP5" s="114"/>
      <c r="OQ5" s="114"/>
      <c r="OR5" s="114"/>
      <c r="OS5" s="114"/>
      <c r="OT5" s="114"/>
      <c r="OU5" s="114"/>
      <c r="OV5" s="114"/>
      <c r="OW5" s="114"/>
      <c r="OX5" s="114"/>
      <c r="OY5" s="114"/>
      <c r="OZ5" s="114"/>
      <c r="PA5" s="114"/>
      <c r="PB5" s="114"/>
      <c r="PC5" s="114"/>
      <c r="PD5" s="114"/>
      <c r="PE5" s="114"/>
      <c r="PF5" s="114"/>
      <c r="PG5" s="114"/>
      <c r="PH5" s="114"/>
      <c r="PI5" s="114"/>
      <c r="PJ5" s="114"/>
      <c r="PK5" s="114"/>
      <c r="PL5" s="114"/>
      <c r="PM5" s="114"/>
      <c r="PN5" s="114"/>
      <c r="PO5" s="114"/>
      <c r="PP5" s="114"/>
      <c r="PQ5" s="114"/>
      <c r="PR5" s="114"/>
      <c r="PS5" s="114"/>
      <c r="PT5" s="114"/>
      <c r="PU5" s="114"/>
      <c r="PV5" s="114"/>
      <c r="PW5" s="114"/>
      <c r="PX5" s="114"/>
      <c r="PY5" s="114"/>
      <c r="PZ5" s="114"/>
      <c r="QA5" s="114"/>
      <c r="QB5" s="114"/>
      <c r="QC5" s="114"/>
      <c r="QD5" s="114"/>
      <c r="QE5" s="114"/>
      <c r="QF5" s="114"/>
      <c r="QG5" s="114"/>
      <c r="QH5" s="114"/>
      <c r="QI5" s="114"/>
      <c r="QJ5" s="114"/>
      <c r="QK5" s="114"/>
      <c r="QL5" s="114"/>
      <c r="QM5" s="114"/>
      <c r="QN5" s="114"/>
      <c r="QO5" s="114"/>
      <c r="QP5" s="114"/>
      <c r="QQ5" s="114"/>
      <c r="QR5" s="114"/>
      <c r="QS5" s="114"/>
      <c r="QT5" s="114"/>
      <c r="QU5" s="114"/>
      <c r="QV5" s="114"/>
      <c r="QW5" s="114"/>
      <c r="QX5" s="114"/>
      <c r="QY5" s="114"/>
      <c r="QZ5" s="114"/>
      <c r="RA5" s="114"/>
      <c r="RB5" s="114"/>
      <c r="RC5" s="114"/>
      <c r="RD5" s="114"/>
      <c r="RE5" s="114"/>
      <c r="RF5" s="114"/>
      <c r="RG5" s="114"/>
      <c r="RH5" s="114"/>
      <c r="RI5" s="114"/>
      <c r="RJ5" s="114"/>
      <c r="RK5" s="114"/>
      <c r="RL5" s="114"/>
      <c r="RM5" s="114"/>
      <c r="RN5" s="114"/>
      <c r="RO5" s="114"/>
      <c r="RP5" s="114"/>
      <c r="RQ5" s="114"/>
      <c r="RR5" s="114"/>
      <c r="RS5" s="114"/>
      <c r="RT5" s="114"/>
      <c r="RU5" s="114"/>
      <c r="RV5" s="114"/>
      <c r="RW5" s="114"/>
      <c r="RX5" s="114"/>
      <c r="RY5" s="114"/>
      <c r="RZ5" s="114"/>
      <c r="SA5" s="114"/>
      <c r="SB5" s="114"/>
      <c r="SC5" s="114"/>
      <c r="SD5" s="114"/>
      <c r="SE5" s="114"/>
      <c r="SF5" s="114"/>
      <c r="SG5" s="114"/>
      <c r="SH5" s="114"/>
      <c r="SI5" s="114"/>
      <c r="SJ5" s="114"/>
      <c r="SK5" s="114"/>
      <c r="SL5" s="114"/>
      <c r="SM5" s="114"/>
      <c r="SN5" s="114"/>
      <c r="SO5" s="114"/>
      <c r="SP5" s="114"/>
      <c r="SQ5" s="114"/>
      <c r="SR5" s="114"/>
      <c r="SS5" s="114"/>
      <c r="ST5" s="114"/>
      <c r="SU5" s="114"/>
      <c r="SV5" s="114"/>
      <c r="SW5" s="114"/>
      <c r="SX5" s="114"/>
      <c r="SY5" s="114"/>
      <c r="SZ5" s="114"/>
      <c r="TA5" s="114"/>
      <c r="TB5" s="114"/>
      <c r="TC5" s="114"/>
      <c r="TD5" s="114"/>
      <c r="TE5" s="114"/>
      <c r="TF5" s="114"/>
      <c r="TG5" s="114"/>
      <c r="TH5" s="114"/>
      <c r="TI5" s="114"/>
      <c r="TJ5" s="114"/>
      <c r="TK5" s="114"/>
      <c r="TL5" s="114"/>
      <c r="TM5" s="114"/>
      <c r="TN5" s="114"/>
      <c r="TO5" s="114"/>
      <c r="TP5" s="114"/>
      <c r="TQ5" s="114"/>
      <c r="TR5" s="114"/>
      <c r="TS5" s="114"/>
      <c r="TT5" s="114"/>
      <c r="TU5" s="114"/>
      <c r="TV5" s="114"/>
      <c r="TW5" s="114"/>
      <c r="TX5" s="114"/>
      <c r="TY5" s="114"/>
      <c r="TZ5" s="114"/>
      <c r="UA5" s="114"/>
      <c r="UB5" s="114"/>
      <c r="UC5" s="114"/>
      <c r="UD5" s="114"/>
      <c r="UE5" s="114"/>
      <c r="UF5" s="114"/>
      <c r="UG5" s="114"/>
      <c r="UH5" s="114"/>
      <c r="UI5" s="114"/>
      <c r="UJ5" s="114"/>
      <c r="UK5" s="114"/>
      <c r="UL5" s="114"/>
      <c r="UM5" s="114"/>
      <c r="UN5" s="114"/>
      <c r="UO5" s="114"/>
      <c r="UP5" s="114"/>
      <c r="UQ5" s="114"/>
      <c r="UR5" s="114"/>
      <c r="US5" s="114"/>
      <c r="UT5" s="114"/>
      <c r="UU5" s="114"/>
      <c r="UV5" s="114"/>
      <c r="UW5" s="114"/>
      <c r="UX5" s="114"/>
      <c r="UY5" s="114"/>
      <c r="UZ5" s="114"/>
      <c r="VA5" s="114"/>
      <c r="VB5" s="114"/>
      <c r="VC5" s="114"/>
      <c r="VD5" s="114"/>
      <c r="VE5" s="114"/>
      <c r="VF5" s="114"/>
      <c r="VG5" s="114"/>
      <c r="VH5" s="114"/>
      <c r="VI5" s="114"/>
      <c r="VJ5" s="114"/>
      <c r="VK5" s="114"/>
      <c r="VL5" s="114"/>
      <c r="VM5" s="114"/>
      <c r="VN5" s="114"/>
      <c r="VO5" s="114"/>
      <c r="VP5" s="114"/>
      <c r="VQ5" s="114"/>
      <c r="VR5" s="114"/>
      <c r="VS5" s="114"/>
      <c r="VT5" s="114"/>
      <c r="VU5" s="114"/>
      <c r="VV5" s="114"/>
      <c r="VW5" s="114"/>
      <c r="VX5" s="114"/>
      <c r="VY5" s="114"/>
      <c r="VZ5" s="114"/>
      <c r="WA5" s="114"/>
      <c r="WB5" s="114"/>
      <c r="WC5" s="114"/>
      <c r="WD5" s="114"/>
      <c r="WE5" s="114"/>
      <c r="WF5" s="114"/>
      <c r="WG5" s="114"/>
      <c r="WH5" s="114"/>
      <c r="WI5" s="114"/>
      <c r="WJ5" s="114"/>
      <c r="WK5" s="114"/>
      <c r="WL5" s="114"/>
      <c r="WM5" s="114"/>
      <c r="WN5" s="114"/>
      <c r="WO5" s="114"/>
      <c r="WP5" s="114"/>
      <c r="WQ5" s="114"/>
      <c r="WR5" s="114"/>
      <c r="WS5" s="114"/>
      <c r="WT5" s="114"/>
      <c r="WU5" s="114"/>
      <c r="WV5" s="114"/>
      <c r="WW5" s="114"/>
      <c r="WX5" s="114"/>
      <c r="WY5" s="114"/>
      <c r="WZ5" s="114"/>
      <c r="XA5" s="114"/>
      <c r="XB5" s="114"/>
      <c r="XC5" s="114"/>
      <c r="XD5" s="114"/>
      <c r="XE5" s="114"/>
      <c r="XF5" s="114"/>
      <c r="XG5" s="114"/>
      <c r="XH5" s="114"/>
      <c r="XI5" s="114"/>
      <c r="XJ5" s="114"/>
      <c r="XK5" s="114"/>
      <c r="XL5" s="114"/>
      <c r="XM5" s="114"/>
      <c r="XN5" s="114"/>
      <c r="XO5" s="114"/>
      <c r="XP5" s="114"/>
      <c r="XQ5" s="114"/>
      <c r="XR5" s="114"/>
      <c r="XS5" s="114"/>
      <c r="XT5" s="114"/>
      <c r="XU5" s="114"/>
      <c r="XV5" s="114"/>
      <c r="XW5" s="114"/>
      <c r="XX5" s="114"/>
      <c r="XY5" s="114"/>
      <c r="XZ5" s="114"/>
      <c r="YA5" s="114"/>
      <c r="YB5" s="114"/>
      <c r="YC5" s="114"/>
      <c r="YD5" s="114"/>
      <c r="YE5" s="114"/>
      <c r="YF5" s="114"/>
      <c r="YG5" s="114"/>
      <c r="YH5" s="114"/>
      <c r="YI5" s="114"/>
      <c r="YJ5" s="114"/>
      <c r="YK5" s="114"/>
      <c r="YL5" s="114"/>
      <c r="YM5" s="114"/>
      <c r="YN5" s="114"/>
      <c r="YO5" s="114"/>
      <c r="YP5" s="114"/>
      <c r="YQ5" s="114"/>
      <c r="YR5" s="114"/>
      <c r="YS5" s="114"/>
      <c r="YT5" s="114"/>
      <c r="YU5" s="114"/>
      <c r="YV5" s="114"/>
      <c r="YW5" s="114"/>
      <c r="YX5" s="114"/>
      <c r="YY5" s="114"/>
      <c r="YZ5" s="114"/>
      <c r="ZA5" s="114"/>
      <c r="ZB5" s="114"/>
      <c r="ZC5" s="114"/>
      <c r="ZD5" s="114"/>
      <c r="ZE5" s="114"/>
      <c r="ZF5" s="114"/>
      <c r="ZG5" s="114"/>
      <c r="ZH5" s="114"/>
      <c r="ZI5" s="114"/>
      <c r="ZJ5" s="114"/>
      <c r="ZK5" s="114"/>
      <c r="ZL5" s="114"/>
      <c r="ZM5" s="114"/>
      <c r="ZN5" s="114"/>
      <c r="ZO5" s="114"/>
      <c r="ZP5" s="114"/>
      <c r="ZQ5" s="114"/>
      <c r="ZR5" s="114"/>
      <c r="ZS5" s="114"/>
      <c r="ZT5" s="114"/>
      <c r="ZU5" s="114"/>
      <c r="ZV5" s="114"/>
      <c r="ZW5" s="114"/>
      <c r="ZX5" s="114"/>
      <c r="ZY5" s="114"/>
      <c r="ZZ5" s="114"/>
      <c r="AAA5" s="114"/>
      <c r="AAB5" s="114"/>
      <c r="AAC5" s="114"/>
      <c r="AAD5" s="114"/>
      <c r="AAE5" s="114"/>
      <c r="AAF5" s="114"/>
      <c r="AAG5" s="114"/>
      <c r="AAH5" s="114"/>
      <c r="AAI5" s="114"/>
      <c r="AAJ5" s="114"/>
      <c r="AAK5" s="114"/>
      <c r="AAL5" s="114"/>
      <c r="AAM5" s="114"/>
      <c r="AAN5" s="114"/>
      <c r="AAO5" s="114"/>
      <c r="AAP5" s="114"/>
      <c r="AAQ5" s="114"/>
      <c r="AAR5" s="114"/>
      <c r="AAS5" s="114"/>
      <c r="AAT5" s="114"/>
      <c r="AAU5" s="114"/>
      <c r="AAV5" s="114"/>
      <c r="AAW5" s="114"/>
      <c r="AAX5" s="114"/>
      <c r="AAY5" s="114"/>
      <c r="AAZ5" s="114"/>
      <c r="ABA5" s="114"/>
      <c r="ABB5" s="114"/>
      <c r="ABC5" s="114"/>
      <c r="ABD5" s="114"/>
      <c r="ABE5" s="114"/>
      <c r="ABF5" s="114"/>
      <c r="ABG5" s="114"/>
      <c r="ABH5" s="114"/>
      <c r="ABI5" s="114"/>
      <c r="ABJ5" s="114"/>
      <c r="ABK5" s="114"/>
      <c r="ABL5" s="114"/>
      <c r="ABM5" s="114"/>
      <c r="ABN5" s="114"/>
      <c r="ABO5" s="114"/>
      <c r="ABP5" s="114"/>
      <c r="ABQ5" s="114"/>
      <c r="ABR5" s="114"/>
      <c r="ABS5" s="114"/>
      <c r="ABT5" s="114"/>
      <c r="ABU5" s="114"/>
      <c r="ABV5" s="114"/>
      <c r="ABW5" s="114"/>
      <c r="ABX5" s="114"/>
      <c r="ABY5" s="114"/>
      <c r="ABZ5" s="114"/>
      <c r="ACA5" s="114"/>
      <c r="ACB5" s="114"/>
      <c r="ACC5" s="114"/>
      <c r="ACD5" s="114"/>
      <c r="ACE5" s="114"/>
      <c r="ACF5" s="114"/>
      <c r="ACG5" s="114"/>
      <c r="ACH5" s="114"/>
      <c r="ACI5" s="114"/>
      <c r="ACJ5" s="114"/>
      <c r="ACK5" s="114"/>
      <c r="ACL5" s="114"/>
      <c r="ACM5" s="114"/>
      <c r="ACN5" s="114"/>
      <c r="ACO5" s="114"/>
      <c r="ACP5" s="114"/>
      <c r="ACQ5" s="114"/>
      <c r="ACR5" s="114"/>
      <c r="ACS5" s="114"/>
      <c r="ACT5" s="114"/>
      <c r="ACU5" s="114"/>
      <c r="ACV5" s="114"/>
      <c r="ACW5" s="114"/>
      <c r="ACX5" s="114"/>
      <c r="ACY5" s="114"/>
      <c r="ACZ5" s="114"/>
      <c r="ADA5" s="114"/>
      <c r="ADB5" s="114"/>
      <c r="ADC5" s="114"/>
      <c r="ADD5" s="114"/>
      <c r="ADE5" s="114"/>
      <c r="ADF5" s="114"/>
      <c r="ADG5" s="114"/>
      <c r="ADH5" s="114"/>
      <c r="ADI5" s="114"/>
      <c r="ADJ5" s="114"/>
      <c r="ADK5" s="114"/>
      <c r="ADL5" s="114"/>
      <c r="ADM5" s="114"/>
      <c r="ADN5" s="114"/>
      <c r="ADO5" s="114"/>
      <c r="ADP5" s="114"/>
      <c r="ADQ5" s="114"/>
      <c r="ADR5" s="114"/>
      <c r="ADS5" s="114"/>
      <c r="ADT5" s="114"/>
      <c r="ADU5" s="114"/>
      <c r="ADV5" s="114"/>
      <c r="ADW5" s="114"/>
      <c r="ADX5" s="114"/>
      <c r="ADY5" s="114"/>
      <c r="ADZ5" s="114"/>
      <c r="AEA5" s="114"/>
      <c r="AEB5" s="114"/>
      <c r="AEC5" s="114"/>
      <c r="AED5" s="114"/>
      <c r="AEE5" s="114"/>
      <c r="AEF5" s="114"/>
      <c r="AEG5" s="114"/>
      <c r="AEH5" s="114"/>
      <c r="AEI5" s="114"/>
      <c r="AEJ5" s="114"/>
      <c r="AEK5" s="114"/>
      <c r="AEL5" s="114"/>
      <c r="AEM5" s="114"/>
      <c r="AEN5" s="114"/>
      <c r="AEO5" s="114"/>
      <c r="AEP5" s="114"/>
      <c r="AEQ5" s="114"/>
      <c r="AER5" s="114"/>
      <c r="AES5" s="114"/>
      <c r="AET5" s="114"/>
      <c r="AEU5" s="114"/>
      <c r="AEV5" s="114"/>
      <c r="AEW5" s="114"/>
      <c r="AEX5" s="114"/>
      <c r="AEY5" s="114"/>
      <c r="AEZ5" s="114"/>
      <c r="AFA5" s="114"/>
      <c r="AFB5" s="114"/>
      <c r="AFC5" s="114"/>
      <c r="AFD5" s="114"/>
      <c r="AFE5" s="114"/>
      <c r="AFF5" s="114"/>
      <c r="AFG5" s="114"/>
      <c r="AFH5" s="114"/>
      <c r="AFI5" s="114"/>
      <c r="AFJ5" s="114"/>
      <c r="AFK5" s="114"/>
      <c r="AFL5" s="114"/>
      <c r="AFM5" s="114"/>
      <c r="AFN5" s="114"/>
      <c r="AFO5" s="114"/>
      <c r="AFP5" s="114"/>
      <c r="AFQ5" s="114"/>
      <c r="AFR5" s="114"/>
      <c r="AFS5" s="114"/>
      <c r="AFT5" s="114"/>
      <c r="AFU5" s="114"/>
      <c r="AFV5" s="114"/>
      <c r="AFW5" s="114"/>
      <c r="AFX5" s="114"/>
      <c r="AFY5" s="114"/>
      <c r="AFZ5" s="114"/>
      <c r="AGA5" s="114"/>
      <c r="AGB5" s="114"/>
      <c r="AGC5" s="114"/>
      <c r="AGD5" s="114"/>
      <c r="AGE5" s="114"/>
      <c r="AGF5" s="114"/>
      <c r="AGG5" s="114"/>
      <c r="AGH5" s="114"/>
      <c r="AGI5" s="114"/>
      <c r="AGJ5" s="114"/>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r="6" spans="1:1024" s="20" customFormat="1" x14ac:dyDescent="0.3">
      <c r="A6" s="19" t="s">
        <v>18</v>
      </c>
      <c r="B6" s="115" t="s">
        <v>19</v>
      </c>
      <c r="C6" s="115"/>
      <c r="D6" s="115"/>
      <c r="E6" s="115"/>
      <c r="F6" s="115"/>
      <c r="G6" s="115"/>
      <c r="H6" s="109">
        <f>O6+7</f>
        <v>44314</v>
      </c>
      <c r="I6" s="109"/>
      <c r="J6" s="109"/>
      <c r="K6" s="109"/>
      <c r="L6" s="109"/>
      <c r="M6" s="109"/>
      <c r="N6" s="109"/>
      <c r="O6" s="109">
        <f>V6+7</f>
        <v>44307</v>
      </c>
      <c r="P6" s="109"/>
      <c r="Q6" s="109"/>
      <c r="R6" s="109"/>
      <c r="S6" s="109"/>
      <c r="T6" s="109"/>
      <c r="U6" s="109"/>
      <c r="V6" s="109">
        <f>AC6+7</f>
        <v>44300</v>
      </c>
      <c r="W6" s="109"/>
      <c r="X6" s="109"/>
      <c r="Y6" s="109"/>
      <c r="Z6" s="109"/>
      <c r="AA6" s="109"/>
      <c r="AB6" s="109"/>
      <c r="AC6" s="109">
        <f>AJ6+7</f>
        <v>44293</v>
      </c>
      <c r="AD6" s="109"/>
      <c r="AE6" s="109"/>
      <c r="AF6" s="109"/>
      <c r="AG6" s="109"/>
      <c r="AH6" s="109"/>
      <c r="AI6" s="109"/>
      <c r="AJ6" s="109">
        <f>AQ6+7</f>
        <v>44286</v>
      </c>
      <c r="AK6" s="109"/>
      <c r="AL6" s="109"/>
      <c r="AM6" s="109"/>
      <c r="AN6" s="109"/>
      <c r="AO6" s="109"/>
      <c r="AP6" s="109"/>
      <c r="AQ6" s="109">
        <f>AX6+7</f>
        <v>44279</v>
      </c>
      <c r="AR6" s="109"/>
      <c r="AS6" s="109"/>
      <c r="AT6" s="109"/>
      <c r="AU6" s="109"/>
      <c r="AV6" s="109"/>
      <c r="AW6" s="109"/>
      <c r="AX6" s="109">
        <f>BE6+7</f>
        <v>44272</v>
      </c>
      <c r="AY6" s="109"/>
      <c r="AZ6" s="109"/>
      <c r="BA6" s="109"/>
      <c r="BB6" s="109"/>
      <c r="BC6" s="109"/>
      <c r="BD6" s="109"/>
      <c r="BE6" s="109">
        <f>BL6+7</f>
        <v>44265</v>
      </c>
      <c r="BF6" s="109"/>
      <c r="BG6" s="109"/>
      <c r="BH6" s="109"/>
      <c r="BI6" s="109"/>
      <c r="BJ6" s="109"/>
      <c r="BK6" s="109"/>
      <c r="BL6" s="109">
        <f>BS6+7</f>
        <v>44258</v>
      </c>
      <c r="BM6" s="109"/>
      <c r="BN6" s="109"/>
      <c r="BO6" s="109"/>
      <c r="BP6" s="109"/>
      <c r="BQ6" s="109"/>
      <c r="BR6" s="109"/>
      <c r="BS6" s="109">
        <f>BZ6+7</f>
        <v>44251</v>
      </c>
      <c r="BT6" s="109"/>
      <c r="BU6" s="109"/>
      <c r="BV6" s="109"/>
      <c r="BW6" s="109"/>
      <c r="BX6" s="109"/>
      <c r="BY6" s="109"/>
      <c r="BZ6" s="109">
        <f>CG6+7</f>
        <v>44244</v>
      </c>
      <c r="CA6" s="109"/>
      <c r="CB6" s="109"/>
      <c r="CC6" s="109"/>
      <c r="CD6" s="109"/>
      <c r="CE6" s="109"/>
      <c r="CF6" s="109"/>
      <c r="CG6" s="109">
        <f>CN6+7</f>
        <v>44237</v>
      </c>
      <c r="CH6" s="109"/>
      <c r="CI6" s="109"/>
      <c r="CJ6" s="109"/>
      <c r="CK6" s="109"/>
      <c r="CL6" s="109"/>
      <c r="CM6" s="109"/>
      <c r="CN6" s="109">
        <f>CU6+7</f>
        <v>44230</v>
      </c>
      <c r="CO6" s="109"/>
      <c r="CP6" s="109"/>
      <c r="CQ6" s="109"/>
      <c r="CR6" s="109"/>
      <c r="CS6" s="109"/>
      <c r="CT6" s="109"/>
      <c r="CU6" s="109">
        <f>DB6+7</f>
        <v>44223</v>
      </c>
      <c r="CV6" s="109"/>
      <c r="CW6" s="109"/>
      <c r="CX6" s="109"/>
      <c r="CY6" s="109"/>
      <c r="CZ6" s="109"/>
      <c r="DA6" s="109"/>
      <c r="DB6" s="109">
        <f>DI6+7</f>
        <v>44216</v>
      </c>
      <c r="DC6" s="109"/>
      <c r="DD6" s="109"/>
      <c r="DE6" s="109"/>
      <c r="DF6" s="109"/>
      <c r="DG6" s="109"/>
      <c r="DH6" s="109"/>
      <c r="DI6" s="109">
        <f>DP6+8</f>
        <v>44209</v>
      </c>
      <c r="DJ6" s="109"/>
      <c r="DK6" s="109"/>
      <c r="DL6" s="109"/>
      <c r="DM6" s="109"/>
      <c r="DN6" s="109"/>
      <c r="DO6" s="109"/>
      <c r="DP6" s="109">
        <f>DW6+7</f>
        <v>44201</v>
      </c>
      <c r="DQ6" s="109"/>
      <c r="DR6" s="109"/>
      <c r="DS6" s="109"/>
      <c r="DT6" s="109"/>
      <c r="DU6" s="109"/>
      <c r="DV6" s="109"/>
      <c r="DW6" s="109">
        <f>ED6+7</f>
        <v>44194</v>
      </c>
      <c r="DX6" s="109"/>
      <c r="DY6" s="109"/>
      <c r="DZ6" s="109"/>
      <c r="EA6" s="109"/>
      <c r="EB6" s="109"/>
      <c r="EC6" s="109"/>
      <c r="ED6" s="109">
        <f>EK6+6</f>
        <v>44187</v>
      </c>
      <c r="EE6" s="109"/>
      <c r="EF6" s="109"/>
      <c r="EG6" s="109"/>
      <c r="EH6" s="109"/>
      <c r="EI6" s="109"/>
      <c r="EJ6" s="109"/>
      <c r="EK6" s="109">
        <f>ER6+7</f>
        <v>44181</v>
      </c>
      <c r="EL6" s="109"/>
      <c r="EM6" s="109"/>
      <c r="EN6" s="109"/>
      <c r="EO6" s="109"/>
      <c r="EP6" s="109"/>
      <c r="EQ6" s="109"/>
      <c r="ER6" s="109">
        <f>EY6+7</f>
        <v>44174</v>
      </c>
      <c r="ES6" s="109"/>
      <c r="ET6" s="109"/>
      <c r="EU6" s="109"/>
      <c r="EV6" s="109"/>
      <c r="EW6" s="109"/>
      <c r="EX6" s="109"/>
      <c r="EY6" s="109">
        <f>FF6+7</f>
        <v>44167</v>
      </c>
      <c r="EZ6" s="109"/>
      <c r="FA6" s="109"/>
      <c r="FB6" s="109"/>
      <c r="FC6" s="109"/>
      <c r="FD6" s="109"/>
      <c r="FE6" s="109"/>
      <c r="FF6" s="109">
        <v>44160</v>
      </c>
      <c r="FG6" s="109"/>
      <c r="FH6" s="109"/>
      <c r="FI6" s="109"/>
      <c r="FJ6" s="109"/>
      <c r="FK6" s="109"/>
      <c r="FL6" s="109"/>
      <c r="FM6" s="109">
        <v>44153</v>
      </c>
      <c r="FN6" s="109"/>
      <c r="FO6" s="109"/>
      <c r="FP6" s="109"/>
      <c r="FQ6" s="109"/>
      <c r="FR6" s="109"/>
      <c r="FS6" s="109"/>
      <c r="FT6" s="109">
        <v>44146</v>
      </c>
      <c r="FU6" s="109"/>
      <c r="FV6" s="109"/>
      <c r="FW6" s="109"/>
      <c r="FX6" s="109"/>
      <c r="FY6" s="109"/>
      <c r="FZ6" s="109"/>
      <c r="GA6" s="109">
        <v>44142</v>
      </c>
      <c r="GB6" s="109"/>
      <c r="GC6" s="109"/>
      <c r="GD6" s="109"/>
      <c r="GE6" s="109"/>
      <c r="GF6" s="109"/>
      <c r="GG6" s="109"/>
      <c r="GH6" s="109">
        <v>44139</v>
      </c>
      <c r="GI6" s="109"/>
      <c r="GJ6" s="109"/>
      <c r="GK6" s="109"/>
      <c r="GL6" s="109"/>
      <c r="GM6" s="109"/>
      <c r="GN6" s="109"/>
      <c r="GO6" s="109">
        <v>44132</v>
      </c>
      <c r="GP6" s="109"/>
      <c r="GQ6" s="109"/>
      <c r="GR6" s="109"/>
      <c r="GS6" s="109"/>
      <c r="GT6" s="109"/>
      <c r="GU6" s="109"/>
      <c r="GV6" s="109">
        <v>44131</v>
      </c>
      <c r="GW6" s="109"/>
      <c r="GX6" s="109"/>
      <c r="GY6" s="109"/>
      <c r="GZ6" s="109"/>
      <c r="HA6" s="109"/>
      <c r="HB6" s="109"/>
      <c r="HC6" s="109">
        <v>44126</v>
      </c>
      <c r="HD6" s="109"/>
      <c r="HE6" s="109"/>
      <c r="HF6" s="109"/>
      <c r="HG6" s="109"/>
      <c r="HH6" s="109"/>
      <c r="HI6" s="109"/>
      <c r="HJ6" s="109">
        <v>44124</v>
      </c>
      <c r="HK6" s="109"/>
      <c r="HL6" s="109"/>
      <c r="HM6" s="109"/>
      <c r="HN6" s="109"/>
      <c r="HO6" s="109"/>
      <c r="HP6" s="109"/>
      <c r="HQ6" s="109">
        <v>44117</v>
      </c>
      <c r="HR6" s="109"/>
      <c r="HS6" s="109"/>
      <c r="HT6" s="109"/>
      <c r="HU6" s="109"/>
      <c r="HV6" s="109"/>
      <c r="HW6" s="109"/>
      <c r="HX6" s="109">
        <v>44110</v>
      </c>
      <c r="HY6" s="109"/>
      <c r="HZ6" s="109"/>
      <c r="IA6" s="109"/>
      <c r="IB6" s="109"/>
      <c r="IC6" s="109"/>
      <c r="ID6" s="109"/>
      <c r="IE6" s="109">
        <v>44108</v>
      </c>
      <c r="IF6" s="109"/>
      <c r="IG6" s="109"/>
      <c r="IH6" s="109"/>
      <c r="II6" s="109"/>
      <c r="IJ6" s="109"/>
      <c r="IK6" s="109"/>
      <c r="IL6" s="109">
        <v>44103</v>
      </c>
      <c r="IM6" s="109"/>
      <c r="IN6" s="109"/>
      <c r="IO6" s="109"/>
      <c r="IP6" s="109"/>
      <c r="IQ6" s="109"/>
      <c r="IR6" s="109"/>
      <c r="IS6" s="109">
        <v>44096</v>
      </c>
      <c r="IT6" s="109"/>
      <c r="IU6" s="109"/>
      <c r="IV6" s="109"/>
      <c r="IW6" s="109"/>
      <c r="IX6" s="109"/>
      <c r="IY6" s="109"/>
      <c r="IZ6" s="109">
        <v>44089</v>
      </c>
      <c r="JA6" s="109"/>
      <c r="JB6" s="109"/>
      <c r="JC6" s="109"/>
      <c r="JD6" s="109"/>
      <c r="JE6" s="109"/>
      <c r="JF6" s="109"/>
      <c r="JG6" s="109">
        <v>44082</v>
      </c>
      <c r="JH6" s="109"/>
      <c r="JI6" s="109"/>
      <c r="JJ6" s="109"/>
      <c r="JK6" s="109"/>
      <c r="JL6" s="109"/>
      <c r="JM6" s="109"/>
      <c r="JN6" s="109">
        <v>44081</v>
      </c>
      <c r="JO6" s="109"/>
      <c r="JP6" s="109"/>
      <c r="JQ6" s="109"/>
      <c r="JR6" s="109"/>
      <c r="JS6" s="109"/>
      <c r="JT6" s="109"/>
      <c r="JU6" s="109">
        <v>44075</v>
      </c>
      <c r="JV6" s="109"/>
      <c r="JW6" s="109"/>
      <c r="JX6" s="109"/>
      <c r="JY6" s="109"/>
      <c r="JZ6" s="109"/>
      <c r="KA6" s="109"/>
      <c r="KB6" s="109">
        <v>44068</v>
      </c>
      <c r="KC6" s="109"/>
      <c r="KD6" s="109"/>
      <c r="KE6" s="109"/>
      <c r="KF6" s="109"/>
      <c r="KG6" s="109"/>
      <c r="KH6" s="109"/>
      <c r="KI6" s="109">
        <v>44061</v>
      </c>
      <c r="KJ6" s="109"/>
      <c r="KK6" s="109"/>
      <c r="KL6" s="109"/>
      <c r="KM6" s="109"/>
      <c r="KN6" s="109"/>
      <c r="KO6" s="109"/>
      <c r="KP6" s="109">
        <v>44054</v>
      </c>
      <c r="KQ6" s="109"/>
      <c r="KR6" s="109"/>
      <c r="KS6" s="109"/>
      <c r="KT6" s="109"/>
      <c r="KU6" s="109"/>
      <c r="KV6" s="109"/>
      <c r="KW6" s="109">
        <v>44047</v>
      </c>
      <c r="KX6" s="109"/>
      <c r="KY6" s="109"/>
      <c r="KZ6" s="109"/>
      <c r="LA6" s="109"/>
      <c r="LB6" s="109"/>
      <c r="LC6" s="109"/>
      <c r="LD6" s="109">
        <v>44040</v>
      </c>
      <c r="LE6" s="109"/>
      <c r="LF6" s="109"/>
      <c r="LG6" s="109"/>
      <c r="LH6" s="109"/>
      <c r="LI6" s="109"/>
      <c r="LJ6" s="109"/>
      <c r="LK6" s="109">
        <v>44034</v>
      </c>
      <c r="LL6" s="109"/>
      <c r="LM6" s="109"/>
      <c r="LN6" s="109"/>
      <c r="LO6" s="109"/>
      <c r="LP6" s="109"/>
      <c r="LQ6" s="109"/>
      <c r="LR6" s="109">
        <v>44026</v>
      </c>
      <c r="LS6" s="109"/>
      <c r="LT6" s="109"/>
      <c r="LU6" s="109"/>
      <c r="LV6" s="109"/>
      <c r="LW6" s="109"/>
      <c r="LX6" s="109"/>
      <c r="LY6" s="109">
        <v>44021</v>
      </c>
      <c r="LZ6" s="109"/>
      <c r="MA6" s="109"/>
      <c r="MB6" s="109"/>
      <c r="MC6" s="109"/>
      <c r="MD6" s="109"/>
      <c r="ME6" s="109"/>
      <c r="MF6" s="109">
        <v>44019</v>
      </c>
      <c r="MG6" s="109"/>
      <c r="MH6" s="109"/>
      <c r="MI6" s="109"/>
      <c r="MJ6" s="109"/>
      <c r="MK6" s="109"/>
      <c r="ML6" s="109"/>
      <c r="MM6" s="109">
        <v>44012</v>
      </c>
      <c r="MN6" s="109"/>
      <c r="MO6" s="109"/>
      <c r="MP6" s="109"/>
      <c r="MQ6" s="109"/>
      <c r="MR6" s="109"/>
      <c r="MS6" s="109"/>
      <c r="MT6" s="109">
        <v>44007</v>
      </c>
      <c r="MU6" s="109"/>
      <c r="MV6" s="109"/>
      <c r="MW6" s="109"/>
      <c r="MX6" s="109"/>
      <c r="MY6" s="109"/>
      <c r="MZ6" s="109"/>
      <c r="NA6" s="109">
        <v>44005</v>
      </c>
      <c r="NB6" s="109"/>
      <c r="NC6" s="109"/>
      <c r="ND6" s="109"/>
      <c r="NE6" s="109"/>
      <c r="NF6" s="109"/>
      <c r="NG6" s="109"/>
      <c r="NH6" s="109">
        <v>44004</v>
      </c>
      <c r="NI6" s="109"/>
      <c r="NJ6" s="109"/>
      <c r="NK6" s="109"/>
      <c r="NL6" s="109"/>
      <c r="NM6" s="109"/>
      <c r="NN6" s="109"/>
      <c r="NO6" s="109">
        <v>44001</v>
      </c>
      <c r="NP6" s="109"/>
      <c r="NQ6" s="109"/>
      <c r="NR6" s="109"/>
      <c r="NS6" s="109"/>
      <c r="NT6" s="109"/>
      <c r="NU6" s="109"/>
      <c r="NV6" s="109">
        <v>44000</v>
      </c>
      <c r="NW6" s="109"/>
      <c r="NX6" s="109"/>
      <c r="NY6" s="109"/>
      <c r="NZ6" s="109"/>
      <c r="OA6" s="109"/>
      <c r="OB6" s="109"/>
      <c r="OC6" s="109">
        <v>43998</v>
      </c>
      <c r="OD6" s="109"/>
      <c r="OE6" s="109"/>
      <c r="OF6" s="109"/>
      <c r="OG6" s="109"/>
      <c r="OH6" s="109"/>
      <c r="OI6" s="109"/>
      <c r="OJ6" s="109">
        <v>43997</v>
      </c>
      <c r="OK6" s="109"/>
      <c r="OL6" s="109"/>
      <c r="OM6" s="109"/>
      <c r="ON6" s="109"/>
      <c r="OO6" s="109"/>
      <c r="OP6" s="109"/>
      <c r="OQ6" s="109">
        <v>43993</v>
      </c>
      <c r="OR6" s="109"/>
      <c r="OS6" s="109"/>
      <c r="OT6" s="109"/>
      <c r="OU6" s="109"/>
      <c r="OV6" s="109"/>
      <c r="OW6" s="109"/>
      <c r="OX6" s="109">
        <v>43992</v>
      </c>
      <c r="OY6" s="109"/>
      <c r="OZ6" s="109"/>
      <c r="PA6" s="109"/>
      <c r="PB6" s="109"/>
      <c r="PC6" s="109"/>
      <c r="PD6" s="109"/>
      <c r="PE6" s="109">
        <v>43991</v>
      </c>
      <c r="PF6" s="109"/>
      <c r="PG6" s="109"/>
      <c r="PH6" s="109"/>
      <c r="PI6" s="109"/>
      <c r="PJ6" s="109"/>
      <c r="PK6" s="109"/>
      <c r="PL6" s="109">
        <v>43990</v>
      </c>
      <c r="PM6" s="109"/>
      <c r="PN6" s="109"/>
      <c r="PO6" s="109"/>
      <c r="PP6" s="109"/>
      <c r="PQ6" s="109"/>
      <c r="PR6" s="109"/>
      <c r="PS6" s="109">
        <v>43986</v>
      </c>
      <c r="PT6" s="109"/>
      <c r="PU6" s="109"/>
      <c r="PV6" s="109"/>
      <c r="PW6" s="109"/>
      <c r="PX6" s="109"/>
      <c r="PY6" s="109"/>
      <c r="PZ6" s="109">
        <v>43985</v>
      </c>
      <c r="QA6" s="109"/>
      <c r="QB6" s="109"/>
      <c r="QC6" s="109"/>
      <c r="QD6" s="109"/>
      <c r="QE6" s="109"/>
      <c r="QF6" s="109"/>
      <c r="QG6" s="109">
        <v>43983</v>
      </c>
      <c r="QH6" s="109"/>
      <c r="QI6" s="109"/>
      <c r="QJ6" s="109"/>
      <c r="QK6" s="109"/>
      <c r="QL6" s="109"/>
      <c r="QM6" s="109"/>
      <c r="QN6" s="109">
        <v>43980</v>
      </c>
      <c r="QO6" s="109"/>
      <c r="QP6" s="109"/>
      <c r="QQ6" s="109"/>
      <c r="QR6" s="109"/>
      <c r="QS6" s="109"/>
      <c r="QT6" s="109"/>
      <c r="QU6" s="109">
        <v>43979</v>
      </c>
      <c r="QV6" s="109"/>
      <c r="QW6" s="109"/>
      <c r="QX6" s="109"/>
      <c r="QY6" s="109"/>
      <c r="QZ6" s="109"/>
      <c r="RA6" s="109"/>
      <c r="RB6" s="109">
        <v>43978</v>
      </c>
      <c r="RC6" s="109"/>
      <c r="RD6" s="109"/>
      <c r="RE6" s="109"/>
      <c r="RF6" s="109"/>
      <c r="RG6" s="109"/>
      <c r="RH6" s="109"/>
      <c r="RI6" s="109">
        <v>43976</v>
      </c>
      <c r="RJ6" s="109"/>
      <c r="RK6" s="109"/>
      <c r="RL6" s="109"/>
      <c r="RM6" s="109"/>
      <c r="RN6" s="109"/>
      <c r="RO6" s="109"/>
      <c r="RP6" s="109">
        <v>43973</v>
      </c>
      <c r="RQ6" s="109"/>
      <c r="RR6" s="109"/>
      <c r="RS6" s="109"/>
      <c r="RT6" s="109"/>
      <c r="RU6" s="109"/>
      <c r="RV6" s="109"/>
      <c r="RW6" s="109">
        <v>43972</v>
      </c>
      <c r="RX6" s="109"/>
      <c r="RY6" s="109"/>
      <c r="RZ6" s="109"/>
      <c r="SA6" s="109"/>
      <c r="SB6" s="109"/>
      <c r="SC6" s="109"/>
      <c r="SD6" s="109">
        <v>43969</v>
      </c>
      <c r="SE6" s="109"/>
      <c r="SF6" s="109"/>
      <c r="SG6" s="109"/>
      <c r="SH6" s="109"/>
      <c r="SI6" s="109"/>
      <c r="SJ6" s="109"/>
      <c r="SK6" s="109">
        <v>43966</v>
      </c>
      <c r="SL6" s="109"/>
      <c r="SM6" s="109"/>
      <c r="SN6" s="109"/>
      <c r="SO6" s="109"/>
      <c r="SP6" s="109"/>
      <c r="SQ6" s="109"/>
      <c r="SR6" s="109">
        <v>43965</v>
      </c>
      <c r="SS6" s="109"/>
      <c r="ST6" s="109"/>
      <c r="SU6" s="109"/>
      <c r="SV6" s="109"/>
      <c r="SW6" s="109"/>
      <c r="SX6" s="109"/>
      <c r="SY6" s="109">
        <v>43964</v>
      </c>
      <c r="SZ6" s="109"/>
      <c r="TA6" s="109"/>
      <c r="TB6" s="109"/>
      <c r="TC6" s="109"/>
      <c r="TD6" s="109"/>
      <c r="TE6" s="109"/>
      <c r="TF6" s="109">
        <v>43962</v>
      </c>
      <c r="TG6" s="109"/>
      <c r="TH6" s="109"/>
      <c r="TI6" s="109"/>
      <c r="TJ6" s="109"/>
      <c r="TK6" s="109"/>
      <c r="TL6" s="109"/>
      <c r="TM6" s="109">
        <v>43959</v>
      </c>
      <c r="TN6" s="109"/>
      <c r="TO6" s="109"/>
      <c r="TP6" s="109"/>
      <c r="TQ6" s="109"/>
      <c r="TR6" s="109"/>
      <c r="TS6" s="109"/>
      <c r="TT6" s="109">
        <v>43958</v>
      </c>
      <c r="TU6" s="109"/>
      <c r="TV6" s="109"/>
      <c r="TW6" s="109"/>
      <c r="TX6" s="109"/>
      <c r="TY6" s="109"/>
      <c r="TZ6" s="109"/>
      <c r="UA6" s="109">
        <v>43957</v>
      </c>
      <c r="UB6" s="109"/>
      <c r="UC6" s="109"/>
      <c r="UD6" s="109"/>
      <c r="UE6" s="109"/>
      <c r="UF6" s="109"/>
      <c r="UG6" s="109"/>
      <c r="UH6" s="109">
        <v>43955</v>
      </c>
      <c r="UI6" s="109"/>
      <c r="UJ6" s="109"/>
      <c r="UK6" s="109"/>
      <c r="UL6" s="109"/>
      <c r="UM6" s="109"/>
      <c r="UN6" s="109"/>
      <c r="UO6" s="109">
        <v>43952</v>
      </c>
      <c r="UP6" s="109"/>
      <c r="UQ6" s="109"/>
      <c r="UR6" s="109"/>
      <c r="US6" s="109"/>
      <c r="UT6" s="109"/>
      <c r="UU6" s="109"/>
      <c r="UV6" s="109">
        <v>43950</v>
      </c>
      <c r="UW6" s="109"/>
      <c r="UX6" s="109"/>
      <c r="UY6" s="109"/>
      <c r="UZ6" s="109"/>
      <c r="VA6" s="109"/>
      <c r="VB6" s="109"/>
      <c r="VC6" s="109">
        <v>43949</v>
      </c>
      <c r="VD6" s="109"/>
      <c r="VE6" s="109"/>
      <c r="VF6" s="109"/>
      <c r="VG6" s="109"/>
      <c r="VH6" s="109"/>
      <c r="VI6" s="109"/>
      <c r="VJ6" s="109">
        <v>43948</v>
      </c>
      <c r="VK6" s="109"/>
      <c r="VL6" s="109"/>
      <c r="VM6" s="109"/>
      <c r="VN6" s="109"/>
      <c r="VO6" s="109"/>
      <c r="VP6" s="109"/>
      <c r="VQ6" s="109">
        <v>43945</v>
      </c>
      <c r="VR6" s="109"/>
      <c r="VS6" s="109"/>
      <c r="VT6" s="109"/>
      <c r="VU6" s="109"/>
      <c r="VV6" s="109"/>
      <c r="VW6" s="109"/>
      <c r="VX6" s="109">
        <v>43944</v>
      </c>
      <c r="VY6" s="109"/>
      <c r="VZ6" s="109"/>
      <c r="WA6" s="109"/>
      <c r="WB6" s="109"/>
      <c r="WC6" s="109"/>
      <c r="WD6" s="109"/>
      <c r="WE6" s="109">
        <v>43943</v>
      </c>
      <c r="WF6" s="109"/>
      <c r="WG6" s="109"/>
      <c r="WH6" s="109"/>
      <c r="WI6" s="109"/>
      <c r="WJ6" s="109"/>
      <c r="WK6" s="109"/>
      <c r="WL6" s="109">
        <v>43941</v>
      </c>
      <c r="WM6" s="109"/>
      <c r="WN6" s="109"/>
      <c r="WO6" s="109"/>
      <c r="WP6" s="109"/>
      <c r="WQ6" s="109"/>
      <c r="WR6" s="109"/>
      <c r="WS6" s="109">
        <v>43938</v>
      </c>
      <c r="WT6" s="109"/>
      <c r="WU6" s="109"/>
      <c r="WV6" s="109"/>
      <c r="WW6" s="109"/>
      <c r="WX6" s="109"/>
      <c r="WY6" s="109"/>
      <c r="WZ6" s="109">
        <v>43937</v>
      </c>
      <c r="XA6" s="109"/>
      <c r="XB6" s="109"/>
      <c r="XC6" s="109"/>
      <c r="XD6" s="109"/>
      <c r="XE6" s="109"/>
      <c r="XF6" s="109"/>
      <c r="XG6" s="109">
        <v>43936</v>
      </c>
      <c r="XH6" s="109"/>
      <c r="XI6" s="109"/>
      <c r="XJ6" s="109"/>
      <c r="XK6" s="109"/>
      <c r="XL6" s="109"/>
      <c r="XM6" s="109"/>
      <c r="XN6" s="109">
        <v>43934</v>
      </c>
      <c r="XO6" s="109"/>
      <c r="XP6" s="109"/>
      <c r="XQ6" s="109"/>
      <c r="XR6" s="109"/>
      <c r="XS6" s="109"/>
      <c r="XT6" s="109"/>
      <c r="XU6" s="109">
        <v>43933</v>
      </c>
      <c r="XV6" s="109"/>
      <c r="XW6" s="109"/>
      <c r="XX6" s="109"/>
      <c r="XY6" s="109"/>
      <c r="XZ6" s="109"/>
      <c r="YA6" s="109"/>
      <c r="YB6" s="109">
        <v>43932</v>
      </c>
      <c r="YC6" s="109"/>
      <c r="YD6" s="109"/>
      <c r="YE6" s="109"/>
      <c r="YF6" s="109"/>
      <c r="YG6" s="109"/>
      <c r="YH6" s="109"/>
      <c r="YI6" s="109">
        <v>43931</v>
      </c>
      <c r="YJ6" s="109"/>
      <c r="YK6" s="109"/>
      <c r="YL6" s="109"/>
      <c r="YM6" s="109"/>
      <c r="YN6" s="109"/>
      <c r="YO6" s="109"/>
      <c r="YP6" s="109">
        <v>43930</v>
      </c>
      <c r="YQ6" s="109"/>
      <c r="YR6" s="109"/>
      <c r="YS6" s="109"/>
      <c r="YT6" s="109"/>
      <c r="YU6" s="109"/>
      <c r="YV6" s="109"/>
      <c r="YW6" s="109">
        <v>43929</v>
      </c>
      <c r="YX6" s="109"/>
      <c r="YY6" s="109"/>
      <c r="YZ6" s="109"/>
      <c r="ZA6" s="109"/>
      <c r="ZB6" s="109"/>
      <c r="ZC6" s="109"/>
      <c r="ZD6" s="109">
        <v>43928</v>
      </c>
      <c r="ZE6" s="109"/>
      <c r="ZF6" s="109"/>
      <c r="ZG6" s="109"/>
      <c r="ZH6" s="109"/>
      <c r="ZI6" s="109"/>
      <c r="ZJ6" s="109"/>
      <c r="ZK6" s="109">
        <v>43927</v>
      </c>
      <c r="ZL6" s="109"/>
      <c r="ZM6" s="109"/>
      <c r="ZN6" s="109"/>
      <c r="ZO6" s="109"/>
      <c r="ZP6" s="109"/>
      <c r="ZQ6" s="109"/>
      <c r="ZR6" s="109">
        <v>43926</v>
      </c>
      <c r="ZS6" s="109"/>
      <c r="ZT6" s="109"/>
      <c r="ZU6" s="109"/>
      <c r="ZV6" s="109"/>
      <c r="ZW6" s="109"/>
      <c r="ZX6" s="109"/>
      <c r="ZY6" s="109">
        <v>43925</v>
      </c>
      <c r="ZZ6" s="109"/>
      <c r="AAA6" s="109"/>
      <c r="AAB6" s="109"/>
      <c r="AAC6" s="109"/>
      <c r="AAD6" s="109"/>
      <c r="AAE6" s="109"/>
      <c r="AAF6" s="109">
        <v>43924</v>
      </c>
      <c r="AAG6" s="109"/>
      <c r="AAH6" s="109"/>
      <c r="AAI6" s="109"/>
      <c r="AAJ6" s="109"/>
      <c r="AAK6" s="109"/>
      <c r="AAL6" s="109"/>
      <c r="AAM6" s="109">
        <v>43923</v>
      </c>
      <c r="AAN6" s="109"/>
      <c r="AAO6" s="109"/>
      <c r="AAP6" s="109"/>
      <c r="AAQ6" s="109"/>
      <c r="AAR6" s="109"/>
      <c r="AAS6" s="109"/>
      <c r="AAT6" s="109">
        <v>43922</v>
      </c>
      <c r="AAU6" s="109"/>
      <c r="AAV6" s="109"/>
      <c r="AAW6" s="109"/>
      <c r="AAX6" s="109"/>
      <c r="AAY6" s="109"/>
      <c r="AAZ6" s="109"/>
      <c r="ABA6" s="109">
        <v>43921</v>
      </c>
      <c r="ABB6" s="109"/>
      <c r="ABC6" s="109"/>
      <c r="ABD6" s="109"/>
      <c r="ABE6" s="109"/>
      <c r="ABF6" s="109"/>
      <c r="ABG6" s="109"/>
      <c r="ABH6" s="109">
        <v>43920</v>
      </c>
      <c r="ABI6" s="109"/>
      <c r="ABJ6" s="109"/>
      <c r="ABK6" s="109"/>
      <c r="ABL6" s="109"/>
      <c r="ABM6" s="109"/>
      <c r="ABN6" s="109"/>
      <c r="ABO6" s="109">
        <v>43919</v>
      </c>
      <c r="ABP6" s="109"/>
      <c r="ABQ6" s="109"/>
      <c r="ABR6" s="109"/>
      <c r="ABS6" s="109"/>
      <c r="ABT6" s="109"/>
      <c r="ABU6" s="109"/>
      <c r="ABV6" s="109">
        <v>43918</v>
      </c>
      <c r="ABW6" s="109"/>
      <c r="ABX6" s="109"/>
      <c r="ABY6" s="109"/>
      <c r="ABZ6" s="109"/>
      <c r="ACA6" s="109"/>
      <c r="ACB6" s="109"/>
      <c r="ACC6" s="109">
        <v>43917</v>
      </c>
      <c r="ACD6" s="109"/>
      <c r="ACE6" s="109"/>
      <c r="ACF6" s="109"/>
      <c r="ACG6" s="109"/>
      <c r="ACH6" s="109"/>
      <c r="ACI6" s="109"/>
      <c r="ACJ6" s="109">
        <v>43916</v>
      </c>
      <c r="ACK6" s="109"/>
      <c r="ACL6" s="109"/>
      <c r="ACM6" s="109"/>
      <c r="ACN6" s="109"/>
      <c r="ACO6" s="109"/>
      <c r="ACP6" s="109"/>
      <c r="ACQ6" s="109">
        <v>43915</v>
      </c>
      <c r="ACR6" s="109"/>
      <c r="ACS6" s="109"/>
      <c r="ACT6" s="109"/>
      <c r="ACU6" s="109"/>
      <c r="ACV6" s="109"/>
      <c r="ACW6" s="109"/>
      <c r="ACX6" s="109">
        <v>43914</v>
      </c>
      <c r="ACY6" s="109"/>
      <c r="ACZ6" s="109"/>
      <c r="ADA6" s="109"/>
      <c r="ADB6" s="109"/>
      <c r="ADC6" s="109"/>
      <c r="ADD6" s="109"/>
      <c r="ADE6" s="109">
        <v>43913</v>
      </c>
      <c r="ADF6" s="109"/>
      <c r="ADG6" s="109"/>
      <c r="ADH6" s="109"/>
      <c r="ADI6" s="109"/>
      <c r="ADJ6" s="109"/>
      <c r="ADK6" s="109"/>
      <c r="ADL6" s="109">
        <v>43912</v>
      </c>
      <c r="ADM6" s="109"/>
      <c r="ADN6" s="109"/>
      <c r="ADO6" s="109"/>
      <c r="ADP6" s="109"/>
      <c r="ADQ6" s="109"/>
      <c r="ADR6" s="109"/>
      <c r="ADS6" s="109">
        <v>43911</v>
      </c>
      <c r="ADT6" s="109"/>
      <c r="ADU6" s="109"/>
      <c r="ADV6" s="109"/>
      <c r="ADW6" s="109"/>
      <c r="ADX6" s="109"/>
      <c r="ADY6" s="109"/>
      <c r="ADZ6" s="109">
        <v>43910</v>
      </c>
      <c r="AEA6" s="109"/>
      <c r="AEB6" s="109"/>
      <c r="AEC6" s="109"/>
      <c r="AED6" s="109"/>
      <c r="AEE6" s="109"/>
      <c r="AEF6" s="109"/>
      <c r="AEG6" s="109">
        <v>43909</v>
      </c>
      <c r="AEH6" s="109"/>
      <c r="AEI6" s="109"/>
      <c r="AEJ6" s="109"/>
      <c r="AEK6" s="109"/>
      <c r="AEL6" s="109"/>
      <c r="AEM6" s="109"/>
      <c r="AEN6" s="109">
        <v>43908</v>
      </c>
      <c r="AEO6" s="109"/>
      <c r="AEP6" s="109"/>
      <c r="AEQ6" s="109"/>
      <c r="AER6" s="109"/>
      <c r="AES6" s="109"/>
      <c r="AET6" s="109"/>
      <c r="AEU6" s="109">
        <v>43907</v>
      </c>
      <c r="AEV6" s="109"/>
      <c r="AEW6" s="109"/>
      <c r="AEX6" s="109"/>
      <c r="AEY6" s="109"/>
      <c r="AEZ6" s="109"/>
      <c r="AFA6" s="109"/>
      <c r="AFB6" s="109">
        <v>43906</v>
      </c>
      <c r="AFC6" s="109"/>
      <c r="AFD6" s="109"/>
      <c r="AFE6" s="109"/>
      <c r="AFF6" s="109"/>
      <c r="AFG6" s="109"/>
      <c r="AFH6" s="109"/>
      <c r="AFI6" s="109">
        <v>43905</v>
      </c>
      <c r="AFJ6" s="109"/>
      <c r="AFK6" s="109"/>
      <c r="AFL6" s="109"/>
      <c r="AFM6" s="109"/>
      <c r="AFN6" s="109"/>
      <c r="AFO6" s="109"/>
      <c r="AFP6" s="109">
        <v>43904</v>
      </c>
      <c r="AFQ6" s="109"/>
      <c r="AFR6" s="109"/>
      <c r="AFS6" s="109"/>
      <c r="AFT6" s="109"/>
      <c r="AFU6" s="109"/>
      <c r="AFV6" s="109"/>
      <c r="AFW6" s="109">
        <v>43902</v>
      </c>
      <c r="AFX6" s="109"/>
      <c r="AFY6" s="109"/>
      <c r="AFZ6" s="109"/>
      <c r="AGA6" s="109"/>
      <c r="AGB6" s="109"/>
      <c r="AGC6" s="109"/>
      <c r="AGD6" s="109">
        <v>43899</v>
      </c>
      <c r="AGE6" s="109"/>
      <c r="AGF6" s="109"/>
      <c r="AGG6" s="109"/>
      <c r="AGH6" s="109"/>
      <c r="AGI6" s="109"/>
      <c r="AGJ6" s="109"/>
      <c r="AGK6" s="21"/>
      <c r="AGL6" s="21"/>
      <c r="AGM6" s="21"/>
      <c r="AGN6" s="21"/>
      <c r="AGO6" s="21"/>
      <c r="AGP6" s="21"/>
      <c r="AGQ6" s="21"/>
      <c r="AGR6" s="21"/>
      <c r="AGS6" s="21"/>
      <c r="AGT6" s="21"/>
      <c r="AGU6" s="21"/>
      <c r="AGV6" s="21"/>
      <c r="AGW6" s="21"/>
      <c r="AGX6" s="21"/>
      <c r="AGY6" s="21"/>
      <c r="AGZ6" s="21"/>
      <c r="AHA6" s="21"/>
      <c r="AHB6" s="21"/>
      <c r="AHC6" s="21"/>
      <c r="AHD6" s="21"/>
      <c r="AHE6" s="21"/>
      <c r="AHF6" s="21"/>
      <c r="AHG6" s="21"/>
      <c r="AHH6" s="21"/>
      <c r="AHI6" s="21"/>
      <c r="AHJ6" s="21"/>
      <c r="AHK6" s="21"/>
      <c r="AHL6" s="21"/>
      <c r="AHM6" s="21"/>
      <c r="AHN6" s="21"/>
      <c r="AHO6" s="21"/>
      <c r="AHP6" s="21"/>
      <c r="AHQ6" s="21"/>
      <c r="AHR6" s="21"/>
      <c r="AHS6" s="21"/>
      <c r="AHT6" s="21"/>
      <c r="AHU6" s="21"/>
      <c r="AHV6" s="21"/>
      <c r="AHW6" s="21"/>
      <c r="AHX6" s="21"/>
      <c r="AHY6" s="21"/>
      <c r="AHZ6" s="21"/>
      <c r="AIA6" s="21"/>
      <c r="AIB6" s="21"/>
      <c r="AIC6" s="21"/>
      <c r="AID6" s="21"/>
      <c r="AIE6" s="21"/>
      <c r="AIF6" s="21"/>
      <c r="AIG6" s="21"/>
      <c r="AIH6" s="21"/>
      <c r="AII6" s="21"/>
      <c r="AIJ6" s="21"/>
      <c r="AIK6" s="21"/>
      <c r="AIL6" s="21"/>
      <c r="AIM6" s="21"/>
      <c r="AIN6" s="21"/>
      <c r="AIO6" s="21"/>
      <c r="AIP6" s="21"/>
      <c r="AIQ6" s="21"/>
      <c r="AIR6" s="21"/>
      <c r="AIS6" s="21"/>
      <c r="AIT6" s="21"/>
      <c r="AIU6" s="21"/>
      <c r="AIV6" s="21"/>
      <c r="AIW6" s="21"/>
      <c r="AIX6" s="21"/>
      <c r="AIY6" s="21"/>
      <c r="AIZ6" s="21"/>
      <c r="AJA6" s="21"/>
      <c r="AJB6" s="21"/>
      <c r="AJC6" s="21"/>
      <c r="AJD6" s="21"/>
      <c r="AJE6" s="21"/>
      <c r="AJF6" s="21"/>
      <c r="AJG6" s="21"/>
      <c r="AJH6" s="21"/>
      <c r="AJI6" s="21"/>
      <c r="AJJ6" s="21"/>
      <c r="AJK6" s="21"/>
      <c r="AJL6" s="21"/>
      <c r="AJM6" s="21"/>
      <c r="AJN6" s="21"/>
      <c r="AJO6" s="21"/>
      <c r="AJP6" s="21"/>
      <c r="AJQ6" s="21"/>
      <c r="AJR6" s="21"/>
      <c r="AJS6" s="21"/>
      <c r="AJT6" s="21"/>
      <c r="AJU6" s="21"/>
      <c r="AJV6" s="21"/>
      <c r="AJW6" s="21"/>
      <c r="AJX6" s="21"/>
      <c r="AJY6" s="21"/>
      <c r="AJZ6" s="21"/>
      <c r="AKA6" s="21"/>
      <c r="AKB6" s="21"/>
      <c r="AKC6" s="21"/>
      <c r="AKD6" s="21"/>
      <c r="AKE6" s="21"/>
      <c r="AKF6" s="21"/>
      <c r="AKG6" s="21"/>
      <c r="AKH6" s="21"/>
      <c r="AKI6" s="21"/>
      <c r="AKJ6" s="21"/>
      <c r="AKK6" s="21"/>
      <c r="AKL6" s="21"/>
      <c r="AKM6" s="21"/>
      <c r="AKN6" s="21"/>
      <c r="AKO6" s="21"/>
      <c r="AKP6" s="21"/>
      <c r="AKQ6" s="21"/>
      <c r="AKR6" s="21"/>
      <c r="AKS6" s="21"/>
      <c r="AKT6" s="21"/>
      <c r="AKU6" s="21"/>
      <c r="AKV6" s="21"/>
      <c r="AKW6" s="21"/>
      <c r="AKX6" s="21"/>
      <c r="AKY6" s="21"/>
      <c r="AKZ6" s="21"/>
      <c r="ALA6" s="21"/>
      <c r="ALB6" s="21"/>
      <c r="ALC6" s="21"/>
      <c r="ALD6" s="21"/>
      <c r="ALE6" s="21"/>
      <c r="ALF6" s="21"/>
      <c r="ALG6" s="21"/>
      <c r="ALH6" s="21"/>
      <c r="ALI6" s="21"/>
      <c r="ALJ6" s="21"/>
      <c r="ALK6" s="21"/>
      <c r="ALL6" s="21"/>
      <c r="ALM6" s="21"/>
      <c r="ALN6" s="21"/>
      <c r="ALO6" s="21"/>
      <c r="ALP6" s="21"/>
      <c r="ALQ6" s="21"/>
      <c r="ALR6" s="21"/>
      <c r="ALS6" s="21"/>
      <c r="ALT6" s="21"/>
      <c r="ALU6" s="21"/>
      <c r="ALV6" s="21"/>
      <c r="ALW6" s="21"/>
      <c r="ALX6" s="21"/>
      <c r="ALY6" s="21"/>
      <c r="ALZ6" s="21"/>
      <c r="AMA6" s="21"/>
      <c r="AMB6" s="21"/>
      <c r="AMC6" s="21"/>
      <c r="AMD6" s="21"/>
      <c r="AME6" s="21"/>
      <c r="AMF6" s="21"/>
      <c r="AMG6" s="21"/>
      <c r="AMH6" s="21"/>
      <c r="AMI6" s="21"/>
      <c r="AMJ6" s="21"/>
    </row>
    <row r="7" spans="1:1024" x14ac:dyDescent="0.3">
      <c r="A7" s="22"/>
      <c r="B7" s="23" t="s">
        <v>20</v>
      </c>
      <c r="C7" s="24" t="s">
        <v>21</v>
      </c>
      <c r="D7" s="23" t="s">
        <v>22</v>
      </c>
      <c r="E7" s="24" t="s">
        <v>21</v>
      </c>
      <c r="F7" s="25" t="s">
        <v>23</v>
      </c>
      <c r="G7" s="24" t="s">
        <v>21</v>
      </c>
      <c r="H7" s="26" t="s">
        <v>20</v>
      </c>
      <c r="I7" s="24" t="s">
        <v>21</v>
      </c>
      <c r="J7" s="23" t="s">
        <v>22</v>
      </c>
      <c r="K7" s="24" t="s">
        <v>21</v>
      </c>
      <c r="L7" s="23" t="s">
        <v>24</v>
      </c>
      <c r="M7" s="23" t="s">
        <v>23</v>
      </c>
      <c r="N7" s="27" t="s">
        <v>21</v>
      </c>
      <c r="O7" s="26" t="s">
        <v>20</v>
      </c>
      <c r="P7" s="24" t="s">
        <v>21</v>
      </c>
      <c r="Q7" s="23" t="s">
        <v>22</v>
      </c>
      <c r="R7" s="24" t="s">
        <v>21</v>
      </c>
      <c r="S7" s="23" t="s">
        <v>24</v>
      </c>
      <c r="T7" s="23" t="s">
        <v>23</v>
      </c>
      <c r="U7" s="27" t="s">
        <v>21</v>
      </c>
      <c r="V7" s="26" t="s">
        <v>20</v>
      </c>
      <c r="W7" s="24" t="s">
        <v>21</v>
      </c>
      <c r="X7" s="23" t="s">
        <v>22</v>
      </c>
      <c r="Y7" s="24" t="s">
        <v>21</v>
      </c>
      <c r="Z7" s="23" t="s">
        <v>24</v>
      </c>
      <c r="AA7" s="23" t="s">
        <v>23</v>
      </c>
      <c r="AB7" s="27" t="s">
        <v>21</v>
      </c>
      <c r="AC7" s="26" t="s">
        <v>20</v>
      </c>
      <c r="AD7" s="24" t="s">
        <v>21</v>
      </c>
      <c r="AE7" s="23" t="s">
        <v>22</v>
      </c>
      <c r="AF7" s="24" t="s">
        <v>21</v>
      </c>
      <c r="AG7" s="23" t="s">
        <v>24</v>
      </c>
      <c r="AH7" s="23" t="s">
        <v>23</v>
      </c>
      <c r="AI7" s="27" t="s">
        <v>21</v>
      </c>
      <c r="AJ7" s="26" t="s">
        <v>20</v>
      </c>
      <c r="AK7" s="24" t="s">
        <v>21</v>
      </c>
      <c r="AL7" s="23" t="s">
        <v>22</v>
      </c>
      <c r="AM7" s="24" t="s">
        <v>21</v>
      </c>
      <c r="AN7" s="23" t="s">
        <v>24</v>
      </c>
      <c r="AO7" s="23" t="s">
        <v>23</v>
      </c>
      <c r="AP7" s="27" t="s">
        <v>21</v>
      </c>
      <c r="AQ7" s="26" t="s">
        <v>20</v>
      </c>
      <c r="AR7" s="24" t="s">
        <v>21</v>
      </c>
      <c r="AS7" s="23" t="s">
        <v>22</v>
      </c>
      <c r="AT7" s="24" t="s">
        <v>21</v>
      </c>
      <c r="AU7" s="23" t="s">
        <v>24</v>
      </c>
      <c r="AV7" s="23" t="s">
        <v>23</v>
      </c>
      <c r="AW7" s="27" t="s">
        <v>21</v>
      </c>
      <c r="AX7" s="26" t="s">
        <v>20</v>
      </c>
      <c r="AY7" s="24" t="s">
        <v>21</v>
      </c>
      <c r="AZ7" s="23" t="s">
        <v>22</v>
      </c>
      <c r="BA7" s="24" t="s">
        <v>21</v>
      </c>
      <c r="BB7" s="23" t="s">
        <v>24</v>
      </c>
      <c r="BC7" s="23" t="s">
        <v>23</v>
      </c>
      <c r="BD7" s="27" t="s">
        <v>21</v>
      </c>
      <c r="BE7" s="26" t="s">
        <v>20</v>
      </c>
      <c r="BF7" s="24" t="s">
        <v>21</v>
      </c>
      <c r="BG7" s="23" t="s">
        <v>22</v>
      </c>
      <c r="BH7" s="24" t="s">
        <v>21</v>
      </c>
      <c r="BI7" s="23" t="s">
        <v>24</v>
      </c>
      <c r="BJ7" s="23" t="s">
        <v>23</v>
      </c>
      <c r="BK7" s="27" t="s">
        <v>21</v>
      </c>
      <c r="BL7" s="26" t="s">
        <v>20</v>
      </c>
      <c r="BM7" s="24" t="s">
        <v>21</v>
      </c>
      <c r="BN7" s="23" t="s">
        <v>22</v>
      </c>
      <c r="BO7" s="24" t="s">
        <v>21</v>
      </c>
      <c r="BP7" s="23" t="s">
        <v>24</v>
      </c>
      <c r="BQ7" s="23" t="s">
        <v>23</v>
      </c>
      <c r="BR7" s="27" t="s">
        <v>21</v>
      </c>
      <c r="BS7" s="26" t="s">
        <v>20</v>
      </c>
      <c r="BT7" s="24" t="s">
        <v>21</v>
      </c>
      <c r="BU7" s="23" t="s">
        <v>22</v>
      </c>
      <c r="BV7" s="24" t="s">
        <v>21</v>
      </c>
      <c r="BW7" s="23" t="s">
        <v>24</v>
      </c>
      <c r="BX7" s="23" t="s">
        <v>23</v>
      </c>
      <c r="BY7" s="27" t="s">
        <v>21</v>
      </c>
      <c r="BZ7" s="26" t="s">
        <v>20</v>
      </c>
      <c r="CA7" s="24" t="s">
        <v>21</v>
      </c>
      <c r="CB7" s="23" t="s">
        <v>22</v>
      </c>
      <c r="CC7" s="24" t="s">
        <v>21</v>
      </c>
      <c r="CD7" s="23" t="s">
        <v>24</v>
      </c>
      <c r="CE7" s="23" t="s">
        <v>23</v>
      </c>
      <c r="CF7" s="27" t="s">
        <v>21</v>
      </c>
      <c r="CG7" s="26" t="s">
        <v>20</v>
      </c>
      <c r="CH7" s="24" t="s">
        <v>21</v>
      </c>
      <c r="CI7" s="23" t="s">
        <v>22</v>
      </c>
      <c r="CJ7" s="24" t="s">
        <v>21</v>
      </c>
      <c r="CK7" s="23" t="s">
        <v>24</v>
      </c>
      <c r="CL7" s="23" t="s">
        <v>23</v>
      </c>
      <c r="CM7" s="27" t="s">
        <v>21</v>
      </c>
      <c r="CN7" s="26" t="s">
        <v>20</v>
      </c>
      <c r="CO7" s="24" t="s">
        <v>21</v>
      </c>
      <c r="CP7" s="23" t="s">
        <v>22</v>
      </c>
      <c r="CQ7" s="24" t="s">
        <v>21</v>
      </c>
      <c r="CR7" s="23" t="s">
        <v>24</v>
      </c>
      <c r="CS7" s="23" t="s">
        <v>23</v>
      </c>
      <c r="CT7" s="27" t="s">
        <v>21</v>
      </c>
      <c r="CU7" s="26" t="s">
        <v>20</v>
      </c>
      <c r="CV7" s="24" t="s">
        <v>21</v>
      </c>
      <c r="CW7" s="23" t="s">
        <v>22</v>
      </c>
      <c r="CX7" s="24" t="s">
        <v>21</v>
      </c>
      <c r="CY7" s="23" t="s">
        <v>24</v>
      </c>
      <c r="CZ7" s="23" t="s">
        <v>23</v>
      </c>
      <c r="DA7" s="27" t="s">
        <v>21</v>
      </c>
      <c r="DB7" s="26" t="s">
        <v>20</v>
      </c>
      <c r="DC7" s="24" t="s">
        <v>21</v>
      </c>
      <c r="DD7" s="23" t="s">
        <v>22</v>
      </c>
      <c r="DE7" s="24" t="s">
        <v>21</v>
      </c>
      <c r="DF7" s="23" t="s">
        <v>24</v>
      </c>
      <c r="DG7" s="23" t="s">
        <v>23</v>
      </c>
      <c r="DH7" s="27" t="s">
        <v>21</v>
      </c>
      <c r="DI7" s="26" t="s">
        <v>20</v>
      </c>
      <c r="DJ7" s="24" t="s">
        <v>21</v>
      </c>
      <c r="DK7" s="23" t="s">
        <v>22</v>
      </c>
      <c r="DL7" s="24" t="s">
        <v>21</v>
      </c>
      <c r="DM7" s="23" t="s">
        <v>24</v>
      </c>
      <c r="DN7" s="23" t="s">
        <v>23</v>
      </c>
      <c r="DO7" s="27" t="s">
        <v>21</v>
      </c>
      <c r="DP7" s="26" t="s">
        <v>20</v>
      </c>
      <c r="DQ7" s="24" t="s">
        <v>21</v>
      </c>
      <c r="DR7" s="23" t="s">
        <v>22</v>
      </c>
      <c r="DS7" s="24" t="s">
        <v>21</v>
      </c>
      <c r="DT7" s="23" t="s">
        <v>24</v>
      </c>
      <c r="DU7" s="23" t="s">
        <v>23</v>
      </c>
      <c r="DV7" s="27" t="s">
        <v>21</v>
      </c>
      <c r="DW7" s="26" t="s">
        <v>20</v>
      </c>
      <c r="DX7" s="24" t="s">
        <v>21</v>
      </c>
      <c r="DY7" s="23" t="s">
        <v>22</v>
      </c>
      <c r="DZ7" s="24" t="s">
        <v>21</v>
      </c>
      <c r="EA7" s="23" t="s">
        <v>24</v>
      </c>
      <c r="EB7" s="23" t="s">
        <v>23</v>
      </c>
      <c r="EC7" s="27" t="s">
        <v>21</v>
      </c>
      <c r="ED7" s="26" t="s">
        <v>20</v>
      </c>
      <c r="EE7" s="24" t="s">
        <v>21</v>
      </c>
      <c r="EF7" s="23" t="s">
        <v>22</v>
      </c>
      <c r="EG7" s="24" t="s">
        <v>21</v>
      </c>
      <c r="EH7" s="23" t="s">
        <v>24</v>
      </c>
      <c r="EI7" s="23" t="s">
        <v>23</v>
      </c>
      <c r="EJ7" s="27" t="s">
        <v>21</v>
      </c>
      <c r="EK7" s="26" t="s">
        <v>20</v>
      </c>
      <c r="EL7" s="24" t="s">
        <v>21</v>
      </c>
      <c r="EM7" s="23" t="s">
        <v>22</v>
      </c>
      <c r="EN7" s="24" t="s">
        <v>21</v>
      </c>
      <c r="EO7" s="23" t="s">
        <v>24</v>
      </c>
      <c r="EP7" s="23" t="s">
        <v>23</v>
      </c>
      <c r="EQ7" s="27" t="s">
        <v>21</v>
      </c>
      <c r="ER7" s="26" t="s">
        <v>20</v>
      </c>
      <c r="ES7" s="24" t="s">
        <v>21</v>
      </c>
      <c r="ET7" s="23" t="s">
        <v>22</v>
      </c>
      <c r="EU7" s="24" t="s">
        <v>21</v>
      </c>
      <c r="EV7" s="23" t="s">
        <v>24</v>
      </c>
      <c r="EW7" s="23" t="s">
        <v>23</v>
      </c>
      <c r="EX7" s="27" t="s">
        <v>21</v>
      </c>
      <c r="EY7" s="26" t="s">
        <v>20</v>
      </c>
      <c r="EZ7" s="24" t="s">
        <v>21</v>
      </c>
      <c r="FA7" s="23" t="s">
        <v>22</v>
      </c>
      <c r="FB7" s="24" t="s">
        <v>21</v>
      </c>
      <c r="FC7" s="23" t="s">
        <v>24</v>
      </c>
      <c r="FD7" s="23" t="s">
        <v>23</v>
      </c>
      <c r="FE7" s="27" t="s">
        <v>21</v>
      </c>
      <c r="FF7" s="26" t="s">
        <v>20</v>
      </c>
      <c r="FG7" s="24" t="s">
        <v>21</v>
      </c>
      <c r="FH7" s="23" t="s">
        <v>22</v>
      </c>
      <c r="FI7" s="24" t="s">
        <v>21</v>
      </c>
      <c r="FJ7" s="23" t="s">
        <v>24</v>
      </c>
      <c r="FK7" s="23" t="s">
        <v>23</v>
      </c>
      <c r="FL7" s="27" t="s">
        <v>21</v>
      </c>
      <c r="FM7" s="26" t="s">
        <v>20</v>
      </c>
      <c r="FN7" s="24" t="s">
        <v>21</v>
      </c>
      <c r="FO7" s="23" t="s">
        <v>22</v>
      </c>
      <c r="FP7" s="24" t="s">
        <v>21</v>
      </c>
      <c r="FQ7" s="23" t="s">
        <v>24</v>
      </c>
      <c r="FR7" s="23" t="s">
        <v>23</v>
      </c>
      <c r="FS7" s="27" t="s">
        <v>21</v>
      </c>
      <c r="FT7" s="26" t="s">
        <v>20</v>
      </c>
      <c r="FU7" s="24" t="s">
        <v>21</v>
      </c>
      <c r="FV7" s="23" t="s">
        <v>22</v>
      </c>
      <c r="FW7" s="24" t="s">
        <v>21</v>
      </c>
      <c r="FX7" s="23" t="s">
        <v>24</v>
      </c>
      <c r="FY7" s="23" t="s">
        <v>23</v>
      </c>
      <c r="FZ7" s="27" t="s">
        <v>21</v>
      </c>
      <c r="GA7" s="26" t="s">
        <v>20</v>
      </c>
      <c r="GB7" s="24" t="s">
        <v>21</v>
      </c>
      <c r="GC7" s="23" t="s">
        <v>22</v>
      </c>
      <c r="GD7" s="24" t="s">
        <v>21</v>
      </c>
      <c r="GE7" s="23" t="s">
        <v>24</v>
      </c>
      <c r="GF7" s="23" t="s">
        <v>23</v>
      </c>
      <c r="GG7" s="27" t="s">
        <v>21</v>
      </c>
      <c r="GH7" s="26" t="s">
        <v>20</v>
      </c>
      <c r="GI7" s="24" t="s">
        <v>21</v>
      </c>
      <c r="GJ7" s="23" t="s">
        <v>22</v>
      </c>
      <c r="GK7" s="24" t="s">
        <v>21</v>
      </c>
      <c r="GL7" s="23" t="s">
        <v>24</v>
      </c>
      <c r="GM7" s="23" t="s">
        <v>23</v>
      </c>
      <c r="GN7" s="27" t="s">
        <v>21</v>
      </c>
      <c r="GO7" s="26" t="s">
        <v>20</v>
      </c>
      <c r="GP7" s="24" t="s">
        <v>21</v>
      </c>
      <c r="GQ7" s="23" t="s">
        <v>22</v>
      </c>
      <c r="GR7" s="24" t="s">
        <v>21</v>
      </c>
      <c r="GS7" s="23" t="s">
        <v>24</v>
      </c>
      <c r="GT7" s="23" t="s">
        <v>23</v>
      </c>
      <c r="GU7" s="27" t="s">
        <v>21</v>
      </c>
      <c r="GV7" s="26" t="s">
        <v>20</v>
      </c>
      <c r="GW7" s="24" t="s">
        <v>21</v>
      </c>
      <c r="GX7" s="23" t="s">
        <v>22</v>
      </c>
      <c r="GY7" s="24" t="s">
        <v>21</v>
      </c>
      <c r="GZ7" s="23" t="s">
        <v>24</v>
      </c>
      <c r="HA7" s="23" t="s">
        <v>23</v>
      </c>
      <c r="HB7" s="27" t="s">
        <v>21</v>
      </c>
      <c r="HC7" s="26" t="s">
        <v>20</v>
      </c>
      <c r="HD7" s="24" t="s">
        <v>21</v>
      </c>
      <c r="HE7" s="23" t="s">
        <v>22</v>
      </c>
      <c r="HF7" s="24" t="s">
        <v>21</v>
      </c>
      <c r="HG7" s="23" t="s">
        <v>24</v>
      </c>
      <c r="HH7" s="23" t="s">
        <v>23</v>
      </c>
      <c r="HI7" s="27" t="s">
        <v>21</v>
      </c>
      <c r="HJ7" s="26" t="s">
        <v>20</v>
      </c>
      <c r="HK7" s="24" t="s">
        <v>21</v>
      </c>
      <c r="HL7" s="23" t="s">
        <v>22</v>
      </c>
      <c r="HM7" s="24" t="s">
        <v>21</v>
      </c>
      <c r="HN7" s="23" t="s">
        <v>24</v>
      </c>
      <c r="HO7" s="23" t="s">
        <v>23</v>
      </c>
      <c r="HP7" s="27" t="s">
        <v>21</v>
      </c>
      <c r="HQ7" s="26" t="s">
        <v>20</v>
      </c>
      <c r="HR7" s="24" t="s">
        <v>21</v>
      </c>
      <c r="HS7" s="23" t="s">
        <v>22</v>
      </c>
      <c r="HT7" s="24" t="s">
        <v>21</v>
      </c>
      <c r="HU7" s="23" t="s">
        <v>24</v>
      </c>
      <c r="HV7" s="23" t="s">
        <v>23</v>
      </c>
      <c r="HW7" s="27" t="s">
        <v>21</v>
      </c>
      <c r="HX7" s="26" t="s">
        <v>20</v>
      </c>
      <c r="HY7" s="24" t="s">
        <v>21</v>
      </c>
      <c r="HZ7" s="23" t="s">
        <v>22</v>
      </c>
      <c r="IA7" s="24" t="s">
        <v>21</v>
      </c>
      <c r="IB7" s="23" t="s">
        <v>24</v>
      </c>
      <c r="IC7" s="23" t="s">
        <v>23</v>
      </c>
      <c r="ID7" s="27" t="s">
        <v>21</v>
      </c>
      <c r="IE7" s="26" t="s">
        <v>20</v>
      </c>
      <c r="IF7" s="24" t="s">
        <v>21</v>
      </c>
      <c r="IG7" s="23" t="s">
        <v>22</v>
      </c>
      <c r="IH7" s="24" t="s">
        <v>21</v>
      </c>
      <c r="II7" s="23" t="s">
        <v>24</v>
      </c>
      <c r="IJ7" s="23" t="s">
        <v>23</v>
      </c>
      <c r="IK7" s="27" t="s">
        <v>21</v>
      </c>
      <c r="IL7" s="26" t="s">
        <v>20</v>
      </c>
      <c r="IM7" s="24" t="s">
        <v>21</v>
      </c>
      <c r="IN7" s="23" t="s">
        <v>22</v>
      </c>
      <c r="IO7" s="24" t="s">
        <v>21</v>
      </c>
      <c r="IP7" s="23" t="s">
        <v>24</v>
      </c>
      <c r="IQ7" s="23" t="s">
        <v>23</v>
      </c>
      <c r="IR7" s="27" t="s">
        <v>21</v>
      </c>
      <c r="IS7" s="26" t="s">
        <v>20</v>
      </c>
      <c r="IT7" s="24" t="s">
        <v>21</v>
      </c>
      <c r="IU7" s="23" t="s">
        <v>22</v>
      </c>
      <c r="IV7" s="24" t="s">
        <v>21</v>
      </c>
      <c r="IW7" s="23" t="s">
        <v>24</v>
      </c>
      <c r="IX7" s="23" t="s">
        <v>23</v>
      </c>
      <c r="IY7" s="27" t="s">
        <v>21</v>
      </c>
      <c r="IZ7" s="26" t="s">
        <v>20</v>
      </c>
      <c r="JA7" s="24" t="s">
        <v>21</v>
      </c>
      <c r="JB7" s="23" t="s">
        <v>22</v>
      </c>
      <c r="JC7" s="24" t="s">
        <v>21</v>
      </c>
      <c r="JD7" s="23" t="s">
        <v>24</v>
      </c>
      <c r="JE7" s="23" t="s">
        <v>23</v>
      </c>
      <c r="JF7" s="27" t="s">
        <v>21</v>
      </c>
      <c r="JG7" s="26" t="s">
        <v>20</v>
      </c>
      <c r="JH7" s="24" t="s">
        <v>21</v>
      </c>
      <c r="JI7" s="23" t="s">
        <v>22</v>
      </c>
      <c r="JJ7" s="24" t="s">
        <v>21</v>
      </c>
      <c r="JK7" s="23" t="s">
        <v>24</v>
      </c>
      <c r="JL7" s="23" t="s">
        <v>23</v>
      </c>
      <c r="JM7" s="27" t="s">
        <v>21</v>
      </c>
      <c r="JN7" s="26" t="s">
        <v>20</v>
      </c>
      <c r="JO7" s="24" t="s">
        <v>21</v>
      </c>
      <c r="JP7" s="23" t="s">
        <v>22</v>
      </c>
      <c r="JQ7" s="24" t="s">
        <v>21</v>
      </c>
      <c r="JR7" s="23" t="s">
        <v>24</v>
      </c>
      <c r="JS7" s="23" t="s">
        <v>23</v>
      </c>
      <c r="JT7" s="27" t="s">
        <v>21</v>
      </c>
      <c r="JU7" s="26" t="s">
        <v>20</v>
      </c>
      <c r="JV7" s="24" t="s">
        <v>21</v>
      </c>
      <c r="JW7" s="23" t="s">
        <v>22</v>
      </c>
      <c r="JX7" s="24" t="s">
        <v>21</v>
      </c>
      <c r="JY7" s="23" t="s">
        <v>24</v>
      </c>
      <c r="JZ7" s="23" t="s">
        <v>23</v>
      </c>
      <c r="KA7" s="27" t="s">
        <v>21</v>
      </c>
      <c r="KB7" s="26" t="s">
        <v>20</v>
      </c>
      <c r="KC7" s="24" t="s">
        <v>21</v>
      </c>
      <c r="KD7" s="23" t="s">
        <v>22</v>
      </c>
      <c r="KE7" s="24" t="s">
        <v>21</v>
      </c>
      <c r="KF7" s="23" t="s">
        <v>24</v>
      </c>
      <c r="KG7" s="23" t="s">
        <v>23</v>
      </c>
      <c r="KH7" s="27" t="s">
        <v>21</v>
      </c>
      <c r="KI7" s="26" t="s">
        <v>20</v>
      </c>
      <c r="KJ7" s="24" t="s">
        <v>21</v>
      </c>
      <c r="KK7" s="23" t="s">
        <v>22</v>
      </c>
      <c r="KL7" s="24" t="s">
        <v>21</v>
      </c>
      <c r="KM7" s="23" t="s">
        <v>24</v>
      </c>
      <c r="KN7" s="23" t="s">
        <v>23</v>
      </c>
      <c r="KO7" s="27" t="s">
        <v>21</v>
      </c>
      <c r="KP7" s="26" t="s">
        <v>20</v>
      </c>
      <c r="KQ7" s="24" t="s">
        <v>21</v>
      </c>
      <c r="KR7" s="23" t="s">
        <v>22</v>
      </c>
      <c r="KS7" s="24" t="s">
        <v>21</v>
      </c>
      <c r="KT7" s="23" t="s">
        <v>24</v>
      </c>
      <c r="KU7" s="23" t="s">
        <v>23</v>
      </c>
      <c r="KV7" s="27" t="s">
        <v>21</v>
      </c>
      <c r="KW7" s="26" t="s">
        <v>20</v>
      </c>
      <c r="KX7" s="24" t="s">
        <v>21</v>
      </c>
      <c r="KY7" s="23" t="s">
        <v>22</v>
      </c>
      <c r="KZ7" s="24" t="s">
        <v>21</v>
      </c>
      <c r="LA7" s="23" t="s">
        <v>24</v>
      </c>
      <c r="LB7" s="23" t="s">
        <v>23</v>
      </c>
      <c r="LC7" s="27" t="s">
        <v>21</v>
      </c>
      <c r="LD7" s="26" t="s">
        <v>20</v>
      </c>
      <c r="LE7" s="24" t="s">
        <v>21</v>
      </c>
      <c r="LF7" s="23" t="s">
        <v>22</v>
      </c>
      <c r="LG7" s="24" t="s">
        <v>21</v>
      </c>
      <c r="LH7" s="23" t="s">
        <v>24</v>
      </c>
      <c r="LI7" s="23" t="s">
        <v>23</v>
      </c>
      <c r="LJ7" s="27" t="s">
        <v>21</v>
      </c>
      <c r="LK7" s="26" t="s">
        <v>20</v>
      </c>
      <c r="LL7" s="24" t="s">
        <v>21</v>
      </c>
      <c r="LM7" s="23" t="s">
        <v>22</v>
      </c>
      <c r="LN7" s="24" t="s">
        <v>21</v>
      </c>
      <c r="LO7" s="23" t="s">
        <v>24</v>
      </c>
      <c r="LP7" s="23" t="s">
        <v>23</v>
      </c>
      <c r="LQ7" s="27" t="s">
        <v>21</v>
      </c>
      <c r="LR7" s="26" t="s">
        <v>20</v>
      </c>
      <c r="LS7" s="24" t="s">
        <v>21</v>
      </c>
      <c r="LT7" s="23" t="s">
        <v>22</v>
      </c>
      <c r="LU7" s="24" t="s">
        <v>21</v>
      </c>
      <c r="LV7" s="23" t="s">
        <v>24</v>
      </c>
      <c r="LW7" s="23" t="s">
        <v>23</v>
      </c>
      <c r="LX7" s="27" t="s">
        <v>21</v>
      </c>
      <c r="LY7" s="26" t="s">
        <v>20</v>
      </c>
      <c r="LZ7" s="24" t="s">
        <v>21</v>
      </c>
      <c r="MA7" s="23" t="s">
        <v>22</v>
      </c>
      <c r="MB7" s="24" t="s">
        <v>21</v>
      </c>
      <c r="MC7" s="23" t="s">
        <v>24</v>
      </c>
      <c r="MD7" s="23" t="s">
        <v>23</v>
      </c>
      <c r="ME7" s="27" t="s">
        <v>21</v>
      </c>
      <c r="MF7" s="26" t="s">
        <v>20</v>
      </c>
      <c r="MG7" s="24" t="s">
        <v>21</v>
      </c>
      <c r="MH7" s="23" t="s">
        <v>22</v>
      </c>
      <c r="MI7" s="24" t="s">
        <v>21</v>
      </c>
      <c r="MJ7" s="23" t="s">
        <v>24</v>
      </c>
      <c r="MK7" s="23" t="s">
        <v>23</v>
      </c>
      <c r="ML7" s="27" t="s">
        <v>21</v>
      </c>
      <c r="MM7" s="26" t="s">
        <v>20</v>
      </c>
      <c r="MN7" s="24" t="s">
        <v>21</v>
      </c>
      <c r="MO7" s="23" t="s">
        <v>22</v>
      </c>
      <c r="MP7" s="24" t="s">
        <v>21</v>
      </c>
      <c r="MQ7" s="23" t="s">
        <v>24</v>
      </c>
      <c r="MR7" s="23" t="s">
        <v>23</v>
      </c>
      <c r="MS7" s="27" t="s">
        <v>21</v>
      </c>
      <c r="MT7" s="26" t="s">
        <v>20</v>
      </c>
      <c r="MU7" s="24" t="s">
        <v>21</v>
      </c>
      <c r="MV7" s="23" t="s">
        <v>22</v>
      </c>
      <c r="MW7" s="24" t="s">
        <v>21</v>
      </c>
      <c r="MX7" s="23" t="s">
        <v>24</v>
      </c>
      <c r="MY7" s="23" t="s">
        <v>23</v>
      </c>
      <c r="MZ7" s="27" t="s">
        <v>21</v>
      </c>
      <c r="NA7" s="26" t="s">
        <v>20</v>
      </c>
      <c r="NB7" s="24" t="s">
        <v>21</v>
      </c>
      <c r="NC7" s="23" t="s">
        <v>22</v>
      </c>
      <c r="ND7" s="24" t="s">
        <v>21</v>
      </c>
      <c r="NE7" s="23" t="s">
        <v>24</v>
      </c>
      <c r="NF7" s="23" t="s">
        <v>23</v>
      </c>
      <c r="NG7" s="27" t="s">
        <v>21</v>
      </c>
      <c r="NH7" s="26" t="s">
        <v>20</v>
      </c>
      <c r="NI7" s="24" t="s">
        <v>21</v>
      </c>
      <c r="NJ7" s="23" t="s">
        <v>22</v>
      </c>
      <c r="NK7" s="24" t="s">
        <v>21</v>
      </c>
      <c r="NL7" s="23" t="s">
        <v>24</v>
      </c>
      <c r="NM7" s="23" t="s">
        <v>23</v>
      </c>
      <c r="NN7" s="27" t="s">
        <v>21</v>
      </c>
      <c r="NO7" s="26" t="s">
        <v>20</v>
      </c>
      <c r="NP7" s="24" t="s">
        <v>21</v>
      </c>
      <c r="NQ7" s="23" t="s">
        <v>22</v>
      </c>
      <c r="NR7" s="24" t="s">
        <v>21</v>
      </c>
      <c r="NS7" s="23" t="s">
        <v>24</v>
      </c>
      <c r="NT7" s="23" t="s">
        <v>23</v>
      </c>
      <c r="NU7" s="27" t="s">
        <v>21</v>
      </c>
      <c r="NV7" s="26" t="s">
        <v>20</v>
      </c>
      <c r="NW7" s="24" t="s">
        <v>21</v>
      </c>
      <c r="NX7" s="23" t="s">
        <v>22</v>
      </c>
      <c r="NY7" s="24" t="s">
        <v>21</v>
      </c>
      <c r="NZ7" s="23" t="s">
        <v>24</v>
      </c>
      <c r="OA7" s="23" t="s">
        <v>23</v>
      </c>
      <c r="OB7" s="27" t="s">
        <v>21</v>
      </c>
      <c r="OC7" s="26" t="s">
        <v>20</v>
      </c>
      <c r="OD7" s="24" t="s">
        <v>21</v>
      </c>
      <c r="OE7" s="23" t="s">
        <v>22</v>
      </c>
      <c r="OF7" s="24" t="s">
        <v>21</v>
      </c>
      <c r="OG7" s="23" t="s">
        <v>24</v>
      </c>
      <c r="OH7" s="23" t="s">
        <v>23</v>
      </c>
      <c r="OI7" s="27" t="s">
        <v>21</v>
      </c>
      <c r="OJ7" s="26" t="s">
        <v>20</v>
      </c>
      <c r="OK7" s="24" t="s">
        <v>21</v>
      </c>
      <c r="OL7" s="23" t="s">
        <v>22</v>
      </c>
      <c r="OM7" s="24" t="s">
        <v>21</v>
      </c>
      <c r="ON7" s="23" t="s">
        <v>24</v>
      </c>
      <c r="OO7" s="23" t="s">
        <v>23</v>
      </c>
      <c r="OP7" s="27" t="s">
        <v>21</v>
      </c>
      <c r="OQ7" s="26" t="s">
        <v>20</v>
      </c>
      <c r="OR7" s="24" t="s">
        <v>21</v>
      </c>
      <c r="OS7" s="23" t="s">
        <v>22</v>
      </c>
      <c r="OT7" s="24" t="s">
        <v>21</v>
      </c>
      <c r="OU7" s="23" t="s">
        <v>24</v>
      </c>
      <c r="OV7" s="23" t="s">
        <v>23</v>
      </c>
      <c r="OW7" s="27" t="s">
        <v>21</v>
      </c>
      <c r="OX7" s="26" t="s">
        <v>20</v>
      </c>
      <c r="OY7" s="24" t="s">
        <v>21</v>
      </c>
      <c r="OZ7" s="23" t="s">
        <v>22</v>
      </c>
      <c r="PA7" s="24" t="s">
        <v>21</v>
      </c>
      <c r="PB7" s="23" t="s">
        <v>24</v>
      </c>
      <c r="PC7" s="23" t="s">
        <v>23</v>
      </c>
      <c r="PD7" s="27" t="s">
        <v>21</v>
      </c>
      <c r="PE7" s="26" t="s">
        <v>20</v>
      </c>
      <c r="PF7" s="24" t="s">
        <v>21</v>
      </c>
      <c r="PG7" s="23" t="s">
        <v>22</v>
      </c>
      <c r="PH7" s="24" t="s">
        <v>21</v>
      </c>
      <c r="PI7" s="23" t="s">
        <v>24</v>
      </c>
      <c r="PJ7" s="23" t="s">
        <v>23</v>
      </c>
      <c r="PK7" s="27" t="s">
        <v>21</v>
      </c>
      <c r="PL7" s="26" t="s">
        <v>20</v>
      </c>
      <c r="PM7" s="24" t="s">
        <v>21</v>
      </c>
      <c r="PN7" s="23" t="s">
        <v>22</v>
      </c>
      <c r="PO7" s="24" t="s">
        <v>21</v>
      </c>
      <c r="PP7" s="23" t="s">
        <v>24</v>
      </c>
      <c r="PQ7" s="23" t="s">
        <v>23</v>
      </c>
      <c r="PR7" s="27" t="s">
        <v>21</v>
      </c>
      <c r="PS7" s="26" t="s">
        <v>20</v>
      </c>
      <c r="PT7" s="24" t="s">
        <v>21</v>
      </c>
      <c r="PU7" s="23" t="s">
        <v>22</v>
      </c>
      <c r="PV7" s="24" t="s">
        <v>21</v>
      </c>
      <c r="PW7" s="23" t="s">
        <v>24</v>
      </c>
      <c r="PX7" s="23" t="s">
        <v>23</v>
      </c>
      <c r="PY7" s="27" t="s">
        <v>21</v>
      </c>
      <c r="PZ7" s="26" t="s">
        <v>20</v>
      </c>
      <c r="QA7" s="24" t="s">
        <v>21</v>
      </c>
      <c r="QB7" s="23" t="s">
        <v>22</v>
      </c>
      <c r="QC7" s="24" t="s">
        <v>21</v>
      </c>
      <c r="QD7" s="23" t="s">
        <v>24</v>
      </c>
      <c r="QE7" s="23" t="s">
        <v>23</v>
      </c>
      <c r="QF7" s="27" t="s">
        <v>21</v>
      </c>
      <c r="QG7" s="26" t="s">
        <v>20</v>
      </c>
      <c r="QH7" s="24" t="s">
        <v>21</v>
      </c>
      <c r="QI7" s="23" t="s">
        <v>22</v>
      </c>
      <c r="QJ7" s="24" t="s">
        <v>21</v>
      </c>
      <c r="QK7" s="23" t="s">
        <v>24</v>
      </c>
      <c r="QL7" s="23" t="s">
        <v>23</v>
      </c>
      <c r="QM7" s="27" t="s">
        <v>21</v>
      </c>
      <c r="QN7" s="26" t="s">
        <v>20</v>
      </c>
      <c r="QO7" s="24" t="s">
        <v>21</v>
      </c>
      <c r="QP7" s="23" t="s">
        <v>22</v>
      </c>
      <c r="QQ7" s="24" t="s">
        <v>21</v>
      </c>
      <c r="QR7" s="23" t="s">
        <v>24</v>
      </c>
      <c r="QS7" s="23" t="s">
        <v>23</v>
      </c>
      <c r="QT7" s="27" t="s">
        <v>21</v>
      </c>
      <c r="QU7" s="26" t="s">
        <v>20</v>
      </c>
      <c r="QV7" s="24" t="s">
        <v>21</v>
      </c>
      <c r="QW7" s="23" t="s">
        <v>22</v>
      </c>
      <c r="QX7" s="24" t="s">
        <v>21</v>
      </c>
      <c r="QY7" s="23" t="s">
        <v>24</v>
      </c>
      <c r="QZ7" s="23" t="s">
        <v>23</v>
      </c>
      <c r="RA7" s="27" t="s">
        <v>21</v>
      </c>
      <c r="RB7" s="26" t="s">
        <v>20</v>
      </c>
      <c r="RC7" s="24" t="s">
        <v>21</v>
      </c>
      <c r="RD7" s="23" t="s">
        <v>22</v>
      </c>
      <c r="RE7" s="24" t="s">
        <v>21</v>
      </c>
      <c r="RF7" s="23" t="s">
        <v>24</v>
      </c>
      <c r="RG7" s="23" t="s">
        <v>23</v>
      </c>
      <c r="RH7" s="27" t="s">
        <v>21</v>
      </c>
      <c r="RI7" s="26" t="s">
        <v>20</v>
      </c>
      <c r="RJ7" s="24" t="s">
        <v>21</v>
      </c>
      <c r="RK7" s="23" t="s">
        <v>22</v>
      </c>
      <c r="RL7" s="24" t="s">
        <v>21</v>
      </c>
      <c r="RM7" s="23" t="s">
        <v>24</v>
      </c>
      <c r="RN7" s="23" t="s">
        <v>23</v>
      </c>
      <c r="RO7" s="27" t="s">
        <v>21</v>
      </c>
      <c r="RP7" s="26" t="s">
        <v>20</v>
      </c>
      <c r="RQ7" s="24" t="s">
        <v>21</v>
      </c>
      <c r="RR7" s="23" t="s">
        <v>22</v>
      </c>
      <c r="RS7" s="24" t="s">
        <v>21</v>
      </c>
      <c r="RT7" s="23" t="s">
        <v>24</v>
      </c>
      <c r="RU7" s="23" t="s">
        <v>23</v>
      </c>
      <c r="RV7" s="27" t="s">
        <v>21</v>
      </c>
      <c r="RW7" s="26" t="s">
        <v>20</v>
      </c>
      <c r="RX7" s="24" t="s">
        <v>21</v>
      </c>
      <c r="RY7" s="23" t="s">
        <v>22</v>
      </c>
      <c r="RZ7" s="24" t="s">
        <v>21</v>
      </c>
      <c r="SA7" s="23" t="s">
        <v>24</v>
      </c>
      <c r="SB7" s="23" t="s">
        <v>23</v>
      </c>
      <c r="SC7" s="27" t="s">
        <v>21</v>
      </c>
      <c r="SD7" s="26" t="s">
        <v>20</v>
      </c>
      <c r="SE7" s="24" t="s">
        <v>21</v>
      </c>
      <c r="SF7" s="23" t="s">
        <v>22</v>
      </c>
      <c r="SG7" s="24" t="s">
        <v>21</v>
      </c>
      <c r="SH7" s="23" t="s">
        <v>24</v>
      </c>
      <c r="SI7" s="23" t="s">
        <v>23</v>
      </c>
      <c r="SJ7" s="27" t="s">
        <v>21</v>
      </c>
      <c r="SK7" s="26" t="s">
        <v>20</v>
      </c>
      <c r="SL7" s="24" t="s">
        <v>21</v>
      </c>
      <c r="SM7" s="23" t="s">
        <v>22</v>
      </c>
      <c r="SN7" s="24" t="s">
        <v>21</v>
      </c>
      <c r="SO7" s="23" t="s">
        <v>24</v>
      </c>
      <c r="SP7" s="23" t="s">
        <v>23</v>
      </c>
      <c r="SQ7" s="27" t="s">
        <v>21</v>
      </c>
      <c r="SR7" s="26" t="s">
        <v>20</v>
      </c>
      <c r="SS7" s="24" t="s">
        <v>21</v>
      </c>
      <c r="ST7" s="23" t="s">
        <v>22</v>
      </c>
      <c r="SU7" s="24" t="s">
        <v>21</v>
      </c>
      <c r="SV7" s="23" t="s">
        <v>24</v>
      </c>
      <c r="SW7" s="23" t="s">
        <v>23</v>
      </c>
      <c r="SX7" s="27" t="s">
        <v>21</v>
      </c>
      <c r="SY7" s="26" t="s">
        <v>20</v>
      </c>
      <c r="SZ7" s="24" t="s">
        <v>21</v>
      </c>
      <c r="TA7" s="23" t="s">
        <v>22</v>
      </c>
      <c r="TB7" s="24" t="s">
        <v>21</v>
      </c>
      <c r="TC7" s="23" t="s">
        <v>24</v>
      </c>
      <c r="TD7" s="23" t="s">
        <v>23</v>
      </c>
      <c r="TE7" s="27" t="s">
        <v>21</v>
      </c>
      <c r="TF7" s="26" t="s">
        <v>20</v>
      </c>
      <c r="TG7" s="24" t="s">
        <v>21</v>
      </c>
      <c r="TH7" s="23" t="s">
        <v>22</v>
      </c>
      <c r="TI7" s="24" t="s">
        <v>21</v>
      </c>
      <c r="TJ7" s="23" t="s">
        <v>24</v>
      </c>
      <c r="TK7" s="23" t="s">
        <v>23</v>
      </c>
      <c r="TL7" s="27" t="s">
        <v>21</v>
      </c>
      <c r="TM7" s="26" t="s">
        <v>20</v>
      </c>
      <c r="TN7" s="24" t="s">
        <v>21</v>
      </c>
      <c r="TO7" s="23" t="s">
        <v>22</v>
      </c>
      <c r="TP7" s="24" t="s">
        <v>21</v>
      </c>
      <c r="TQ7" s="23" t="s">
        <v>24</v>
      </c>
      <c r="TR7" s="23" t="s">
        <v>23</v>
      </c>
      <c r="TS7" s="27" t="s">
        <v>21</v>
      </c>
      <c r="TT7" s="26" t="s">
        <v>20</v>
      </c>
      <c r="TU7" s="24" t="s">
        <v>21</v>
      </c>
      <c r="TV7" s="23" t="s">
        <v>22</v>
      </c>
      <c r="TW7" s="24" t="s">
        <v>21</v>
      </c>
      <c r="TX7" s="23" t="s">
        <v>24</v>
      </c>
      <c r="TY7" s="23" t="s">
        <v>23</v>
      </c>
      <c r="TZ7" s="27" t="s">
        <v>21</v>
      </c>
      <c r="UA7" s="26" t="s">
        <v>20</v>
      </c>
      <c r="UB7" s="24" t="s">
        <v>21</v>
      </c>
      <c r="UC7" s="23" t="s">
        <v>22</v>
      </c>
      <c r="UD7" s="24" t="s">
        <v>21</v>
      </c>
      <c r="UE7" s="23" t="s">
        <v>24</v>
      </c>
      <c r="UF7" s="23" t="s">
        <v>23</v>
      </c>
      <c r="UG7" s="27" t="s">
        <v>21</v>
      </c>
      <c r="UH7" s="26" t="s">
        <v>20</v>
      </c>
      <c r="UI7" s="24" t="s">
        <v>21</v>
      </c>
      <c r="UJ7" s="23" t="s">
        <v>22</v>
      </c>
      <c r="UK7" s="24" t="s">
        <v>21</v>
      </c>
      <c r="UL7" s="23" t="s">
        <v>24</v>
      </c>
      <c r="UM7" s="23" t="s">
        <v>23</v>
      </c>
      <c r="UN7" s="27" t="s">
        <v>21</v>
      </c>
      <c r="UO7" s="26" t="s">
        <v>20</v>
      </c>
      <c r="UP7" s="24" t="s">
        <v>21</v>
      </c>
      <c r="UQ7" s="23" t="s">
        <v>22</v>
      </c>
      <c r="UR7" s="24" t="s">
        <v>21</v>
      </c>
      <c r="US7" s="23" t="s">
        <v>24</v>
      </c>
      <c r="UT7" s="23" t="s">
        <v>23</v>
      </c>
      <c r="UU7" s="27" t="s">
        <v>21</v>
      </c>
      <c r="UV7" s="26" t="s">
        <v>20</v>
      </c>
      <c r="UW7" s="24" t="s">
        <v>21</v>
      </c>
      <c r="UX7" s="23" t="s">
        <v>22</v>
      </c>
      <c r="UY7" s="24" t="s">
        <v>21</v>
      </c>
      <c r="UZ7" s="23" t="s">
        <v>24</v>
      </c>
      <c r="VA7" s="23" t="s">
        <v>23</v>
      </c>
      <c r="VB7" s="27" t="s">
        <v>21</v>
      </c>
      <c r="VC7" s="26" t="s">
        <v>20</v>
      </c>
      <c r="VD7" s="24" t="s">
        <v>21</v>
      </c>
      <c r="VE7" s="23" t="s">
        <v>22</v>
      </c>
      <c r="VF7" s="24" t="s">
        <v>21</v>
      </c>
      <c r="VG7" s="23" t="s">
        <v>24</v>
      </c>
      <c r="VH7" s="23" t="s">
        <v>23</v>
      </c>
      <c r="VI7" s="27" t="s">
        <v>21</v>
      </c>
      <c r="VJ7" s="26" t="s">
        <v>20</v>
      </c>
      <c r="VK7" s="24" t="s">
        <v>21</v>
      </c>
      <c r="VL7" s="23" t="s">
        <v>22</v>
      </c>
      <c r="VM7" s="24" t="s">
        <v>21</v>
      </c>
      <c r="VN7" s="23" t="s">
        <v>24</v>
      </c>
      <c r="VO7" s="23" t="s">
        <v>23</v>
      </c>
      <c r="VP7" s="27" t="s">
        <v>21</v>
      </c>
      <c r="VQ7" s="26" t="s">
        <v>20</v>
      </c>
      <c r="VR7" s="24" t="s">
        <v>21</v>
      </c>
      <c r="VS7" s="23" t="s">
        <v>22</v>
      </c>
      <c r="VT7" s="24" t="s">
        <v>21</v>
      </c>
      <c r="VU7" s="23" t="s">
        <v>24</v>
      </c>
      <c r="VV7" s="23" t="s">
        <v>23</v>
      </c>
      <c r="VW7" s="27" t="s">
        <v>21</v>
      </c>
      <c r="VX7" s="26" t="s">
        <v>20</v>
      </c>
      <c r="VY7" s="24" t="s">
        <v>21</v>
      </c>
      <c r="VZ7" s="23" t="s">
        <v>22</v>
      </c>
      <c r="WA7" s="24" t="s">
        <v>21</v>
      </c>
      <c r="WB7" s="23" t="s">
        <v>24</v>
      </c>
      <c r="WC7" s="23" t="s">
        <v>23</v>
      </c>
      <c r="WD7" s="27" t="s">
        <v>21</v>
      </c>
      <c r="WE7" s="26" t="s">
        <v>20</v>
      </c>
      <c r="WF7" s="24" t="s">
        <v>21</v>
      </c>
      <c r="WG7" s="23" t="s">
        <v>22</v>
      </c>
      <c r="WH7" s="24" t="s">
        <v>21</v>
      </c>
      <c r="WI7" s="23" t="s">
        <v>24</v>
      </c>
      <c r="WJ7" s="23" t="s">
        <v>23</v>
      </c>
      <c r="WK7" s="27" t="s">
        <v>21</v>
      </c>
      <c r="WL7" s="26" t="s">
        <v>20</v>
      </c>
      <c r="WM7" s="24" t="s">
        <v>21</v>
      </c>
      <c r="WN7" s="23" t="s">
        <v>22</v>
      </c>
      <c r="WO7" s="24" t="s">
        <v>21</v>
      </c>
      <c r="WP7" s="23" t="s">
        <v>24</v>
      </c>
      <c r="WQ7" s="23" t="s">
        <v>23</v>
      </c>
      <c r="WR7" s="27" t="s">
        <v>21</v>
      </c>
      <c r="WS7" s="26" t="s">
        <v>20</v>
      </c>
      <c r="WT7" s="24" t="s">
        <v>21</v>
      </c>
      <c r="WU7" s="23" t="s">
        <v>22</v>
      </c>
      <c r="WV7" s="24" t="s">
        <v>21</v>
      </c>
      <c r="WW7" s="23" t="s">
        <v>24</v>
      </c>
      <c r="WX7" s="23" t="s">
        <v>23</v>
      </c>
      <c r="WY7" s="27" t="s">
        <v>21</v>
      </c>
      <c r="WZ7" s="26" t="s">
        <v>20</v>
      </c>
      <c r="XA7" s="24" t="s">
        <v>21</v>
      </c>
      <c r="XB7" s="23" t="s">
        <v>22</v>
      </c>
      <c r="XC7" s="24" t="s">
        <v>21</v>
      </c>
      <c r="XD7" s="23" t="s">
        <v>24</v>
      </c>
      <c r="XE7" s="23" t="s">
        <v>23</v>
      </c>
      <c r="XF7" s="27" t="s">
        <v>21</v>
      </c>
      <c r="XG7" s="26" t="s">
        <v>20</v>
      </c>
      <c r="XH7" s="24" t="s">
        <v>21</v>
      </c>
      <c r="XI7" s="23" t="s">
        <v>22</v>
      </c>
      <c r="XJ7" s="24" t="s">
        <v>21</v>
      </c>
      <c r="XK7" s="23" t="s">
        <v>24</v>
      </c>
      <c r="XL7" s="23" t="s">
        <v>23</v>
      </c>
      <c r="XM7" s="27" t="s">
        <v>21</v>
      </c>
      <c r="XN7" s="26" t="s">
        <v>20</v>
      </c>
      <c r="XO7" s="24" t="s">
        <v>21</v>
      </c>
      <c r="XP7" s="23" t="s">
        <v>22</v>
      </c>
      <c r="XQ7" s="24" t="s">
        <v>21</v>
      </c>
      <c r="XR7" s="23" t="s">
        <v>24</v>
      </c>
      <c r="XS7" s="23" t="s">
        <v>23</v>
      </c>
      <c r="XT7" s="27" t="s">
        <v>21</v>
      </c>
      <c r="XU7" s="26" t="s">
        <v>20</v>
      </c>
      <c r="XV7" s="24" t="s">
        <v>21</v>
      </c>
      <c r="XW7" s="23" t="s">
        <v>22</v>
      </c>
      <c r="XX7" s="24" t="s">
        <v>21</v>
      </c>
      <c r="XY7" s="23" t="s">
        <v>24</v>
      </c>
      <c r="XZ7" s="23" t="s">
        <v>23</v>
      </c>
      <c r="YA7" s="27" t="s">
        <v>21</v>
      </c>
      <c r="YB7" s="26" t="s">
        <v>20</v>
      </c>
      <c r="YC7" s="24" t="s">
        <v>21</v>
      </c>
      <c r="YD7" s="23" t="s">
        <v>22</v>
      </c>
      <c r="YE7" s="24" t="s">
        <v>21</v>
      </c>
      <c r="YF7" s="23" t="s">
        <v>24</v>
      </c>
      <c r="YG7" s="23" t="s">
        <v>23</v>
      </c>
      <c r="YH7" s="27" t="s">
        <v>21</v>
      </c>
      <c r="YI7" s="26" t="s">
        <v>20</v>
      </c>
      <c r="YJ7" s="24" t="s">
        <v>21</v>
      </c>
      <c r="YK7" s="23" t="s">
        <v>22</v>
      </c>
      <c r="YL7" s="24" t="s">
        <v>21</v>
      </c>
      <c r="YM7" s="23" t="s">
        <v>24</v>
      </c>
      <c r="YN7" s="23" t="s">
        <v>23</v>
      </c>
      <c r="YO7" s="27" t="s">
        <v>21</v>
      </c>
      <c r="YP7" s="26" t="s">
        <v>20</v>
      </c>
      <c r="YQ7" s="24" t="s">
        <v>21</v>
      </c>
      <c r="YR7" s="23" t="s">
        <v>22</v>
      </c>
      <c r="YS7" s="24" t="s">
        <v>21</v>
      </c>
      <c r="YT7" s="23" t="s">
        <v>24</v>
      </c>
      <c r="YU7" s="23" t="s">
        <v>23</v>
      </c>
      <c r="YV7" s="27" t="s">
        <v>21</v>
      </c>
      <c r="YW7" s="26" t="s">
        <v>20</v>
      </c>
      <c r="YX7" s="24" t="s">
        <v>21</v>
      </c>
      <c r="YY7" s="23" t="s">
        <v>22</v>
      </c>
      <c r="YZ7" s="24" t="s">
        <v>21</v>
      </c>
      <c r="ZA7" s="23" t="s">
        <v>24</v>
      </c>
      <c r="ZB7" s="23" t="s">
        <v>23</v>
      </c>
      <c r="ZC7" s="27" t="s">
        <v>21</v>
      </c>
      <c r="ZD7" s="26" t="s">
        <v>20</v>
      </c>
      <c r="ZE7" s="24" t="s">
        <v>21</v>
      </c>
      <c r="ZF7" s="23" t="s">
        <v>22</v>
      </c>
      <c r="ZG7" s="24" t="s">
        <v>21</v>
      </c>
      <c r="ZH7" s="23" t="s">
        <v>24</v>
      </c>
      <c r="ZI7" s="23" t="s">
        <v>23</v>
      </c>
      <c r="ZJ7" s="27" t="s">
        <v>21</v>
      </c>
      <c r="ZK7" s="26" t="s">
        <v>20</v>
      </c>
      <c r="ZL7" s="24" t="s">
        <v>21</v>
      </c>
      <c r="ZM7" s="23" t="s">
        <v>22</v>
      </c>
      <c r="ZN7" s="24" t="s">
        <v>21</v>
      </c>
      <c r="ZO7" s="23" t="s">
        <v>24</v>
      </c>
      <c r="ZP7" s="23" t="s">
        <v>23</v>
      </c>
      <c r="ZQ7" s="27" t="s">
        <v>21</v>
      </c>
      <c r="ZR7" s="26" t="s">
        <v>20</v>
      </c>
      <c r="ZS7" s="24" t="s">
        <v>21</v>
      </c>
      <c r="ZT7" s="23" t="s">
        <v>22</v>
      </c>
      <c r="ZU7" s="24" t="s">
        <v>21</v>
      </c>
      <c r="ZV7" s="23" t="s">
        <v>24</v>
      </c>
      <c r="ZW7" s="23" t="s">
        <v>23</v>
      </c>
      <c r="ZX7" s="27" t="s">
        <v>21</v>
      </c>
      <c r="ZY7" s="26" t="s">
        <v>20</v>
      </c>
      <c r="ZZ7" s="24" t="s">
        <v>21</v>
      </c>
      <c r="AAA7" s="23" t="s">
        <v>22</v>
      </c>
      <c r="AAB7" s="24" t="s">
        <v>21</v>
      </c>
      <c r="AAC7" s="23" t="s">
        <v>24</v>
      </c>
      <c r="AAD7" s="23" t="s">
        <v>23</v>
      </c>
      <c r="AAE7" s="27" t="s">
        <v>21</v>
      </c>
      <c r="AAF7" s="26" t="s">
        <v>20</v>
      </c>
      <c r="AAG7" s="24" t="s">
        <v>21</v>
      </c>
      <c r="AAH7" s="23" t="s">
        <v>22</v>
      </c>
      <c r="AAI7" s="24" t="s">
        <v>21</v>
      </c>
      <c r="AAJ7" s="23" t="s">
        <v>24</v>
      </c>
      <c r="AAK7" s="23" t="s">
        <v>23</v>
      </c>
      <c r="AAL7" s="27" t="s">
        <v>21</v>
      </c>
      <c r="AAM7" s="26" t="s">
        <v>20</v>
      </c>
      <c r="AAN7" s="24" t="s">
        <v>21</v>
      </c>
      <c r="AAO7" s="23" t="s">
        <v>22</v>
      </c>
      <c r="AAP7" s="24" t="s">
        <v>21</v>
      </c>
      <c r="AAQ7" s="23" t="s">
        <v>24</v>
      </c>
      <c r="AAR7" s="23" t="s">
        <v>23</v>
      </c>
      <c r="AAS7" s="27" t="s">
        <v>21</v>
      </c>
      <c r="AAT7" s="26" t="s">
        <v>20</v>
      </c>
      <c r="AAU7" s="24" t="s">
        <v>21</v>
      </c>
      <c r="AAV7" s="23" t="s">
        <v>22</v>
      </c>
      <c r="AAW7" s="24" t="s">
        <v>21</v>
      </c>
      <c r="AAX7" s="23" t="s">
        <v>24</v>
      </c>
      <c r="AAY7" s="23" t="s">
        <v>23</v>
      </c>
      <c r="AAZ7" s="27" t="s">
        <v>21</v>
      </c>
      <c r="ABA7" s="26" t="s">
        <v>20</v>
      </c>
      <c r="ABB7" s="24" t="s">
        <v>21</v>
      </c>
      <c r="ABC7" s="23" t="s">
        <v>22</v>
      </c>
      <c r="ABD7" s="24" t="s">
        <v>21</v>
      </c>
      <c r="ABE7" s="23" t="s">
        <v>24</v>
      </c>
      <c r="ABF7" s="23" t="s">
        <v>23</v>
      </c>
      <c r="ABG7" s="27" t="s">
        <v>21</v>
      </c>
      <c r="ABH7" s="26" t="s">
        <v>20</v>
      </c>
      <c r="ABI7" s="24" t="s">
        <v>21</v>
      </c>
      <c r="ABJ7" s="23" t="s">
        <v>22</v>
      </c>
      <c r="ABK7" s="24" t="s">
        <v>21</v>
      </c>
      <c r="ABL7" s="23" t="s">
        <v>24</v>
      </c>
      <c r="ABM7" s="23" t="s">
        <v>23</v>
      </c>
      <c r="ABN7" s="27" t="s">
        <v>21</v>
      </c>
      <c r="ABO7" s="26" t="s">
        <v>20</v>
      </c>
      <c r="ABP7" s="24" t="s">
        <v>21</v>
      </c>
      <c r="ABQ7" s="23" t="s">
        <v>22</v>
      </c>
      <c r="ABR7" s="24" t="s">
        <v>21</v>
      </c>
      <c r="ABS7" s="23" t="s">
        <v>24</v>
      </c>
      <c r="ABT7" s="23" t="s">
        <v>23</v>
      </c>
      <c r="ABU7" s="27" t="s">
        <v>21</v>
      </c>
      <c r="ABV7" s="26" t="s">
        <v>20</v>
      </c>
      <c r="ABW7" s="24" t="s">
        <v>21</v>
      </c>
      <c r="ABX7" s="23" t="s">
        <v>22</v>
      </c>
      <c r="ABY7" s="24" t="s">
        <v>21</v>
      </c>
      <c r="ABZ7" s="23" t="s">
        <v>24</v>
      </c>
      <c r="ACA7" s="23" t="s">
        <v>23</v>
      </c>
      <c r="ACB7" s="27" t="s">
        <v>21</v>
      </c>
      <c r="ACC7" s="26" t="s">
        <v>20</v>
      </c>
      <c r="ACD7" s="24" t="s">
        <v>21</v>
      </c>
      <c r="ACE7" s="23" t="s">
        <v>22</v>
      </c>
      <c r="ACF7" s="24" t="s">
        <v>21</v>
      </c>
      <c r="ACG7" s="23" t="s">
        <v>24</v>
      </c>
      <c r="ACH7" s="23" t="s">
        <v>23</v>
      </c>
      <c r="ACI7" s="27" t="s">
        <v>21</v>
      </c>
      <c r="ACJ7" s="26" t="s">
        <v>20</v>
      </c>
      <c r="ACK7" s="24" t="s">
        <v>21</v>
      </c>
      <c r="ACL7" s="23" t="s">
        <v>22</v>
      </c>
      <c r="ACM7" s="24" t="s">
        <v>21</v>
      </c>
      <c r="ACN7" s="23" t="s">
        <v>24</v>
      </c>
      <c r="ACO7" s="23" t="s">
        <v>23</v>
      </c>
      <c r="ACP7" s="27" t="s">
        <v>21</v>
      </c>
      <c r="ACQ7" s="26" t="s">
        <v>20</v>
      </c>
      <c r="ACR7" s="24" t="s">
        <v>21</v>
      </c>
      <c r="ACS7" s="23" t="s">
        <v>22</v>
      </c>
      <c r="ACT7" s="24" t="s">
        <v>21</v>
      </c>
      <c r="ACU7" s="23" t="s">
        <v>24</v>
      </c>
      <c r="ACV7" s="23" t="s">
        <v>23</v>
      </c>
      <c r="ACW7" s="27" t="s">
        <v>21</v>
      </c>
      <c r="ACX7" s="26" t="s">
        <v>20</v>
      </c>
      <c r="ACY7" s="24" t="s">
        <v>21</v>
      </c>
      <c r="ACZ7" s="23" t="s">
        <v>22</v>
      </c>
      <c r="ADA7" s="24" t="s">
        <v>21</v>
      </c>
      <c r="ADB7" s="23" t="s">
        <v>24</v>
      </c>
      <c r="ADC7" s="23" t="s">
        <v>23</v>
      </c>
      <c r="ADD7" s="27" t="s">
        <v>21</v>
      </c>
      <c r="ADE7" s="26" t="s">
        <v>20</v>
      </c>
      <c r="ADF7" s="24" t="s">
        <v>21</v>
      </c>
      <c r="ADG7" s="23" t="s">
        <v>22</v>
      </c>
      <c r="ADH7" s="24" t="s">
        <v>21</v>
      </c>
      <c r="ADI7" s="23" t="s">
        <v>24</v>
      </c>
      <c r="ADJ7" s="23" t="s">
        <v>23</v>
      </c>
      <c r="ADK7" s="27" t="s">
        <v>21</v>
      </c>
      <c r="ADL7" s="26" t="s">
        <v>20</v>
      </c>
      <c r="ADM7" s="24" t="s">
        <v>21</v>
      </c>
      <c r="ADN7" s="23" t="s">
        <v>22</v>
      </c>
      <c r="ADO7" s="24" t="s">
        <v>21</v>
      </c>
      <c r="ADP7" s="23" t="s">
        <v>24</v>
      </c>
      <c r="ADQ7" s="23" t="s">
        <v>23</v>
      </c>
      <c r="ADR7" s="27" t="s">
        <v>21</v>
      </c>
      <c r="ADS7" s="26" t="s">
        <v>20</v>
      </c>
      <c r="ADT7" s="24" t="s">
        <v>21</v>
      </c>
      <c r="ADU7" s="23" t="s">
        <v>22</v>
      </c>
      <c r="ADV7" s="24" t="s">
        <v>21</v>
      </c>
      <c r="ADW7" s="23" t="s">
        <v>24</v>
      </c>
      <c r="ADX7" s="23" t="s">
        <v>23</v>
      </c>
      <c r="ADY7" s="27" t="s">
        <v>21</v>
      </c>
      <c r="ADZ7" s="26" t="s">
        <v>20</v>
      </c>
      <c r="AEA7" s="24" t="s">
        <v>21</v>
      </c>
      <c r="AEB7" s="23" t="s">
        <v>22</v>
      </c>
      <c r="AEC7" s="24" t="s">
        <v>21</v>
      </c>
      <c r="AED7" s="23" t="s">
        <v>24</v>
      </c>
      <c r="AEE7" s="23" t="s">
        <v>23</v>
      </c>
      <c r="AEF7" s="27" t="s">
        <v>21</v>
      </c>
      <c r="AEG7" s="26" t="s">
        <v>20</v>
      </c>
      <c r="AEH7" s="24" t="s">
        <v>21</v>
      </c>
      <c r="AEI7" s="23" t="s">
        <v>22</v>
      </c>
      <c r="AEJ7" s="24" t="s">
        <v>21</v>
      </c>
      <c r="AEK7" s="23" t="s">
        <v>24</v>
      </c>
      <c r="AEL7" s="23" t="s">
        <v>23</v>
      </c>
      <c r="AEM7" s="27" t="s">
        <v>21</v>
      </c>
      <c r="AEN7" s="26" t="s">
        <v>20</v>
      </c>
      <c r="AEO7" s="24" t="s">
        <v>21</v>
      </c>
      <c r="AEP7" s="23" t="s">
        <v>22</v>
      </c>
      <c r="AEQ7" s="24" t="s">
        <v>21</v>
      </c>
      <c r="AER7" s="23" t="s">
        <v>24</v>
      </c>
      <c r="AES7" s="23" t="s">
        <v>23</v>
      </c>
      <c r="AET7" s="27" t="s">
        <v>21</v>
      </c>
      <c r="AEU7" s="26" t="s">
        <v>20</v>
      </c>
      <c r="AEV7" s="24" t="s">
        <v>21</v>
      </c>
      <c r="AEW7" s="23" t="s">
        <v>22</v>
      </c>
      <c r="AEX7" s="24" t="s">
        <v>21</v>
      </c>
      <c r="AEY7" s="23" t="s">
        <v>24</v>
      </c>
      <c r="AEZ7" s="23" t="s">
        <v>23</v>
      </c>
      <c r="AFA7" s="27" t="s">
        <v>21</v>
      </c>
      <c r="AFB7" s="26" t="s">
        <v>20</v>
      </c>
      <c r="AFC7" s="24" t="s">
        <v>21</v>
      </c>
      <c r="AFD7" s="23" t="s">
        <v>22</v>
      </c>
      <c r="AFE7" s="24" t="s">
        <v>21</v>
      </c>
      <c r="AFF7" s="23" t="s">
        <v>24</v>
      </c>
      <c r="AFG7" s="23" t="s">
        <v>23</v>
      </c>
      <c r="AFH7" s="27" t="s">
        <v>21</v>
      </c>
      <c r="AFI7" s="26" t="s">
        <v>20</v>
      </c>
      <c r="AFJ7" s="24" t="s">
        <v>21</v>
      </c>
      <c r="AFK7" s="23" t="s">
        <v>22</v>
      </c>
      <c r="AFL7" s="24" t="s">
        <v>21</v>
      </c>
      <c r="AFM7" s="23" t="s">
        <v>24</v>
      </c>
      <c r="AFN7" s="23" t="s">
        <v>23</v>
      </c>
      <c r="AFO7" s="27" t="s">
        <v>21</v>
      </c>
      <c r="AFP7" s="26" t="s">
        <v>20</v>
      </c>
      <c r="AFQ7" s="24" t="s">
        <v>21</v>
      </c>
      <c r="AFR7" s="23" t="s">
        <v>22</v>
      </c>
      <c r="AFS7" s="24" t="s">
        <v>21</v>
      </c>
      <c r="AFT7" s="23" t="s">
        <v>24</v>
      </c>
      <c r="AFU7" s="23" t="s">
        <v>23</v>
      </c>
      <c r="AFV7" s="27" t="s">
        <v>21</v>
      </c>
      <c r="AFW7" s="26" t="s">
        <v>20</v>
      </c>
      <c r="AFX7" s="24" t="s">
        <v>21</v>
      </c>
      <c r="AFY7" s="23" t="s">
        <v>22</v>
      </c>
      <c r="AFZ7" s="24" t="s">
        <v>21</v>
      </c>
      <c r="AGA7" s="23" t="s">
        <v>24</v>
      </c>
      <c r="AGB7" s="23" t="s">
        <v>23</v>
      </c>
      <c r="AGC7" s="27" t="s">
        <v>21</v>
      </c>
      <c r="AGD7" s="26" t="s">
        <v>20</v>
      </c>
      <c r="AGE7" s="24" t="s">
        <v>21</v>
      </c>
      <c r="AGF7" s="23" t="s">
        <v>22</v>
      </c>
      <c r="AGG7" s="24" t="s">
        <v>21</v>
      </c>
      <c r="AGH7" s="23" t="s">
        <v>24</v>
      </c>
      <c r="AGI7" s="23" t="s">
        <v>23</v>
      </c>
      <c r="AGJ7" s="27" t="s">
        <v>21</v>
      </c>
    </row>
    <row r="8" spans="1:1024" x14ac:dyDescent="0.3">
      <c r="A8" s="28" t="s">
        <v>25</v>
      </c>
      <c r="B8" s="29">
        <v>2617094</v>
      </c>
      <c r="C8" s="30">
        <f t="shared" ref="C8:C17" si="0">B8/B$19*100</f>
        <v>8.9062951871047744</v>
      </c>
      <c r="D8" s="29">
        <v>2473388</v>
      </c>
      <c r="E8" s="30">
        <f t="shared" ref="E8:E17" si="1">D8/D$19*100</f>
        <v>7.9851672877095492</v>
      </c>
      <c r="F8" s="31">
        <f t="shared" ref="F8:F17" si="2">B8+D8</f>
        <v>5090482</v>
      </c>
      <c r="G8" s="30">
        <f t="shared" ref="G8:G17" si="3">F8/F$19*100</f>
        <v>8.4335988875728134</v>
      </c>
      <c r="H8" s="32">
        <v>4</v>
      </c>
      <c r="I8" s="30">
        <f t="shared" ref="I8:I17" si="4">H8/H$19*100</f>
        <v>5.9827397956894362E-3</v>
      </c>
      <c r="J8" s="33">
        <v>6</v>
      </c>
      <c r="K8" s="30">
        <f t="shared" ref="K8:K17" si="5">J8/J$19*100</f>
        <v>1.1598685482312004E-2</v>
      </c>
      <c r="L8" s="34">
        <f t="shared" ref="L8:L17" si="6">M8-H8-J8</f>
        <v>0</v>
      </c>
      <c r="M8" s="34">
        <v>10</v>
      </c>
      <c r="N8" s="35">
        <f t="shared" ref="N8:N17" si="7">M8/M$19*100</f>
        <v>8.4324853063943543E-3</v>
      </c>
      <c r="O8" s="32">
        <v>4</v>
      </c>
      <c r="P8" s="30">
        <f t="shared" ref="P8:P17" si="8">O8/O$19*100</f>
        <v>6.0952380952380954E-3</v>
      </c>
      <c r="Q8" s="33">
        <v>6</v>
      </c>
      <c r="R8" s="30">
        <f t="shared" ref="R8:R17" si="9">Q8/Q$19*100</f>
        <v>1.1794539128383559E-2</v>
      </c>
      <c r="S8" s="34">
        <f t="shared" ref="S8:S17" si="10">T8-O8-Q8</f>
        <v>0</v>
      </c>
      <c r="T8" s="34">
        <v>10</v>
      </c>
      <c r="U8" s="35">
        <f t="shared" ref="U8:U17" si="11">T8/T$19*100</f>
        <v>8.5839857162477683E-3</v>
      </c>
      <c r="V8" s="32">
        <v>4</v>
      </c>
      <c r="W8" s="30">
        <f t="shared" ref="W8:W17" si="12">V8/V$19*100</f>
        <v>6.2750019609381126E-3</v>
      </c>
      <c r="X8" s="33">
        <v>6</v>
      </c>
      <c r="Y8" s="30">
        <f t="shared" ref="Y8:Y17" si="13">X8/X$19*100</f>
        <v>1.2118274357731459E-2</v>
      </c>
      <c r="Z8" s="34">
        <f t="shared" ref="Z8:Z17" si="14">AA8-V8-X8</f>
        <v>0</v>
      </c>
      <c r="AA8" s="34">
        <v>10</v>
      </c>
      <c r="AB8" s="35">
        <f t="shared" ref="AB8:AB17" si="15">AA8/AA$19*100</f>
        <v>8.8294763237592375E-3</v>
      </c>
      <c r="AC8" s="32">
        <v>4</v>
      </c>
      <c r="AD8" s="30">
        <f t="shared" ref="AD8:AD17" si="16">AC8/AC$19*100</f>
        <v>6.4336609139015325E-3</v>
      </c>
      <c r="AE8" s="33">
        <v>6</v>
      </c>
      <c r="AF8" s="30">
        <f t="shared" ref="AF8:AF17" si="17">AE8/AE$19*100</f>
        <v>1.240079365079365E-2</v>
      </c>
      <c r="AG8" s="34">
        <f t="shared" ref="AG8:AG17" si="18">AH8-AC8-AE8</f>
        <v>0</v>
      </c>
      <c r="AH8" s="34">
        <v>10</v>
      </c>
      <c r="AI8" s="35">
        <f t="shared" ref="AI8:AI17" si="19">AH8/AH$19*100</f>
        <v>9.0451079533634231E-3</v>
      </c>
      <c r="AJ8" s="32">
        <v>4</v>
      </c>
      <c r="AK8" s="30">
        <f t="shared" ref="AK8:AK17" si="20">AJ8/AJ$19*100</f>
        <v>6.6212010858769784E-3</v>
      </c>
      <c r="AL8" s="33">
        <v>6</v>
      </c>
      <c r="AM8" s="30">
        <f t="shared" ref="AM8:AM17" si="21">AL8/AL$19*100</f>
        <v>1.2723995334535044E-2</v>
      </c>
      <c r="AN8" s="34">
        <f t="shared" ref="AN8:AN17" si="22">AO8-AJ8-AL8</f>
        <v>0</v>
      </c>
      <c r="AO8" s="34">
        <v>10</v>
      </c>
      <c r="AP8" s="35">
        <f t="shared" ref="AP8:AP17" si="23">AO8/AO$19*100</f>
        <v>9.2965314641107397E-3</v>
      </c>
      <c r="AQ8" s="32">
        <v>4</v>
      </c>
      <c r="AR8" s="30">
        <f t="shared" ref="AR8:AR17" si="24">AQ8/AQ$19*100</f>
        <v>6.7974033919042933E-3</v>
      </c>
      <c r="AS8" s="33">
        <v>6</v>
      </c>
      <c r="AT8" s="30">
        <f t="shared" ref="AT8:AT17" si="25">AS8/AS$19*100</f>
        <v>1.3012643952373722E-2</v>
      </c>
      <c r="AU8" s="34">
        <f t="shared" ref="AU8:AU17" si="26">AV8-AQ8-AS8</f>
        <v>0</v>
      </c>
      <c r="AV8" s="34">
        <v>10</v>
      </c>
      <c r="AW8" s="35">
        <f t="shared" ref="AW8:AW17" si="27">AV8/AV$19*100</f>
        <v>9.5278929064837314E-3</v>
      </c>
      <c r="AX8" s="32">
        <v>4</v>
      </c>
      <c r="AY8" s="30">
        <f t="shared" ref="AY8:AY17" si="28">AX8/AX$19*100</f>
        <v>6.9933737783450184E-3</v>
      </c>
      <c r="AZ8" s="33">
        <v>6</v>
      </c>
      <c r="BA8" s="30">
        <f t="shared" ref="BA8:BA17" si="29">AZ8/AZ$19*100</f>
        <v>1.339046598821639E-2</v>
      </c>
      <c r="BB8" s="34">
        <f t="shared" ref="BB8:BB17" si="30">BC8-AX8-AZ8</f>
        <v>0</v>
      </c>
      <c r="BC8" s="34">
        <v>10</v>
      </c>
      <c r="BD8" s="35">
        <f t="shared" ref="BD8:BD17" si="31">BC8/BC$19*100</f>
        <v>9.8034410077937357E-3</v>
      </c>
      <c r="BE8" s="32">
        <v>4</v>
      </c>
      <c r="BF8" s="30">
        <f t="shared" ref="BF8:BF17" si="32">BE8/BE$19*100</f>
        <v>7.1676880622155324E-3</v>
      </c>
      <c r="BG8" s="33">
        <v>6</v>
      </c>
      <c r="BH8" s="30">
        <f t="shared" ref="BH8:BH17" si="33">BG8/BG$19*100</f>
        <v>1.3698004657321582E-2</v>
      </c>
      <c r="BI8" s="34">
        <f t="shared" ref="BI8:BI17" si="34">BJ8-BE8-BG8</f>
        <v>0</v>
      </c>
      <c r="BJ8" s="34">
        <v>10</v>
      </c>
      <c r="BK8" s="35">
        <f t="shared" ref="BK8:BK17" si="35">BJ8/BJ$19*100</f>
        <v>1.0039354268733435E-2</v>
      </c>
      <c r="BL8" s="32">
        <v>4</v>
      </c>
      <c r="BM8" s="30">
        <f t="shared" ref="BM8:BM17" si="36">BL8/BL$19*100</f>
        <v>7.3499687626327592E-3</v>
      </c>
      <c r="BN8" s="33">
        <v>6</v>
      </c>
      <c r="BO8" s="30">
        <f t="shared" ref="BO8:BO17" si="37">BN8/BN$19*100</f>
        <v>1.4099400775467045E-2</v>
      </c>
      <c r="BP8" s="34">
        <f t="shared" ref="BP8:BP17" si="38">BQ8-BL8-BN8</f>
        <v>0</v>
      </c>
      <c r="BQ8" s="34">
        <v>10</v>
      </c>
      <c r="BR8" s="35">
        <f t="shared" ref="BR8:BR17" si="39">BQ8/BQ$19*100</f>
        <v>1.0311723398331562E-2</v>
      </c>
      <c r="BS8" s="32">
        <v>4</v>
      </c>
      <c r="BT8" s="30">
        <f t="shared" ref="BT8:BT17" si="40">BS8/BS$19*100</f>
        <v>7.50595785404665E-3</v>
      </c>
      <c r="BU8" s="33">
        <v>6</v>
      </c>
      <c r="BV8" s="30">
        <f t="shared" ref="BV8:BV17" si="41">BU8/BU$19*100</f>
        <v>1.4406800009604533E-2</v>
      </c>
      <c r="BW8" s="34">
        <f t="shared" ref="BW8:BW17" si="42">BX8-BS8-BU8</f>
        <v>0</v>
      </c>
      <c r="BX8" s="34">
        <v>10</v>
      </c>
      <c r="BY8" s="35">
        <f t="shared" ref="BY8:BY17" si="43">BX8/BX$19*100</f>
        <v>1.0533190081948219E-2</v>
      </c>
      <c r="BZ8" s="32">
        <v>4</v>
      </c>
      <c r="CA8" s="30">
        <f t="shared" ref="CA8:CA17" si="44">BZ8/BZ$19*100</f>
        <v>7.6572609977411084E-3</v>
      </c>
      <c r="CB8" s="33">
        <v>6</v>
      </c>
      <c r="CC8" s="30">
        <f t="shared" ref="CC8:CC17" si="45">CB8/CB$19*100</f>
        <v>1.4693277825394882E-2</v>
      </c>
      <c r="CD8" s="34">
        <f t="shared" ref="CD8:CD17" si="46">CE8-BZ8-CB8</f>
        <v>0</v>
      </c>
      <c r="CE8" s="34">
        <v>10</v>
      </c>
      <c r="CF8" s="35">
        <f t="shared" ref="CF8:CF17" si="47">CE8/CE$19*100</f>
        <v>1.0744254509900832E-2</v>
      </c>
      <c r="CG8" s="32">
        <v>4</v>
      </c>
      <c r="CH8" s="30">
        <f t="shared" ref="CH8:CH17" si="48">CG8/CG$19*100</f>
        <v>7.8475996154676181E-3</v>
      </c>
      <c r="CI8" s="33">
        <v>5</v>
      </c>
      <c r="CJ8" s="30">
        <f t="shared" ref="CJ8:CJ17" si="49">CI8/CI$19*100</f>
        <v>1.2568498315821228E-2</v>
      </c>
      <c r="CK8" s="34">
        <f t="shared" ref="CK8:CK17" si="50">CL8-CG8-CI8</f>
        <v>0</v>
      </c>
      <c r="CL8" s="34">
        <v>9</v>
      </c>
      <c r="CM8" s="35">
        <f t="shared" ref="CM8:CM17" si="51">CL8/CL$19*100</f>
        <v>9.9170275362797933E-3</v>
      </c>
      <c r="CN8" s="32">
        <v>4</v>
      </c>
      <c r="CO8" s="30">
        <f t="shared" ref="CO8:CO17" si="52">CN8/CN$19*100</f>
        <v>8.066467693796887E-3</v>
      </c>
      <c r="CP8" s="33">
        <v>5</v>
      </c>
      <c r="CQ8" s="30">
        <f t="shared" ref="CQ8:CQ17" si="53">CP8/CP$19*100</f>
        <v>1.2961426793861469E-2</v>
      </c>
      <c r="CR8" s="34">
        <f t="shared" ref="CR8:CR17" si="54">CS8-CN8-CP8</f>
        <v>0</v>
      </c>
      <c r="CS8" s="34">
        <v>9</v>
      </c>
      <c r="CT8" s="35">
        <f t="shared" ref="CT8:CT17" si="55">CS8/CS$19*100</f>
        <v>1.0208248264597795E-2</v>
      </c>
      <c r="CU8" s="32">
        <v>4</v>
      </c>
      <c r="CV8" s="30">
        <f t="shared" ref="CV8:CV17" si="56">CU8/CU$19*100</f>
        <v>8.3120337468570137E-3</v>
      </c>
      <c r="CW8" s="33">
        <v>5</v>
      </c>
      <c r="CX8" s="30">
        <f t="shared" ref="CX8:CX17" si="57">CW8/CW$19*100</f>
        <v>1.340662287169862E-2</v>
      </c>
      <c r="CY8" s="34">
        <f t="shared" ref="CY8:CY17" si="58">CZ8-CU8-CW8</f>
        <v>0</v>
      </c>
      <c r="CZ8" s="34">
        <v>9</v>
      </c>
      <c r="DA8" s="35">
        <f t="shared" ref="DA8:DA17" si="59">CZ8/CZ$19*100</f>
        <v>1.0536420894893348E-2</v>
      </c>
      <c r="DB8" s="32">
        <v>4</v>
      </c>
      <c r="DC8" s="30">
        <f t="shared" ref="DC8:DC17" si="60">DB8/DB$19*100</f>
        <v>8.598821961391289E-3</v>
      </c>
      <c r="DD8" s="33">
        <v>4</v>
      </c>
      <c r="DE8" s="30">
        <f t="shared" ref="DE8:DE17" si="61">DD8/DD$19*100</f>
        <v>1.1172248135631092E-2</v>
      </c>
      <c r="DF8" s="34">
        <f t="shared" ref="DF8:DF17" si="62">DG8-DB8-DD8</f>
        <v>0</v>
      </c>
      <c r="DG8" s="34">
        <v>8</v>
      </c>
      <c r="DH8" s="35">
        <f t="shared" ref="DH8:DH17" si="63">DG8/DG$19*100</f>
        <v>9.7180549313054983E-3</v>
      </c>
      <c r="DI8" s="32">
        <v>4</v>
      </c>
      <c r="DJ8" s="30">
        <f t="shared" ref="DJ8:DJ17" si="64">DI8/DI$19*100</f>
        <v>8.9883600737045519E-3</v>
      </c>
      <c r="DK8" s="33">
        <v>4</v>
      </c>
      <c r="DL8" s="30">
        <f t="shared" ref="DL8:DL17" si="65">DK8/DK$19*100</f>
        <v>1.1733990436797794E-2</v>
      </c>
      <c r="DM8" s="34">
        <f t="shared" ref="DM8:DM17" si="66">DN8-DI8-DK8</f>
        <v>0</v>
      </c>
      <c r="DN8" s="34">
        <v>8</v>
      </c>
      <c r="DO8" s="35">
        <f t="shared" ref="DO8:DO17" si="67">DN8/DN$19*100</f>
        <v>1.0179282615057704E-2</v>
      </c>
      <c r="DP8" s="32">
        <v>5</v>
      </c>
      <c r="DQ8" s="30">
        <f t="shared" ref="DQ8:DQ17" si="68">DP8/DP$19*100</f>
        <v>1.1745360582569885E-2</v>
      </c>
      <c r="DR8" s="33">
        <v>5</v>
      </c>
      <c r="DS8" s="30">
        <f t="shared" ref="DS8:DS17" si="69">DR8/DR$19*100</f>
        <v>1.5396458814472672E-2</v>
      </c>
      <c r="DT8" s="34">
        <f t="shared" ref="DT8:DT17" si="70">DU8-DP8-DR8</f>
        <v>0</v>
      </c>
      <c r="DU8" s="34">
        <v>10</v>
      </c>
      <c r="DV8" s="35">
        <f t="shared" ref="DV8:DV17" si="71">DU8/DU$19*100</f>
        <v>1.3325338130455061E-2</v>
      </c>
      <c r="DW8" s="32">
        <v>5</v>
      </c>
      <c r="DX8" s="30">
        <f t="shared" ref="DX8:DX17" si="72">DW8/DW$19*100</f>
        <v>1.241280007944192E-2</v>
      </c>
      <c r="DY8" s="33">
        <v>4</v>
      </c>
      <c r="DZ8" s="30">
        <f t="shared" ref="DZ8:DZ17" si="73">DY8/DY$19*100</f>
        <v>1.3107877834578582E-2</v>
      </c>
      <c r="EA8" s="34">
        <f t="shared" ref="EA8:EA17" si="74">EB8-DW8-DY8</f>
        <v>0</v>
      </c>
      <c r="EB8" s="34">
        <v>9</v>
      </c>
      <c r="EC8" s="35">
        <f t="shared" ref="EC8:EC17" si="75">EB8/EB$19*100</f>
        <v>1.2712403067926606E-2</v>
      </c>
      <c r="ED8" s="32">
        <v>4</v>
      </c>
      <c r="EE8" s="30">
        <f t="shared" ref="EE8:EE17" si="76">ED8/ED$19*100</f>
        <v>1.0364305332435094E-2</v>
      </c>
      <c r="EF8" s="33">
        <v>3</v>
      </c>
      <c r="EG8" s="30">
        <f t="shared" ref="EG8:EG17" si="77">EF8/EF$19*100</f>
        <v>1.0365200566630964E-2</v>
      </c>
      <c r="EH8" s="34">
        <f t="shared" ref="EH8:EH17" si="78">EI8-ED8-EF8</f>
        <v>0</v>
      </c>
      <c r="EI8" s="34">
        <v>7</v>
      </c>
      <c r="EJ8" s="35">
        <f t="shared" ref="EJ8:EJ17" si="79">EI8/EI$19*100</f>
        <v>1.0364688985296949E-2</v>
      </c>
      <c r="EK8" s="32">
        <v>4</v>
      </c>
      <c r="EL8" s="30">
        <f t="shared" ref="EL8:EL17" si="80">EK8/EK$19*100</f>
        <v>1.0992937037953114E-2</v>
      </c>
      <c r="EM8" s="33">
        <v>3</v>
      </c>
      <c r="EN8" s="30">
        <f t="shared" ref="EN8:EN17" si="81">EM8/EM$19*100</f>
        <v>1.1072970878086591E-2</v>
      </c>
      <c r="EO8" s="34">
        <f t="shared" ref="EO8:EO17" si="82">EP8-EK8-EM8</f>
        <v>0</v>
      </c>
      <c r="EP8" s="34">
        <v>7</v>
      </c>
      <c r="EQ8" s="35">
        <f t="shared" ref="EQ8:EQ17" si="83">EP8/EP$19*100</f>
        <v>1.1027095148078134E-2</v>
      </c>
      <c r="ER8" s="32">
        <v>4</v>
      </c>
      <c r="ES8" s="30">
        <f t="shared" ref="ES8:ES17" si="84">ER8/ER$19*100</f>
        <v>1.16941967548604E-2</v>
      </c>
      <c r="ET8" s="33">
        <v>3</v>
      </c>
      <c r="EU8" s="30">
        <f t="shared" ref="EU8:EU17" si="85">ET8/ET$19*100</f>
        <v>1.1913271384322134E-2</v>
      </c>
      <c r="EV8" s="34">
        <f t="shared" ref="EV8:EV17" si="86">EW8-ER8-ET8</f>
        <v>0</v>
      </c>
      <c r="EW8" s="34">
        <v>7</v>
      </c>
      <c r="EX8" s="35">
        <f t="shared" ref="EX8:EX17" si="87">EW8/EW$19*100</f>
        <v>1.1787091450990958E-2</v>
      </c>
      <c r="EY8" s="32">
        <v>4</v>
      </c>
      <c r="EZ8" s="30">
        <f t="shared" ref="EZ8:EZ17" si="88">EY8/EY$19*100</f>
        <v>1.2413493467399063E-2</v>
      </c>
      <c r="FA8" s="33">
        <v>3</v>
      </c>
      <c r="FB8" s="30">
        <f t="shared" ref="FB8:FB17" si="89">FA8/FA$19*100</f>
        <v>1.2716174974567649E-2</v>
      </c>
      <c r="FC8" s="34">
        <f t="shared" ref="FC8:FC17" si="90">FD8-EY8-FA8</f>
        <v>0</v>
      </c>
      <c r="FD8" s="34">
        <v>7</v>
      </c>
      <c r="FE8" s="35">
        <f t="shared" ref="FE8:FE17" si="91">FD8/FD$19*100</f>
        <v>1.2541431514825762E-2</v>
      </c>
      <c r="FF8" s="32">
        <v>4</v>
      </c>
      <c r="FG8" s="30">
        <f t="shared" ref="FG8:FG17" si="92">FF8/FF$19*100</f>
        <v>1.3844183712317864E-2</v>
      </c>
      <c r="FH8" s="33">
        <v>3</v>
      </c>
      <c r="FI8" s="30">
        <f t="shared" ref="FI8:FI17" si="93">FH8/FH$19*100</f>
        <v>1.4263300527742119E-2</v>
      </c>
      <c r="FJ8" s="34">
        <f t="shared" ref="FJ8:FJ17" si="94">FK8-FF8-FH8</f>
        <v>0</v>
      </c>
      <c r="FK8" s="34">
        <v>7</v>
      </c>
      <c r="FL8" s="35">
        <f t="shared" ref="FL8:FL17" si="95">FK8/FK$19*100</f>
        <v>1.4020750711052358E-2</v>
      </c>
      <c r="FM8" s="32">
        <v>3</v>
      </c>
      <c r="FN8" s="30">
        <f t="shared" ref="FN8:FN17" si="96">FM8/FM$19*100</f>
        <v>1.1414222120762471E-2</v>
      </c>
      <c r="FO8" s="33">
        <v>3</v>
      </c>
      <c r="FP8" s="30">
        <f t="shared" ref="FP8:FP17" si="97">FO8/FO$19*100</f>
        <v>1.5572281339216195E-2</v>
      </c>
      <c r="FQ8" s="34">
        <f t="shared" ref="FQ8:FQ17" si="98">FR8-FM8-FO8</f>
        <v>0</v>
      </c>
      <c r="FR8" s="34">
        <v>6</v>
      </c>
      <c r="FS8" s="35">
        <f t="shared" ref="FS8:FS17" si="99">FR8/FR$19*100</f>
        <v>1.3172916483709492E-2</v>
      </c>
      <c r="FT8" s="32">
        <v>3</v>
      </c>
      <c r="FU8" s="30">
        <f t="shared" ref="FU8:FU17" si="100">FT8/FT$19*100</f>
        <v>1.2500000000000001E-2</v>
      </c>
      <c r="FV8" s="33">
        <v>3</v>
      </c>
      <c r="FW8" s="30">
        <f t="shared" ref="FW8:FW17" si="101">FV8/FV$19*100</f>
        <v>1.6914749661705007E-2</v>
      </c>
      <c r="FX8" s="34">
        <f t="shared" ref="FX8:FX17" si="102">FY8-FT8-FV8</f>
        <v>0</v>
      </c>
      <c r="FY8" s="34">
        <v>6</v>
      </c>
      <c r="FZ8" s="35">
        <f t="shared" ref="FZ8:FZ17" si="103">FY8/FY$19*100</f>
        <v>1.437607820586544E-2</v>
      </c>
      <c r="GA8" s="32">
        <v>1</v>
      </c>
      <c r="GB8" s="30">
        <f t="shared" ref="GB8:GB17" si="104">GA8/GA$19*100</f>
        <v>4.3305040706738268E-3</v>
      </c>
      <c r="GC8" s="33">
        <v>3</v>
      </c>
      <c r="GD8" s="30">
        <f t="shared" ref="GD8:GD17" si="105">GC8/GC$19*100</f>
        <v>1.752745968684272E-2</v>
      </c>
      <c r="GE8" s="34">
        <f t="shared" ref="GE8:GE17" si="106">GF8-GA8-GC8</f>
        <v>0</v>
      </c>
      <c r="GF8" s="29">
        <v>4</v>
      </c>
      <c r="GG8" s="35">
        <f t="shared" ref="GG8:GG17" si="107">GF8/GF$19*100</f>
        <v>9.9482690011937925E-3</v>
      </c>
      <c r="GH8" s="32">
        <v>1</v>
      </c>
      <c r="GI8" s="30">
        <f t="shared" ref="GI8:GI17" si="108">GH8/GH$19*100</f>
        <v>4.4597065513089238E-3</v>
      </c>
      <c r="GJ8" s="33">
        <v>3</v>
      </c>
      <c r="GK8" s="30">
        <f t="shared" ref="GK8:GK17" si="109">GJ8/GJ$19*100</f>
        <v>1.8041857108491703E-2</v>
      </c>
      <c r="GL8" s="34">
        <f t="shared" ref="GL8:GL17" si="110">GM8-GH8-GJ8</f>
        <v>0</v>
      </c>
      <c r="GM8" s="29">
        <v>4</v>
      </c>
      <c r="GN8" s="35">
        <f t="shared" ref="GN8:GN17" si="111">GM8/GM$19*100</f>
        <v>1.0243015543776088E-2</v>
      </c>
      <c r="GO8" s="32">
        <v>1</v>
      </c>
      <c r="GP8" s="30">
        <f t="shared" ref="GP8:GP17" si="112">GO8/GO$19*100</f>
        <v>4.6587467971115773E-3</v>
      </c>
      <c r="GQ8" s="33">
        <v>4</v>
      </c>
      <c r="GR8" s="30">
        <f t="shared" ref="GR8:GR17" si="113">GQ8/GQ$19*100</f>
        <v>2.4996875390576177E-2</v>
      </c>
      <c r="GS8" s="34">
        <f t="shared" ref="GS8:GS17" si="114">GT8-GO8-GQ8</f>
        <v>0</v>
      </c>
      <c r="GT8" s="29">
        <v>5</v>
      </c>
      <c r="GU8" s="35">
        <f t="shared" ref="GU8:GU17" si="115">GT8/GT$19*100</f>
        <v>1.3345077001094297E-2</v>
      </c>
      <c r="GV8" s="32">
        <v>1</v>
      </c>
      <c r="GW8" s="30">
        <f t="shared" ref="GW8:GW17" si="116">GV8/GV$19*100</f>
        <v>4.6670089139870252E-3</v>
      </c>
      <c r="GX8" s="33">
        <v>3</v>
      </c>
      <c r="GY8" s="30">
        <f t="shared" ref="GY8:GY17" si="117">GX8/GX$19*100</f>
        <v>1.8778167250876315E-2</v>
      </c>
      <c r="GZ8" s="34">
        <f t="shared" ref="GZ8:GZ17" si="118">HA8-GV8-GX8</f>
        <v>0</v>
      </c>
      <c r="HA8" s="29">
        <v>4</v>
      </c>
      <c r="HB8" s="35">
        <f t="shared" ref="HB8:HB17" si="119">HA8/HA$19*100</f>
        <v>1.0694329331871776E-2</v>
      </c>
      <c r="HC8" s="32">
        <v>1</v>
      </c>
      <c r="HD8" s="30">
        <f t="shared" ref="HD8:HD17" si="120">HC8/HC$19*100</f>
        <v>4.7424831641847669E-3</v>
      </c>
      <c r="HE8" s="33">
        <v>3</v>
      </c>
      <c r="HF8" s="30">
        <f t="shared" ref="HF8:HF17" si="121">HE8/HE$19*100</f>
        <v>1.9085183535848337E-2</v>
      </c>
      <c r="HG8" s="34">
        <f t="shared" ref="HG8:HG17" si="122">HH8-HC8-HE8</f>
        <v>0</v>
      </c>
      <c r="HH8" s="29">
        <v>4</v>
      </c>
      <c r="HI8" s="35">
        <f t="shared" ref="HI8:HI17" si="123">HH8/HH$19*100</f>
        <v>1.0868088574921886E-2</v>
      </c>
      <c r="HJ8" s="32">
        <v>1</v>
      </c>
      <c r="HK8" s="30">
        <f t="shared" ref="HK8:HK17" si="124">HJ8/HJ$19*100</f>
        <v>4.7655356462066338E-3</v>
      </c>
      <c r="HL8" s="33">
        <v>3</v>
      </c>
      <c r="HM8" s="30">
        <f t="shared" ref="HM8:HM17" si="125">HL8/HL$19*100</f>
        <v>1.9161982626469086E-2</v>
      </c>
      <c r="HN8" s="34">
        <f t="shared" ref="HN8:HN17" si="126">HO8-HJ8-HL8</f>
        <v>0</v>
      </c>
      <c r="HO8" s="29">
        <v>4</v>
      </c>
      <c r="HP8" s="35">
        <f t="shared" ref="HP8:HP17" si="127">HO8/HO$19*100</f>
        <v>1.0917030567685589E-2</v>
      </c>
      <c r="HQ8" s="32">
        <v>1</v>
      </c>
      <c r="HR8" s="30">
        <f t="shared" ref="HR8:HR17" si="128">HQ8/HQ$19*100</f>
        <v>4.8171877258056748E-3</v>
      </c>
      <c r="HS8" s="33">
        <v>3</v>
      </c>
      <c r="HT8" s="30">
        <f t="shared" ref="HT8:HT17" si="129">HS8/HS$19*100</f>
        <v>1.9388612421637693E-2</v>
      </c>
      <c r="HU8" s="34">
        <f t="shared" ref="HU8:HU17" si="130">HV8-HQ8-HS8</f>
        <v>0</v>
      </c>
      <c r="HV8" s="29">
        <v>4</v>
      </c>
      <c r="HW8" s="35">
        <f t="shared" ref="HW8:HW17" si="131">HV8/HV$19*100</f>
        <v>1.1039964672113049E-2</v>
      </c>
      <c r="HX8" s="32">
        <v>1</v>
      </c>
      <c r="HY8" s="30">
        <f t="shared" ref="HY8:HY17" si="132">HX8/HX$19*100</f>
        <v>4.8393341076267901E-3</v>
      </c>
      <c r="HZ8" s="33">
        <v>3</v>
      </c>
      <c r="IA8" s="30">
        <f t="shared" ref="IA8:IA17" si="133">HZ8/HZ$19*100</f>
        <v>1.9498245157935783E-2</v>
      </c>
      <c r="IB8" s="34">
        <f t="shared" ref="IB8:IB17" si="134">IC8-HX8-HZ8</f>
        <v>0</v>
      </c>
      <c r="IC8" s="29">
        <v>4</v>
      </c>
      <c r="ID8" s="35">
        <f t="shared" ref="ID8:ID17" si="135">IC8/IC$19*100</f>
        <v>1.1095700416088766E-2</v>
      </c>
      <c r="IE8" s="32">
        <v>1</v>
      </c>
      <c r="IF8" s="30">
        <f t="shared" ref="IF8:IF17" si="136">IE8/IE$19*100</f>
        <v>4.844491812808837E-3</v>
      </c>
      <c r="IG8" s="33">
        <v>3</v>
      </c>
      <c r="IH8" s="30">
        <f t="shared" ref="IH8:IH17" si="137">IG8/IG$19*100</f>
        <v>1.9524894240156201E-2</v>
      </c>
      <c r="II8" s="34">
        <f t="shared" ref="II8:II17" si="138">IJ8-IE8-IG8</f>
        <v>0</v>
      </c>
      <c r="IJ8" s="29">
        <v>4</v>
      </c>
      <c r="IK8" s="35">
        <f t="shared" ref="IK8:IK17" si="139">IJ8/IJ$19*100</f>
        <v>1.1108951037298304E-2</v>
      </c>
      <c r="IL8" s="32">
        <v>1</v>
      </c>
      <c r="IM8" s="30">
        <f t="shared" ref="IM8:IM17" si="140">IL8/IL$19*100</f>
        <v>4.8588503959963074E-3</v>
      </c>
      <c r="IN8" s="33">
        <v>3</v>
      </c>
      <c r="IO8" s="30">
        <f t="shared" ref="IO8:IO17" si="141">IN8/IN$19*100</f>
        <v>1.9584802193497845E-2</v>
      </c>
      <c r="IP8" s="34">
        <f t="shared" ref="IP8:IP17" si="142">IQ8-IL8-IN8</f>
        <v>0</v>
      </c>
      <c r="IQ8" s="29">
        <v>4</v>
      </c>
      <c r="IR8" s="35">
        <f t="shared" ref="IR8:IR17" si="143">IQ8/IQ$19*100</f>
        <v>1.1142371653806512E-2</v>
      </c>
      <c r="IS8" s="32">
        <v>1</v>
      </c>
      <c r="IT8" s="30">
        <f t="shared" ref="IT8:IT17" si="144">IS8/IS$19*100</f>
        <v>4.8801913034990973E-3</v>
      </c>
      <c r="IU8" s="33">
        <v>3</v>
      </c>
      <c r="IV8" s="30">
        <f t="shared" ref="IV8:IV17" si="145">IU8/IU$19*100</f>
        <v>1.9691499835904167E-2</v>
      </c>
      <c r="IW8" s="34">
        <f t="shared" ref="IW8:IW17" si="146">IX8-IS8-IU8</f>
        <v>0</v>
      </c>
      <c r="IX8" s="29">
        <v>4</v>
      </c>
      <c r="IY8" s="35">
        <f t="shared" ref="IY8:IY17" si="147">IX8/IX$19*100</f>
        <v>1.1196327604545709E-2</v>
      </c>
      <c r="IZ8" s="32">
        <v>1</v>
      </c>
      <c r="JA8" s="30">
        <f t="shared" ref="JA8:JA17" si="148">IZ8/IZ$19*100</f>
        <v>4.8906930111996868E-3</v>
      </c>
      <c r="JB8" s="33">
        <v>3</v>
      </c>
      <c r="JC8" s="30">
        <f t="shared" ref="JC8:JC17" si="149">JB8/JB$19*100</f>
        <v>1.9745935628249851E-2</v>
      </c>
      <c r="JD8" s="34">
        <f t="shared" ref="JD8:JD17" si="150">JE8-IZ8-JB8</f>
        <v>0</v>
      </c>
      <c r="JE8" s="29">
        <v>4</v>
      </c>
      <c r="JF8" s="35">
        <f t="shared" ref="JF8:JF17" si="151">JE8/JE$19*100</f>
        <v>1.1223344556677891E-2</v>
      </c>
      <c r="JG8" s="32">
        <v>1</v>
      </c>
      <c r="JH8" s="30">
        <f t="shared" ref="JH8:JH17" si="152">JG8/JG$19*100</f>
        <v>4.8997991082365619E-3</v>
      </c>
      <c r="JI8" s="33">
        <v>3</v>
      </c>
      <c r="JJ8" s="30">
        <f t="shared" ref="JJ8:JJ17" si="153">JI8/JI$19*100</f>
        <v>1.9790223629527013E-2</v>
      </c>
      <c r="JK8" s="34">
        <f t="shared" ref="JK8:JK17" si="154">JL8-JG8-JI8</f>
        <v>0</v>
      </c>
      <c r="JL8" s="29">
        <v>4</v>
      </c>
      <c r="JM8" s="35">
        <f t="shared" ref="JM8:JM17" si="155">JL8/JL$19*100</f>
        <v>1.1246063877642825E-2</v>
      </c>
      <c r="JN8" s="32">
        <v>1</v>
      </c>
      <c r="JO8" s="30">
        <f t="shared" ref="JO8:JO17" si="156">JN8/JN$19*100</f>
        <v>4.864759680871765E-3</v>
      </c>
      <c r="JP8" s="33">
        <v>3</v>
      </c>
      <c r="JQ8" s="30">
        <f t="shared" ref="JQ8:JQ17" si="157">JP8/JP$19*100</f>
        <v>1.9479254593857541E-2</v>
      </c>
      <c r="JR8" s="34">
        <f t="shared" ref="JR8:JR17" si="158">JS8-JN8-JP8</f>
        <v>0</v>
      </c>
      <c r="JS8" s="29">
        <v>4</v>
      </c>
      <c r="JT8" s="35">
        <f t="shared" ref="JT8:JT17" si="159">JS8/JS$19*100</f>
        <v>1.1124398587201378E-2</v>
      </c>
      <c r="JU8" s="32">
        <v>1</v>
      </c>
      <c r="JV8" s="30">
        <f t="shared" ref="JV8:JV17" si="160">JU8/JU$19*100</f>
        <v>4.9002793159210077E-3</v>
      </c>
      <c r="JW8" s="33">
        <v>3</v>
      </c>
      <c r="JX8" s="30">
        <f t="shared" ref="JX8:JX17" si="161">JW8/JW$19*100</f>
        <v>1.979544704717915E-2</v>
      </c>
      <c r="JY8" s="34">
        <f t="shared" ref="JY8:JY17" si="162">JZ8-JU8-JW8</f>
        <v>0</v>
      </c>
      <c r="JZ8" s="29">
        <v>4</v>
      </c>
      <c r="KA8" s="35">
        <f t="shared" ref="KA8:KA17" si="163">JZ8/JZ$19*100</f>
        <v>1.1247961307013105E-2</v>
      </c>
      <c r="KB8" s="32">
        <v>1</v>
      </c>
      <c r="KC8" s="30">
        <f t="shared" ref="KC8:KC17" si="164">KB8/KB$19*100</f>
        <v>4.8687862115974487E-3</v>
      </c>
      <c r="KD8" s="33">
        <v>3</v>
      </c>
      <c r="KE8" s="30">
        <f t="shared" ref="KE8:KE17" si="165">KD8/KD$19*100</f>
        <v>1.9514733623886032E-2</v>
      </c>
      <c r="KF8" s="34">
        <f t="shared" ref="KF8:KF17" si="166">KG8-KB8-KD8</f>
        <v>0</v>
      </c>
      <c r="KG8" s="29">
        <v>4</v>
      </c>
      <c r="KH8" s="35">
        <f t="shared" ref="KH8:KH17" si="167">KG8/KG$19*100</f>
        <v>1.1138338159946536E-2</v>
      </c>
      <c r="KI8" s="32">
        <v>1</v>
      </c>
      <c r="KJ8" s="30">
        <f t="shared" ref="KJ8:KJ17" si="168">KI8/KI$19*100</f>
        <v>4.8759081378906824E-3</v>
      </c>
      <c r="KK8" s="33">
        <v>3</v>
      </c>
      <c r="KL8" s="30">
        <f t="shared" ref="KL8:KL17" si="169">KK8/KK$19*100</f>
        <v>1.956436676666232E-2</v>
      </c>
      <c r="KM8" s="34">
        <f t="shared" ref="KM8:KM17" si="170">KN8-KI8-KK8</f>
        <v>0</v>
      </c>
      <c r="KN8" s="29">
        <v>4</v>
      </c>
      <c r="KO8" s="35">
        <f t="shared" ref="KO8:KO17" si="171">KN8/KN$19*100</f>
        <v>1.1159780152330998E-2</v>
      </c>
      <c r="KP8" s="32">
        <v>1</v>
      </c>
      <c r="KQ8" s="30">
        <f t="shared" ref="KQ8:KQ17" si="172">KP8/KP$19*100</f>
        <v>4.8990789731530471E-3</v>
      </c>
      <c r="KR8" s="33">
        <v>3</v>
      </c>
      <c r="KS8" s="30">
        <f t="shared" ref="KS8:KS17" si="173">KR8/KR$19*100</f>
        <v>1.9695378151260504E-2</v>
      </c>
      <c r="KT8" s="34">
        <f t="shared" ref="KT8:KT17" si="174">KU8-KP8-KR8</f>
        <v>0</v>
      </c>
      <c r="KU8" s="29">
        <v>4</v>
      </c>
      <c r="KV8" s="35">
        <f t="shared" ref="KV8:KV17" si="175">KU8/KU$19*100</f>
        <v>1.1222085063404781E-2</v>
      </c>
      <c r="KW8" s="32">
        <v>1</v>
      </c>
      <c r="KX8" s="30">
        <f t="shared" ref="KX8:KX17" si="176">KW8/KW$19*100</f>
        <v>5.0622658702035028E-3</v>
      </c>
      <c r="KY8" s="33">
        <v>3</v>
      </c>
      <c r="KZ8" s="30">
        <f t="shared" ref="KZ8:KZ17" si="177">KY8/KY$19*100</f>
        <v>2.0595908279555129E-2</v>
      </c>
      <c r="LA8" s="34">
        <f t="shared" ref="LA8:LA17" si="178">LB8-KW8-KY8</f>
        <v>0</v>
      </c>
      <c r="LB8" s="29">
        <v>4</v>
      </c>
      <c r="LC8" s="35">
        <f t="shared" ref="LC8:LC17" si="179">LB8/LB$19*100</f>
        <v>1.1655011655011656E-2</v>
      </c>
      <c r="LD8" s="32">
        <v>1</v>
      </c>
      <c r="LE8" s="30">
        <f t="shared" ref="LE8:LE17" si="180">LD8/LD$19*100</f>
        <v>5.074339067336479E-3</v>
      </c>
      <c r="LF8" s="33">
        <v>3</v>
      </c>
      <c r="LG8" s="30">
        <f t="shared" ref="LG8:LG17" si="181">LF8/LF$19*100</f>
        <v>2.0683949255377827E-2</v>
      </c>
      <c r="LH8" s="34">
        <f t="shared" ref="LH8:LH17" si="182">LI8-LD8-LF8</f>
        <v>0</v>
      </c>
      <c r="LI8" s="29">
        <v>4</v>
      </c>
      <c r="LJ8" s="35">
        <f t="shared" ref="LJ8:LJ17" si="183">LI8/LI$19*100</f>
        <v>1.1692145801058139E-2</v>
      </c>
      <c r="LK8" s="32">
        <v>1</v>
      </c>
      <c r="LL8" s="30">
        <f t="shared" ref="LL8:LL17" si="184">LK8/LK$19*100</f>
        <v>5.0818172578514075E-3</v>
      </c>
      <c r="LM8" s="33">
        <v>3</v>
      </c>
      <c r="LN8" s="30">
        <f t="shared" ref="LN8:LN17" si="185">LM8/LM$19*100</f>
        <v>2.0741150442477877E-2</v>
      </c>
      <c r="LO8" s="34">
        <f t="shared" ref="LO8:LO17" si="186">LP8-LK8-LM8</f>
        <v>0</v>
      </c>
      <c r="LP8" s="29">
        <v>4</v>
      </c>
      <c r="LQ8" s="35">
        <f t="shared" ref="LQ8:LQ17" si="187">LP8/LP$19*100</f>
        <v>1.1715775291429911E-2</v>
      </c>
      <c r="LR8" s="32">
        <v>1</v>
      </c>
      <c r="LS8" s="30">
        <f t="shared" ref="LS8:LS17" si="188">LR8/LR$19*100</f>
        <v>5.0849181328180611E-3</v>
      </c>
      <c r="LT8" s="33">
        <v>3</v>
      </c>
      <c r="LU8" s="30">
        <f t="shared" ref="LU8:LU17" si="189">LT8/LT$19*100</f>
        <v>2.0833333333333336E-2</v>
      </c>
      <c r="LV8" s="34">
        <f t="shared" ref="LV8:LV17" si="190">LW8-LR8-LT8</f>
        <v>0</v>
      </c>
      <c r="LW8" s="29">
        <v>4</v>
      </c>
      <c r="LX8" s="35">
        <f t="shared" ref="LX8:LX17" si="191">LW8/LW$19*100</f>
        <v>1.1741912757588211E-2</v>
      </c>
      <c r="LY8" s="32">
        <v>1</v>
      </c>
      <c r="LZ8" s="30">
        <f t="shared" ref="LZ8:LZ17" si="192">LY8/LY$19*100</f>
        <v>5.0846595820409823E-3</v>
      </c>
      <c r="MA8" s="33">
        <v>3</v>
      </c>
      <c r="MB8" s="30">
        <f t="shared" ref="MB8:MB17" si="193">MA8/MA$19*100</f>
        <v>2.0892819834250294E-2</v>
      </c>
      <c r="MC8" s="34">
        <f t="shared" ref="MC8:MC17" si="194">MD8-LY8-MA8</f>
        <v>0</v>
      </c>
      <c r="MD8" s="29">
        <v>4</v>
      </c>
      <c r="ME8" s="35">
        <f t="shared" ref="ME8:ME17" si="195">MD8/MD$19*100</f>
        <v>1.1755716217010522E-2</v>
      </c>
      <c r="MF8" s="32">
        <v>1</v>
      </c>
      <c r="MG8" s="30">
        <f t="shared" ref="MG8:MG17" si="196">MF8/MF$19*100</f>
        <v>5.0942435048395313E-3</v>
      </c>
      <c r="MH8" s="33">
        <v>3</v>
      </c>
      <c r="MI8" s="30">
        <f t="shared" ref="MI8:MI17" si="197">MH8/MH$19*100</f>
        <v>2.094972067039106E-2</v>
      </c>
      <c r="MJ8" s="34">
        <f t="shared" ref="MJ8:MJ17" si="198">MK8-MF8-MH8</f>
        <v>0</v>
      </c>
      <c r="MK8" s="29">
        <v>4</v>
      </c>
      <c r="ML8" s="35">
        <f t="shared" ref="ML8:ML17" si="199">MK8/MK$19*100</f>
        <v>1.1782032400589101E-2</v>
      </c>
      <c r="MM8" s="32">
        <v>1</v>
      </c>
      <c r="MN8" s="30">
        <f t="shared" ref="MN8:MN17" si="200">MM8/MM$19*100</f>
        <v>5.1166598444535409E-3</v>
      </c>
      <c r="MO8" s="33">
        <v>3</v>
      </c>
      <c r="MP8" s="30">
        <f t="shared" ref="MP8:MP17" si="201">MO8/MO$19*100</f>
        <v>2.1138669673055242E-2</v>
      </c>
      <c r="MQ8" s="34">
        <f t="shared" ref="MQ8:MQ17" si="202">MR8-MM8-MO8</f>
        <v>0</v>
      </c>
      <c r="MR8" s="29">
        <v>4</v>
      </c>
      <c r="MS8" s="35">
        <f t="shared" ref="MS8:MS17" si="203">MR8/MR$19*100</f>
        <v>1.1856770215793219E-2</v>
      </c>
      <c r="MT8" s="32">
        <v>1</v>
      </c>
      <c r="MU8" s="30">
        <f t="shared" ref="MU8:MU17" si="204">MT8/MT$19*100</f>
        <v>5.1379540666906436E-3</v>
      </c>
      <c r="MV8" s="33">
        <v>3</v>
      </c>
      <c r="MW8" s="30">
        <f t="shared" ref="MW8:MW17" si="205">MV8/MV$19*100</f>
        <v>2.1323477148340323E-2</v>
      </c>
      <c r="MX8" s="34">
        <f t="shared" ref="MX8:MX17" si="206">MY8-MT8-MV8</f>
        <v>0</v>
      </c>
      <c r="MY8" s="29">
        <v>4</v>
      </c>
      <c r="MZ8" s="35">
        <f t="shared" ref="MZ8:MZ17" si="207">MY8/MY$19*100</f>
        <v>1.192890373374687E-2</v>
      </c>
      <c r="NA8" s="32">
        <v>1</v>
      </c>
      <c r="NB8" s="30">
        <f t="shared" ref="NB8:NB17" si="208">NA8/NA$19*100</f>
        <v>5.1347881899871635E-3</v>
      </c>
      <c r="NC8" s="33">
        <v>3</v>
      </c>
      <c r="ND8" s="30">
        <f t="shared" ref="ND8:ND17" si="209">NC8/NC$19*100</f>
        <v>2.132650885050117E-2</v>
      </c>
      <c r="NE8" s="34">
        <f t="shared" ref="NE8:NE17" si="210">NF8-NA8-NC8</f>
        <v>0</v>
      </c>
      <c r="NF8" s="29">
        <v>4</v>
      </c>
      <c r="NG8" s="35">
        <f t="shared" ref="NG8:NG17" si="211">NF8/NF$19*100</f>
        <v>1.1925347325740862E-2</v>
      </c>
      <c r="NH8" s="36"/>
      <c r="NI8" s="30"/>
      <c r="NJ8" s="29"/>
      <c r="NK8" s="30"/>
      <c r="NL8" s="34"/>
      <c r="NM8" s="29">
        <v>4</v>
      </c>
      <c r="NN8" s="35">
        <f t="shared" ref="NN8:NN17" si="212">NM8/NM$19*100</f>
        <v>1.194101140366589E-2</v>
      </c>
      <c r="NO8" s="36"/>
      <c r="NP8" s="30"/>
      <c r="NQ8" s="29"/>
      <c r="NR8" s="30"/>
      <c r="NS8" s="34"/>
      <c r="NT8" s="29">
        <v>4</v>
      </c>
      <c r="NU8" s="35">
        <f t="shared" ref="NU8:NU17" si="213">NT8/NT$19*100</f>
        <v>1.1987173724115197E-2</v>
      </c>
      <c r="NV8" s="36" t="s">
        <v>26</v>
      </c>
      <c r="NW8" s="30">
        <f t="shared" ref="NW8:NW17" si="214">NV8/NV$19*100</f>
        <v>5.1559680329981948E-3</v>
      </c>
      <c r="NX8" s="37" t="s">
        <v>27</v>
      </c>
      <c r="NY8" s="30">
        <f t="shared" ref="NY8:NY17" si="215">NX8/NX$19*100</f>
        <v>2.1567217828900073E-2</v>
      </c>
      <c r="NZ8" s="34">
        <f t="shared" ref="NZ8:NZ17" si="216">OA8-NV8-NX8</f>
        <v>0</v>
      </c>
      <c r="OA8" s="29">
        <v>4</v>
      </c>
      <c r="OB8" s="35">
        <f t="shared" ref="OB8:OB17" si="217">OA8/OA$19*100</f>
        <v>1.2008766399471614E-2</v>
      </c>
      <c r="OC8" s="36" t="s">
        <v>26</v>
      </c>
      <c r="OD8" s="30">
        <f t="shared" ref="OD8:OD17" si="218">OC8/OC$19*100</f>
        <v>5.1698288786641167E-3</v>
      </c>
      <c r="OE8" s="37" t="s">
        <v>27</v>
      </c>
      <c r="OF8" s="30">
        <f t="shared" ref="OF8:OF17" si="219">OE8/OE$19*100</f>
        <v>2.1641898715914008E-2</v>
      </c>
      <c r="OG8" s="34">
        <f t="shared" ref="OG8:OG17" si="220">OH8-OC8-OE8</f>
        <v>0</v>
      </c>
      <c r="OH8" s="29">
        <v>4</v>
      </c>
      <c r="OI8" s="35">
        <f t="shared" ref="OI8:OI17" si="221">OH8/OH$19*100</f>
        <v>1.2044927579872926E-2</v>
      </c>
      <c r="OJ8" s="36"/>
      <c r="OK8" s="30"/>
      <c r="OL8" s="29"/>
      <c r="OM8" s="30"/>
      <c r="ON8" s="34"/>
      <c r="OO8" s="29">
        <v>4</v>
      </c>
      <c r="OP8" s="35">
        <f t="shared" ref="OP8:OP17" si="222">OO8/OO$19*100</f>
        <v>1.2059816690786301E-2</v>
      </c>
      <c r="OQ8" s="36" t="s">
        <v>26</v>
      </c>
      <c r="OR8" s="30">
        <f t="shared" ref="OR8:OR17" si="223">OQ8/OQ$19*100</f>
        <v>5.1961548454143936E-3</v>
      </c>
      <c r="OS8" s="37" t="s">
        <v>27</v>
      </c>
      <c r="OT8" s="30">
        <f t="shared" ref="OT8:OT17" si="224">OS8/OS$19*100</f>
        <v>2.1915406530791146E-2</v>
      </c>
      <c r="OU8" s="34">
        <f t="shared" ref="OU8:OU17" si="225">OV8-OQ8-OS8</f>
        <v>0</v>
      </c>
      <c r="OV8" s="29">
        <v>4</v>
      </c>
      <c r="OW8" s="35">
        <f t="shared" ref="OW8:OW17" si="226">OV8/OV$19*100</f>
        <v>1.2144028174145364E-2</v>
      </c>
      <c r="OX8" s="36"/>
      <c r="OY8" s="30"/>
      <c r="OZ8" s="29"/>
      <c r="PA8" s="30"/>
      <c r="PB8" s="34"/>
      <c r="PC8" s="29">
        <v>4</v>
      </c>
      <c r="PD8" s="35">
        <f t="shared" ref="PD8:PD17" si="227">PC8/PC$19*100</f>
        <v>1.2170261964888794E-2</v>
      </c>
      <c r="PE8" s="36" t="s">
        <v>26</v>
      </c>
      <c r="PF8" s="30">
        <f t="shared" ref="PF8:PF17" si="228">PE8/PE$19*100</f>
        <v>5.2075196583867105E-3</v>
      </c>
      <c r="PG8" s="29">
        <v>3</v>
      </c>
      <c r="PH8" s="30">
        <f t="shared" ref="PH8:PH17" si="229">PG8/PG$19*100</f>
        <v>2.2024814624476911E-2</v>
      </c>
      <c r="PI8" s="34">
        <f t="shared" ref="PI8:PI17" si="230">PJ8-PE8-PG8</f>
        <v>0</v>
      </c>
      <c r="PJ8" s="29">
        <v>4</v>
      </c>
      <c r="PK8" s="35">
        <f t="shared" ref="PK8:PK17" si="231">PJ8/PJ$19*100</f>
        <v>1.2185833968012186E-2</v>
      </c>
      <c r="PL8" s="36"/>
      <c r="PM8" s="30"/>
      <c r="PN8" s="29"/>
      <c r="PO8" s="30"/>
      <c r="PP8" s="34"/>
      <c r="PQ8" s="29">
        <v>4</v>
      </c>
      <c r="PR8" s="35">
        <f t="shared" ref="PR8:PR17" si="232">PQ8/PQ$19*100</f>
        <v>1.222419167532547E-2</v>
      </c>
      <c r="PS8" s="36" t="s">
        <v>26</v>
      </c>
      <c r="PT8" s="30">
        <f t="shared" ref="PT8:PT17" si="233">PS8/PS$19*100</f>
        <v>5.2463144640889775E-3</v>
      </c>
      <c r="PU8" s="29">
        <v>4</v>
      </c>
      <c r="PV8" s="30">
        <f t="shared" ref="PV8:PV17" si="234">PU8/PU$19*100</f>
        <v>2.9881966233378153E-2</v>
      </c>
      <c r="PW8" s="34">
        <f t="shared" ref="PW8:PW17" si="235">PX8-PS8-PU8</f>
        <v>0</v>
      </c>
      <c r="PX8" s="29">
        <v>5</v>
      </c>
      <c r="PY8" s="35">
        <f t="shared" ref="PY8:PY17" si="236">PX8/PX$19*100</f>
        <v>1.5409270216962525E-2</v>
      </c>
      <c r="PZ8" s="36" t="s">
        <v>26</v>
      </c>
      <c r="QA8" s="30">
        <f t="shared" ref="QA8:QA17" si="237">PZ8/PZ$19*100</f>
        <v>5.2570707601724319E-3</v>
      </c>
      <c r="QB8" s="29">
        <v>4</v>
      </c>
      <c r="QC8" s="30">
        <f t="shared" ref="QC8:QC17" si="238">QB8/QB$19*100</f>
        <v>3.000750187546887E-2</v>
      </c>
      <c r="QD8" s="34">
        <f t="shared" ref="QD8:QD17" si="239">QE8-PZ8-QB8</f>
        <v>0</v>
      </c>
      <c r="QE8" s="29">
        <v>5</v>
      </c>
      <c r="QF8" s="35">
        <f t="shared" ref="QF8:QF17" si="240">QE8/QE$19*100</f>
        <v>1.5454517355422991E-2</v>
      </c>
      <c r="QG8" s="36"/>
      <c r="QH8" s="30"/>
      <c r="QI8" s="29"/>
      <c r="QJ8" s="30"/>
      <c r="QK8" s="34"/>
      <c r="QL8" s="29">
        <v>4</v>
      </c>
      <c r="QM8" s="35">
        <f t="shared" ref="QM8:QM17" si="241">QL8/QL$19*100</f>
        <v>1.2408872343725764E-2</v>
      </c>
      <c r="QN8" s="36"/>
      <c r="QO8" s="30"/>
      <c r="QP8" s="29"/>
      <c r="QQ8" s="30"/>
      <c r="QR8" s="34"/>
      <c r="QS8" s="29">
        <v>4</v>
      </c>
      <c r="QT8" s="35">
        <f t="shared" ref="QT8:QT17" si="242">QS8/QS$19*100</f>
        <v>1.2525050100200399E-2</v>
      </c>
      <c r="QU8" s="36" t="s">
        <v>26</v>
      </c>
      <c r="QV8" s="30">
        <f t="shared" ref="QV8:QV17" si="243">QU8/QU$19*100</f>
        <v>5.3168864313058277E-3</v>
      </c>
      <c r="QW8" s="29">
        <v>3</v>
      </c>
      <c r="QX8" s="30">
        <f t="shared" ref="QX8:QX17" si="244">QW8/QW$19*100</f>
        <v>2.3002606962122373E-2</v>
      </c>
      <c r="QY8" s="34">
        <f t="shared" ref="QY8:QY17" si="245">QZ8-QU8-QW8</f>
        <v>0</v>
      </c>
      <c r="QZ8" s="29">
        <v>4</v>
      </c>
      <c r="RA8" s="35">
        <f t="shared" ref="RA8:RA17" si="246">QZ8/QZ$19*100</f>
        <v>1.2558475401086309E-2</v>
      </c>
      <c r="RB8" s="36"/>
      <c r="RC8" s="30"/>
      <c r="RD8" s="29"/>
      <c r="RE8" s="30"/>
      <c r="RF8" s="34"/>
      <c r="RG8" s="29">
        <v>4</v>
      </c>
      <c r="RH8" s="35">
        <f t="shared" ref="RH8:RH17" si="247">RG8/RG$19*100</f>
        <v>1.2609545425887396E-2</v>
      </c>
      <c r="RI8" s="36"/>
      <c r="RJ8" s="30"/>
      <c r="RK8" s="29"/>
      <c r="RL8" s="30"/>
      <c r="RM8" s="34"/>
      <c r="RN8" s="29">
        <v>4</v>
      </c>
      <c r="RO8" s="35">
        <f t="shared" ref="RO8:RO17" si="248">RN8/RN$19*100</f>
        <v>1.2679896024852597E-2</v>
      </c>
      <c r="RP8" s="36"/>
      <c r="RQ8" s="30"/>
      <c r="RR8" s="29"/>
      <c r="RS8" s="30"/>
      <c r="RT8" s="34"/>
      <c r="RU8" s="29">
        <v>4</v>
      </c>
      <c r="RV8" s="35">
        <f t="shared" ref="RV8:RV17" si="249">RU8/RU$19*100</f>
        <v>1.2800819252432157E-2</v>
      </c>
      <c r="RW8" s="36" t="s">
        <v>26</v>
      </c>
      <c r="RX8" s="30">
        <f t="shared" ref="RX8:RX17" si="250">RW8/RW$19*100</f>
        <v>5.411255411255411E-3</v>
      </c>
      <c r="RY8" s="29">
        <v>3</v>
      </c>
      <c r="RZ8" s="30">
        <f t="shared" ref="RZ8:RZ17" si="251">RY8/RY$19*100</f>
        <v>2.3781212841854936E-2</v>
      </c>
      <c r="SA8" s="34">
        <f t="shared" ref="SA8:SA17" si="252">SB8-RW8-RY8</f>
        <v>0</v>
      </c>
      <c r="SB8" s="29">
        <v>4</v>
      </c>
      <c r="SC8" s="35">
        <f t="shared" ref="SC8:SC17" si="253">SB8/SB$19*100</f>
        <v>1.2863390789812195E-2</v>
      </c>
      <c r="SD8" s="36"/>
      <c r="SE8" s="30"/>
      <c r="SF8" s="29"/>
      <c r="SG8" s="30"/>
      <c r="SH8" s="34"/>
      <c r="SI8" s="29">
        <v>4</v>
      </c>
      <c r="SJ8" s="35">
        <f t="shared" ref="SJ8:SJ17" si="254">SI8/SI$19*100</f>
        <v>1.3187392852433073E-2</v>
      </c>
      <c r="SK8" s="36"/>
      <c r="SL8" s="30"/>
      <c r="SM8" s="29"/>
      <c r="SN8" s="30"/>
      <c r="SO8" s="34"/>
      <c r="SP8" s="29">
        <v>3</v>
      </c>
      <c r="SQ8" s="35">
        <f t="shared" ref="SQ8:SQ17" si="255">SP8/SP$19*100</f>
        <v>1.0039152695512499E-2</v>
      </c>
      <c r="SR8" s="36" t="s">
        <v>26</v>
      </c>
      <c r="SS8" s="30">
        <f t="shared" ref="SS8:SS17" si="256">SR8/SR$19*100</f>
        <v>5.5940926381740875E-3</v>
      </c>
      <c r="ST8" s="29">
        <v>2</v>
      </c>
      <c r="SU8" s="30">
        <f t="shared" ref="SU8:SU17" si="257">ST8/ST$19*100</f>
        <v>1.6929067208396816E-2</v>
      </c>
      <c r="SV8" s="34">
        <f t="shared" ref="SV8:SV17" si="258">SW8-SR8-ST8</f>
        <v>0</v>
      </c>
      <c r="SW8" s="29">
        <v>3</v>
      </c>
      <c r="SX8" s="35">
        <f t="shared" ref="SX8:SX17" si="259">SW8/SW$19*100</f>
        <v>1.0104071940992221E-2</v>
      </c>
      <c r="SY8" s="36"/>
      <c r="SZ8" s="30"/>
      <c r="TA8" s="29"/>
      <c r="TB8" s="30"/>
      <c r="TC8" s="34"/>
      <c r="TD8" s="29">
        <v>3</v>
      </c>
      <c r="TE8" s="35">
        <f t="shared" ref="TE8:TE17" si="260">TD8/TD$19*100</f>
        <v>1.0160880609652836E-2</v>
      </c>
      <c r="TF8" s="36"/>
      <c r="TG8" s="30"/>
      <c r="TH8" s="29"/>
      <c r="TI8" s="30"/>
      <c r="TJ8" s="34"/>
      <c r="TK8" s="29">
        <v>3</v>
      </c>
      <c r="TL8" s="35">
        <f t="shared" ref="TL8:TL17" si="261">TK8/TK$19*100</f>
        <v>1.0379545375912534E-2</v>
      </c>
      <c r="TM8" s="36"/>
      <c r="TN8" s="30"/>
      <c r="TO8" s="29"/>
      <c r="TP8" s="30"/>
      <c r="TQ8" s="34"/>
      <c r="TR8" s="29">
        <v>3</v>
      </c>
      <c r="TS8" s="35">
        <f t="shared" ref="TS8:TS17" si="262">TR8/TR$19*100</f>
        <v>1.0610454834830587E-2</v>
      </c>
      <c r="TT8" s="36" t="s">
        <v>26</v>
      </c>
      <c r="TU8" s="30">
        <f t="shared" ref="TU8:TU17" si="263">TT8/TT$19*100</f>
        <v>5.8764764647117589E-3</v>
      </c>
      <c r="TV8" s="29">
        <v>2</v>
      </c>
      <c r="TW8" s="30">
        <f t="shared" ref="TW8:TW17" si="264">TV8/TV$19*100</f>
        <v>1.8291567587342236E-2</v>
      </c>
      <c r="TX8" s="34">
        <f t="shared" ref="TX8:TX17" si="265">TY8-TT8-TV8</f>
        <v>0</v>
      </c>
      <c r="TY8" s="29">
        <v>3</v>
      </c>
      <c r="TZ8" s="35">
        <f t="shared" ref="TZ8:TZ17" si="266">TY8/TY$19*100</f>
        <v>1.0731532820604543E-2</v>
      </c>
      <c r="UA8" s="36"/>
      <c r="UB8" s="30"/>
      <c r="UC8" s="29"/>
      <c r="UD8" s="30"/>
      <c r="UE8" s="34"/>
      <c r="UF8" s="29">
        <v>3</v>
      </c>
      <c r="UG8" s="35">
        <f t="shared" ref="UG8:UG17" si="267">UF8/UF$19*100</f>
        <v>1.0948105977665865E-2</v>
      </c>
      <c r="UH8" s="36"/>
      <c r="UI8" s="30"/>
      <c r="UJ8" s="29"/>
      <c r="UK8" s="30"/>
      <c r="UL8" s="34"/>
      <c r="UM8" s="29">
        <v>2</v>
      </c>
      <c r="UN8" s="35">
        <f t="shared" ref="UN8:UN17" si="268">UM8/UM$19*100</f>
        <v>7.4371560315335417E-3</v>
      </c>
      <c r="UO8" s="36"/>
      <c r="UP8" s="30"/>
      <c r="UQ8" s="29"/>
      <c r="UR8" s="30"/>
      <c r="US8" s="34"/>
      <c r="UT8" s="29">
        <v>2</v>
      </c>
      <c r="UU8" s="35">
        <f t="shared" ref="UU8:UU17" si="269">UT8/UT$19*100</f>
        <v>7.6778379208414915E-3</v>
      </c>
      <c r="UV8" s="36" t="s">
        <v>26</v>
      </c>
      <c r="UW8" s="30">
        <f t="shared" ref="UW8:UW17" si="270">UV8/UV$19*100</f>
        <v>6.3423606266252291E-3</v>
      </c>
      <c r="UX8" s="29">
        <v>1</v>
      </c>
      <c r="UY8" s="30">
        <f t="shared" ref="UY8:UY17" si="271">UX8/UX$19*100</f>
        <v>1.0326311441553078E-2</v>
      </c>
      <c r="UZ8" s="34">
        <f t="shared" ref="UZ8:UZ17" si="272">VA8-UV8-UX8</f>
        <v>0</v>
      </c>
      <c r="VA8" s="29">
        <v>2</v>
      </c>
      <c r="VB8" s="35">
        <f t="shared" ref="VB8:VB17" si="273">VA8/VA$19*100</f>
        <v>7.8579286500078584E-3</v>
      </c>
      <c r="VC8" s="36" t="s">
        <v>26</v>
      </c>
      <c r="VD8" s="30">
        <f t="shared" ref="VD8:VD17" si="274">VC8/VC$19*100</f>
        <v>6.3852882957665547E-3</v>
      </c>
      <c r="VE8" s="29">
        <v>1</v>
      </c>
      <c r="VF8" s="30">
        <f t="shared" ref="VF8:VF17" si="275">VE8/VE$19*100</f>
        <v>1.0467915837956664E-2</v>
      </c>
      <c r="VG8" s="34">
        <f t="shared" ref="VG8:VG17" si="276">VH8-VC8-VE8</f>
        <v>0</v>
      </c>
      <c r="VH8" s="29">
        <v>2</v>
      </c>
      <c r="VI8" s="35">
        <f t="shared" ref="VI8:VI17" si="277">VH8/VH$19*100</f>
        <v>7.9317866349395208E-3</v>
      </c>
      <c r="VJ8" s="36"/>
      <c r="VK8" s="30"/>
      <c r="VL8" s="29"/>
      <c r="VM8" s="30"/>
      <c r="VN8" s="34"/>
      <c r="VO8" s="29">
        <v>2</v>
      </c>
      <c r="VP8" s="35">
        <f t="shared" ref="VP8:VP17" si="278">VO8/VO$19*100</f>
        <v>8.0710250201775635E-3</v>
      </c>
      <c r="VQ8" s="36"/>
      <c r="VR8" s="30"/>
      <c r="VS8" s="29"/>
      <c r="VT8" s="30"/>
      <c r="VU8" s="34"/>
      <c r="VV8" s="29">
        <v>2</v>
      </c>
      <c r="VW8" s="35">
        <f t="shared" ref="VW8:VW17" si="279">VV8/VV$19*100</f>
        <v>8.4832032575500507E-3</v>
      </c>
      <c r="VX8" s="36" t="s">
        <v>26</v>
      </c>
      <c r="VY8" s="30">
        <f t="shared" ref="VY8:VY17" si="280">VX8/VX$19*100</f>
        <v>6.8180268630258405E-3</v>
      </c>
      <c r="VZ8" s="29">
        <v>1</v>
      </c>
      <c r="WA8" s="30">
        <f t="shared" ref="WA8:WA17" si="281">VZ8/VZ$19*100</f>
        <v>1.1770244821092278E-2</v>
      </c>
      <c r="WB8" s="34">
        <f t="shared" ref="WB8:WB17" si="282">WC8-VX8-VZ8</f>
        <v>0</v>
      </c>
      <c r="WC8" s="29">
        <v>2</v>
      </c>
      <c r="WD8" s="35">
        <f t="shared" ref="WD8:WD17" si="283">WC8/WC$19*100</f>
        <v>8.6251509401414524E-3</v>
      </c>
      <c r="WE8" s="36"/>
      <c r="WF8" s="30"/>
      <c r="WG8" s="29"/>
      <c r="WH8" s="30"/>
      <c r="WI8" s="34"/>
      <c r="WJ8" s="29">
        <v>2</v>
      </c>
      <c r="WK8" s="35">
        <f t="shared" ref="WK8:WK17" si="284">WJ8/WJ$19*100</f>
        <v>8.8558271342543387E-3</v>
      </c>
      <c r="WL8" s="36"/>
      <c r="WM8" s="30"/>
      <c r="WN8" s="29"/>
      <c r="WO8" s="30"/>
      <c r="WP8" s="34"/>
      <c r="WQ8" s="29">
        <v>2</v>
      </c>
      <c r="WR8" s="35">
        <f t="shared" ref="WR8:WR17" si="285">WQ8/WQ$19*100</f>
        <v>9.2807424593967531E-3</v>
      </c>
      <c r="WS8" s="36"/>
      <c r="WT8" s="30"/>
      <c r="WU8" s="29"/>
      <c r="WV8" s="30"/>
      <c r="WW8" s="34"/>
      <c r="WX8" s="29">
        <v>2</v>
      </c>
      <c r="WY8" s="35">
        <f t="shared" ref="WY8:WY17" si="286">WX8/WX$19*100</f>
        <v>9.74184120798831E-3</v>
      </c>
      <c r="WZ8" s="36" t="s">
        <v>28</v>
      </c>
      <c r="XA8" s="30">
        <f t="shared" ref="XA8:XA17" si="287">WZ8/WZ$19*100</f>
        <v>0</v>
      </c>
      <c r="XB8" s="29">
        <v>1</v>
      </c>
      <c r="XC8" s="30">
        <f t="shared" ref="XC8:XC17" si="288">XB8/XB$19*100</f>
        <v>1.4425851125216388E-2</v>
      </c>
      <c r="XD8" s="34">
        <f t="shared" ref="XD8:XD17" si="289">XE8-WZ8-XB8</f>
        <v>0</v>
      </c>
      <c r="XE8" s="29">
        <v>1</v>
      </c>
      <c r="XF8" s="35">
        <f t="shared" ref="XF8:XF17" si="290">XE8/XE$19*100</f>
        <v>5.0015004501350402E-3</v>
      </c>
      <c r="XG8" s="36"/>
      <c r="XH8" s="30"/>
      <c r="XI8" s="29"/>
      <c r="XJ8" s="30"/>
      <c r="XK8" s="34"/>
      <c r="XL8" s="29">
        <v>1</v>
      </c>
      <c r="XM8" s="35">
        <f t="shared" ref="XM8:XM17" si="291">XL8/XL$19*100</f>
        <v>5.1263648946532018E-3</v>
      </c>
      <c r="XN8" s="36" t="s">
        <v>28</v>
      </c>
      <c r="XO8" s="30">
        <f t="shared" ref="XO8:XO17" si="292">XN8/XN$19*100</f>
        <v>0</v>
      </c>
      <c r="XP8" s="29">
        <v>1</v>
      </c>
      <c r="XQ8" s="30">
        <f t="shared" ref="XQ8:XQ17" si="293">XP8/XP$19*100</f>
        <v>1.5775358889414736E-2</v>
      </c>
      <c r="XR8" s="34"/>
      <c r="XS8" s="29">
        <v>1</v>
      </c>
      <c r="XT8" s="35">
        <f t="shared" ref="XT8:XT17" si="294">XS8/XS$19*100</f>
        <v>5.3648068669527897E-3</v>
      </c>
      <c r="XU8" s="36"/>
      <c r="XV8" s="30"/>
      <c r="XW8" s="29"/>
      <c r="XX8" s="30"/>
      <c r="XY8" s="34"/>
      <c r="XZ8" s="29">
        <v>1</v>
      </c>
      <c r="YA8" s="35">
        <f t="shared" ref="YA8:YA17" si="295">XZ8/XZ$19*100</f>
        <v>5.445140212360468E-3</v>
      </c>
      <c r="YB8" s="36"/>
      <c r="YC8" s="30"/>
      <c r="YD8" s="29"/>
      <c r="YE8" s="30"/>
      <c r="YF8" s="34"/>
      <c r="YG8" s="29">
        <v>1</v>
      </c>
      <c r="YH8" s="35">
        <f t="shared" ref="YH8:YH17" si="296">YG8/YG$19*100</f>
        <v>5.5819145967066705E-3</v>
      </c>
      <c r="YI8" s="36"/>
      <c r="YJ8" s="30"/>
      <c r="YK8" s="29"/>
      <c r="YL8" s="30"/>
      <c r="YM8" s="34"/>
      <c r="YN8" s="29">
        <v>1</v>
      </c>
      <c r="YO8" s="35">
        <f t="shared" ref="YO8:YO17" si="297">YN8/YN$19*100</f>
        <v>5.7597051030987209E-3</v>
      </c>
      <c r="YP8" s="37" t="s">
        <v>28</v>
      </c>
      <c r="YQ8" s="30">
        <f t="shared" ref="YQ8:YQ17" si="298">YP8/YP$19*100</f>
        <v>0</v>
      </c>
      <c r="YR8" s="1">
        <v>1</v>
      </c>
      <c r="YS8" s="30">
        <f t="shared" ref="YS8:YS17" si="299">YR8/YR$19*100</f>
        <v>1.826817683595177E-2</v>
      </c>
      <c r="YT8" s="34">
        <f t="shared" ref="YT8:YT17" si="300">YU8-YP8-YR8</f>
        <v>0</v>
      </c>
      <c r="YU8" s="16">
        <v>1</v>
      </c>
      <c r="YV8" s="35">
        <f t="shared" ref="YV8:YV17" si="301">YU8/YU$19*100</f>
        <v>6.004924037710923E-3</v>
      </c>
      <c r="YW8" s="37"/>
      <c r="YX8" s="30"/>
      <c r="YZ8" s="30"/>
      <c r="ZA8" s="34"/>
      <c r="ZB8" s="33">
        <v>1</v>
      </c>
      <c r="ZC8" s="35">
        <f t="shared" ref="ZC8:ZC17" si="302">ZB8/ZB$19*100</f>
        <v>6.1877359074314709E-3</v>
      </c>
      <c r="ZD8" s="37"/>
      <c r="ZE8" s="30"/>
      <c r="ZG8" s="30"/>
      <c r="ZH8" s="34"/>
      <c r="ZI8" s="33">
        <v>1</v>
      </c>
      <c r="ZJ8" s="35">
        <f t="shared" ref="ZJ8:ZJ17" si="303">ZI8/ZI$19*100</f>
        <v>6.4230201040529266E-3</v>
      </c>
      <c r="ZK8" s="37" t="s">
        <v>28</v>
      </c>
      <c r="ZL8" s="30">
        <f t="shared" ref="ZL8:ZL17" si="304">ZK8/ZK$19*100</f>
        <v>0</v>
      </c>
      <c r="ZM8" s="1">
        <v>1</v>
      </c>
      <c r="ZN8" s="30">
        <f t="shared" ref="ZN8:ZN17" si="305">ZM8/ZM$19*100</f>
        <v>2.0863759649488837E-2</v>
      </c>
      <c r="ZO8" s="34">
        <f t="shared" ref="ZO8:ZO17" si="306">ZP8-ZK8-ZM8</f>
        <v>0</v>
      </c>
      <c r="ZP8" s="16">
        <v>1</v>
      </c>
      <c r="ZQ8" s="35">
        <f t="shared" ref="ZQ8:ZQ17" si="307">ZP8/ZP$19*100</f>
        <v>6.7299279897705087E-3</v>
      </c>
      <c r="ZR8" s="37"/>
      <c r="ZS8" s="30"/>
      <c r="ZU8" s="30"/>
      <c r="ZV8" s="34"/>
      <c r="ZW8" s="38">
        <v>1</v>
      </c>
      <c r="ZX8" s="35">
        <f t="shared" ref="ZX8:ZX17" si="308">ZW8/ZW$19*100</f>
        <v>6.954102920723227E-3</v>
      </c>
      <c r="ZY8" s="37"/>
      <c r="ZZ8" s="30"/>
      <c r="AAB8" s="30"/>
      <c r="AAC8" s="34"/>
      <c r="AAD8" s="33">
        <v>1</v>
      </c>
      <c r="AAE8" s="35">
        <f t="shared" ref="AAE8:AAE17" si="309">AAD8/AAD$19*100</f>
        <v>7.2322268026325295E-3</v>
      </c>
      <c r="AAF8" s="37"/>
      <c r="AAG8" s="30"/>
      <c r="AAI8" s="30"/>
      <c r="AAJ8" s="34"/>
      <c r="AAK8" s="37">
        <v>1</v>
      </c>
      <c r="AAL8" s="35">
        <f t="shared" ref="AAL8:AAL17" si="310">AAK8/AAK$19*100</f>
        <v>7.5528700906344406E-3</v>
      </c>
      <c r="AAM8" s="33">
        <v>0</v>
      </c>
      <c r="AAN8" s="30">
        <f t="shared" ref="AAN8:AAN17" si="311">AAM8/AAM$19*100</f>
        <v>0</v>
      </c>
      <c r="AAO8" s="29">
        <v>0</v>
      </c>
      <c r="AAP8" s="30">
        <f t="shared" ref="AAP8:AAP17" si="312">AAO8/AAO$19*100</f>
        <v>0</v>
      </c>
      <c r="AAQ8" s="34">
        <f t="shared" ref="AAQ8:AAQ17" si="313">AAR8-AAM8-AAO8</f>
        <v>0</v>
      </c>
      <c r="AAR8" s="16">
        <v>0</v>
      </c>
      <c r="AAS8" s="35">
        <f t="shared" ref="AAS8:AAS17" si="314">AAR8/AAR$19*100</f>
        <v>0</v>
      </c>
      <c r="AAT8" s="33"/>
      <c r="AAU8" s="30"/>
      <c r="AAV8" s="29"/>
      <c r="AAW8" s="30"/>
      <c r="AAX8" s="34"/>
      <c r="AAY8" s="37">
        <v>0</v>
      </c>
      <c r="AAZ8" s="35">
        <f t="shared" ref="AAZ8:AAZ17" si="315">AAY8/AAY$19*100</f>
        <v>0</v>
      </c>
      <c r="ABA8" s="33"/>
      <c r="ABB8" s="30"/>
      <c r="ABC8" s="29"/>
      <c r="ABD8" s="30"/>
      <c r="ABE8" s="34"/>
      <c r="ABF8" s="37">
        <v>0</v>
      </c>
      <c r="ABG8" s="35">
        <f t="shared" ref="ABG8:ABG17" si="316">ABF8/ABF$19*100</f>
        <v>0</v>
      </c>
      <c r="ABH8" s="33">
        <v>0</v>
      </c>
      <c r="ABI8" s="30">
        <f t="shared" ref="ABI8:ABI17" si="317">ABH8/ABH$19*100</f>
        <v>0</v>
      </c>
      <c r="ABJ8" s="29">
        <v>0</v>
      </c>
      <c r="ABK8" s="30">
        <f t="shared" ref="ABK8:ABK17" si="318">ABJ8/ABJ$19*100</f>
        <v>0</v>
      </c>
      <c r="ABL8" s="34">
        <f t="shared" ref="ABL8:ABL17" si="319">ABM8-ABH8-ABJ8</f>
        <v>0</v>
      </c>
      <c r="ABM8" s="16">
        <v>0</v>
      </c>
      <c r="ABN8" s="35">
        <f t="shared" ref="ABN8:ABN17" si="320">ABM8/ABM$19*100</f>
        <v>0</v>
      </c>
      <c r="ABO8" s="33"/>
      <c r="ABP8" s="30"/>
      <c r="ABQ8" s="29"/>
      <c r="ABR8" s="30"/>
      <c r="ABS8" s="34"/>
      <c r="ABT8" s="29">
        <v>0</v>
      </c>
      <c r="ABU8" s="35">
        <f t="shared" ref="ABU8:ABU17" si="321">ABT8/ABT$19*100</f>
        <v>0</v>
      </c>
      <c r="ABV8" s="33"/>
      <c r="ABW8" s="30"/>
      <c r="ABX8" s="29"/>
      <c r="ABY8" s="30"/>
      <c r="ABZ8" s="34"/>
      <c r="ACA8" s="29">
        <v>0</v>
      </c>
      <c r="ACB8" s="35">
        <f t="shared" ref="ACB8:ACB17" si="322">ACA8/ACA$19*100</f>
        <v>0</v>
      </c>
      <c r="ACC8" s="33"/>
      <c r="ACD8" s="30"/>
      <c r="ACE8" s="29"/>
      <c r="ACF8" s="30"/>
      <c r="ACG8" s="34"/>
      <c r="ACH8" s="29">
        <v>0</v>
      </c>
      <c r="ACI8" s="35">
        <f t="shared" ref="ACI8:ACI17" si="323">ACH8/ACH$19*100</f>
        <v>0</v>
      </c>
      <c r="ACJ8" s="33">
        <v>0</v>
      </c>
      <c r="ACK8" s="30">
        <f t="shared" ref="ACK8:ACK17" si="324">ACJ8/ACJ$19*100</f>
        <v>0</v>
      </c>
      <c r="ACL8" s="29">
        <v>0</v>
      </c>
      <c r="ACM8" s="30">
        <f t="shared" ref="ACM8:ACM17" si="325">ACL8/ACL$19*100</f>
        <v>0</v>
      </c>
      <c r="ACN8" s="34">
        <f t="shared" ref="ACN8:ACN17" si="326">ACO8-ACJ8-ACL8</f>
        <v>0</v>
      </c>
      <c r="ACO8" s="16">
        <v>0</v>
      </c>
      <c r="ACP8" s="35">
        <f t="shared" ref="ACP8:ACP17" si="327">ACO8/ACO$19*100</f>
        <v>0</v>
      </c>
      <c r="ACQ8" s="33"/>
      <c r="ACR8" s="30"/>
      <c r="ACS8" s="29"/>
      <c r="ACT8" s="30"/>
      <c r="ACU8" s="34"/>
      <c r="ACV8" s="29">
        <v>0</v>
      </c>
      <c r="ACW8" s="35">
        <f t="shared" ref="ACW8:ACW17" si="328">ACV8/ACV$19*100</f>
        <v>0</v>
      </c>
      <c r="ACX8" s="33"/>
      <c r="ACY8" s="30"/>
      <c r="ACZ8" s="29"/>
      <c r="ADA8" s="30"/>
      <c r="ADB8" s="34"/>
      <c r="ADC8" s="29">
        <v>0</v>
      </c>
      <c r="ADD8" s="35">
        <f t="shared" ref="ADD8:ADD17" si="329">ADC8/ADC$19*100</f>
        <v>0</v>
      </c>
      <c r="ADE8" s="33">
        <v>0</v>
      </c>
      <c r="ADF8" s="30">
        <f t="shared" ref="ADF8:ADF17" si="330">ADE8/ADE$19*100</f>
        <v>0</v>
      </c>
      <c r="ADG8" s="29">
        <v>0</v>
      </c>
      <c r="ADH8" s="30">
        <f t="shared" ref="ADH8:ADH17" si="331">ADG8/ADG$19*100</f>
        <v>0</v>
      </c>
      <c r="ADI8" s="34">
        <f t="shared" ref="ADI8:ADI17" si="332">ADJ8-ADE8-ADG8</f>
        <v>0</v>
      </c>
      <c r="ADJ8" s="16">
        <v>0</v>
      </c>
      <c r="ADK8" s="35">
        <f t="shared" ref="ADK8:ADK17" si="333">ADJ8/ADJ$19*100</f>
        <v>0</v>
      </c>
      <c r="ADL8" s="33"/>
      <c r="ADM8" s="30"/>
      <c r="ADN8" s="29"/>
      <c r="ADO8" s="30"/>
      <c r="ADP8" s="34"/>
      <c r="ADQ8" s="29">
        <v>0</v>
      </c>
      <c r="ADR8" s="35">
        <f t="shared" ref="ADR8:ADR17" si="334">ADQ8/ADQ$19*100</f>
        <v>0</v>
      </c>
      <c r="ADS8" s="33"/>
      <c r="ADT8" s="30"/>
      <c r="ADU8" s="29"/>
      <c r="ADV8" s="30"/>
      <c r="ADW8" s="34"/>
      <c r="ADX8" s="29">
        <v>0</v>
      </c>
      <c r="ADY8" s="35">
        <f t="shared" ref="ADY8:ADY17" si="335">ADX8/ADX$19*100</f>
        <v>0</v>
      </c>
      <c r="ADZ8" s="33"/>
      <c r="AEA8" s="30"/>
      <c r="AEB8" s="29"/>
      <c r="AEC8" s="30"/>
      <c r="AED8" s="34"/>
      <c r="AEE8" s="29">
        <v>0</v>
      </c>
      <c r="AEF8" s="35">
        <f t="shared" ref="AEF8:AEF17" si="336">AEE8/AEE$19*100</f>
        <v>0</v>
      </c>
      <c r="AEG8" s="33">
        <v>0</v>
      </c>
      <c r="AEH8" s="30">
        <f t="shared" ref="AEH8:AEH17" si="337">AEG8/AEG$19*100</f>
        <v>0</v>
      </c>
      <c r="AEI8" s="29">
        <v>0</v>
      </c>
      <c r="AEJ8" s="30">
        <f t="shared" ref="AEJ8:AEJ17" si="338">AEI8/AEI$19*100</f>
        <v>0</v>
      </c>
      <c r="AEK8" s="34">
        <f t="shared" ref="AEK8:AEK17" si="339">AEL8-AEG8-AEI8</f>
        <v>0</v>
      </c>
      <c r="AEL8" s="16">
        <v>0</v>
      </c>
      <c r="AEM8" s="35">
        <f t="shared" ref="AEM8:AEM17" si="340">AEL8/AEL$19*100</f>
        <v>0</v>
      </c>
      <c r="AEN8" s="32"/>
      <c r="AEO8" s="30"/>
      <c r="AEP8" s="29"/>
      <c r="AEQ8" s="30"/>
      <c r="AER8" s="34"/>
      <c r="AES8" s="29">
        <v>0</v>
      </c>
      <c r="AET8" s="35">
        <f t="shared" ref="AET8:AET17" si="341">AES8/AES$19*100</f>
        <v>0</v>
      </c>
      <c r="AEU8" s="33"/>
      <c r="AEV8" s="30"/>
      <c r="AEW8" s="29"/>
      <c r="AEX8" s="30"/>
      <c r="AEY8" s="34"/>
      <c r="AEZ8" s="29">
        <v>0</v>
      </c>
      <c r="AFA8" s="35">
        <f t="shared" ref="AFA8:AFA17" si="342">AEZ8/AEZ$19*100</f>
        <v>0</v>
      </c>
      <c r="AFB8" s="33"/>
      <c r="AFC8" s="30"/>
      <c r="AFD8" s="29"/>
      <c r="AFE8" s="30"/>
      <c r="AFF8" s="34"/>
      <c r="AFG8" s="29">
        <v>0</v>
      </c>
      <c r="AFH8" s="35">
        <f t="shared" ref="AFH8:AFH17" si="343">AFG8/AFG$19*100</f>
        <v>0</v>
      </c>
      <c r="AFI8" s="33"/>
      <c r="AFJ8" s="30"/>
      <c r="AFK8" s="29"/>
      <c r="AFL8" s="30"/>
      <c r="AFM8" s="34"/>
      <c r="AFN8" s="29">
        <v>0</v>
      </c>
      <c r="AFO8" s="35">
        <f t="shared" ref="AFO8:AFO17" si="344">AFN8/AFN$19*100</f>
        <v>0</v>
      </c>
      <c r="AFP8" s="33"/>
      <c r="AFQ8" s="30"/>
      <c r="AFR8" s="29"/>
      <c r="AFS8" s="30"/>
      <c r="AFT8" s="34"/>
      <c r="AFU8" s="29">
        <v>0</v>
      </c>
      <c r="AFV8" s="35">
        <f t="shared" ref="AFV8:AFV17" si="345">AFU8/AFU$19*100</f>
        <v>0</v>
      </c>
      <c r="AFW8" s="33">
        <v>0</v>
      </c>
      <c r="AFX8" s="30">
        <f t="shared" ref="AFX8:AFX17" si="346">AFW8/AFW$19*100</f>
        <v>0</v>
      </c>
      <c r="AFY8" s="29">
        <v>0</v>
      </c>
      <c r="AFZ8" s="30">
        <f t="shared" ref="AFZ8:AFZ17" si="347">AFY8/AFY$19*100</f>
        <v>0</v>
      </c>
      <c r="AGA8" s="34">
        <f t="shared" ref="AGA8:AGA17" si="348">AGB8-AFW8-AFY8</f>
        <v>0</v>
      </c>
      <c r="AGB8" s="16">
        <v>0</v>
      </c>
      <c r="AGC8" s="35">
        <f t="shared" ref="AGC8:AGC17" si="349">AGB8/AGB$19*100</f>
        <v>0</v>
      </c>
      <c r="AGD8" s="33"/>
      <c r="AGE8" s="30"/>
      <c r="AGF8" s="29"/>
      <c r="AGG8" s="30"/>
      <c r="AGH8" s="34"/>
      <c r="AGI8" s="29">
        <v>0</v>
      </c>
      <c r="AGJ8" s="35">
        <f t="shared" ref="AGJ8:AGJ17" si="350">AGI8/AGI$19*100</f>
        <v>0</v>
      </c>
    </row>
    <row r="9" spans="1:1024" x14ac:dyDescent="0.3">
      <c r="A9" s="39" t="s">
        <v>29</v>
      </c>
      <c r="B9" s="29">
        <v>2980600</v>
      </c>
      <c r="C9" s="30">
        <f t="shared" si="0"/>
        <v>10.143351150048293</v>
      </c>
      <c r="D9" s="29">
        <v>2788274</v>
      </c>
      <c r="E9" s="30">
        <f t="shared" si="1"/>
        <v>9.0017556218316965</v>
      </c>
      <c r="F9" s="29">
        <f t="shared" si="2"/>
        <v>5768874</v>
      </c>
      <c r="G9" s="30">
        <f t="shared" si="3"/>
        <v>9.5575172152553964</v>
      </c>
      <c r="H9" s="32">
        <v>8</v>
      </c>
      <c r="I9" s="30">
        <f t="shared" si="4"/>
        <v>1.1965479591378872E-2</v>
      </c>
      <c r="J9" s="33">
        <v>6</v>
      </c>
      <c r="K9" s="30">
        <f t="shared" si="5"/>
        <v>1.1598685482312004E-2</v>
      </c>
      <c r="L9" s="34">
        <f t="shared" si="6"/>
        <v>0</v>
      </c>
      <c r="M9" s="34">
        <v>14</v>
      </c>
      <c r="N9" s="35">
        <f t="shared" si="7"/>
        <v>1.1805479428952095E-2</v>
      </c>
      <c r="O9" s="32">
        <v>7</v>
      </c>
      <c r="P9" s="30">
        <f t="shared" si="8"/>
        <v>1.0666666666666666E-2</v>
      </c>
      <c r="Q9" s="33">
        <v>5</v>
      </c>
      <c r="R9" s="30">
        <f t="shared" si="9"/>
        <v>9.8287826069862992E-3</v>
      </c>
      <c r="S9" s="34">
        <f t="shared" si="10"/>
        <v>0</v>
      </c>
      <c r="T9" s="34">
        <v>12</v>
      </c>
      <c r="U9" s="35">
        <f t="shared" si="11"/>
        <v>1.0300782859497322E-2</v>
      </c>
      <c r="V9" s="32">
        <v>7</v>
      </c>
      <c r="W9" s="30">
        <f t="shared" si="12"/>
        <v>1.0981253431641696E-2</v>
      </c>
      <c r="X9" s="33">
        <v>5</v>
      </c>
      <c r="Y9" s="30">
        <f t="shared" si="13"/>
        <v>1.0098561964776216E-2</v>
      </c>
      <c r="Z9" s="34">
        <f t="shared" si="14"/>
        <v>0</v>
      </c>
      <c r="AA9" s="34">
        <v>12</v>
      </c>
      <c r="AB9" s="35">
        <f t="shared" si="15"/>
        <v>1.0595371588511086E-2</v>
      </c>
      <c r="AC9" s="32">
        <v>7</v>
      </c>
      <c r="AD9" s="30">
        <f t="shared" si="16"/>
        <v>1.1258906599327682E-2</v>
      </c>
      <c r="AE9" s="33">
        <v>5</v>
      </c>
      <c r="AF9" s="30">
        <f t="shared" si="17"/>
        <v>1.0333994708994709E-2</v>
      </c>
      <c r="AG9" s="34">
        <f t="shared" si="18"/>
        <v>0</v>
      </c>
      <c r="AH9" s="34">
        <v>12</v>
      </c>
      <c r="AI9" s="35">
        <f t="shared" si="19"/>
        <v>1.0854129544036108E-2</v>
      </c>
      <c r="AJ9" s="32">
        <v>8</v>
      </c>
      <c r="AK9" s="30">
        <f t="shared" si="20"/>
        <v>1.3242402171753957E-2</v>
      </c>
      <c r="AL9" s="33">
        <v>6</v>
      </c>
      <c r="AM9" s="30">
        <f t="shared" si="21"/>
        <v>1.2723995334535044E-2</v>
      </c>
      <c r="AN9" s="34">
        <f t="shared" si="22"/>
        <v>0</v>
      </c>
      <c r="AO9" s="34">
        <v>14</v>
      </c>
      <c r="AP9" s="35">
        <f t="shared" si="23"/>
        <v>1.3015144049755036E-2</v>
      </c>
      <c r="AQ9" s="32">
        <v>8</v>
      </c>
      <c r="AR9" s="30">
        <f t="shared" si="24"/>
        <v>1.3594806783808587E-2</v>
      </c>
      <c r="AS9" s="33">
        <v>6</v>
      </c>
      <c r="AT9" s="30">
        <f t="shared" si="25"/>
        <v>1.3012643952373722E-2</v>
      </c>
      <c r="AU9" s="34">
        <f t="shared" si="26"/>
        <v>0</v>
      </c>
      <c r="AV9" s="34">
        <v>14</v>
      </c>
      <c r="AW9" s="35">
        <f t="shared" si="27"/>
        <v>1.3339050069077223E-2</v>
      </c>
      <c r="AX9" s="32">
        <v>7</v>
      </c>
      <c r="AY9" s="30">
        <f t="shared" si="28"/>
        <v>1.2238404112103782E-2</v>
      </c>
      <c r="AZ9" s="33">
        <v>7</v>
      </c>
      <c r="BA9" s="30">
        <f t="shared" si="29"/>
        <v>1.5622210319585789E-2</v>
      </c>
      <c r="BB9" s="34">
        <f t="shared" si="30"/>
        <v>0</v>
      </c>
      <c r="BC9" s="34">
        <v>14</v>
      </c>
      <c r="BD9" s="35">
        <f t="shared" si="31"/>
        <v>1.3724817410911229E-2</v>
      </c>
      <c r="BE9" s="32">
        <v>7</v>
      </c>
      <c r="BF9" s="30">
        <f t="shared" si="32"/>
        <v>1.2543454108877182E-2</v>
      </c>
      <c r="BG9" s="33">
        <v>7</v>
      </c>
      <c r="BH9" s="30">
        <f t="shared" si="33"/>
        <v>1.5981005433541848E-2</v>
      </c>
      <c r="BI9" s="34">
        <f t="shared" si="34"/>
        <v>0</v>
      </c>
      <c r="BJ9" s="34">
        <v>14</v>
      </c>
      <c r="BK9" s="35">
        <f t="shared" si="35"/>
        <v>1.405509597622681E-2</v>
      </c>
      <c r="BL9" s="32">
        <v>6</v>
      </c>
      <c r="BM9" s="30">
        <f t="shared" si="36"/>
        <v>1.1024953143949138E-2</v>
      </c>
      <c r="BN9" s="33">
        <v>5</v>
      </c>
      <c r="BO9" s="30">
        <f t="shared" si="37"/>
        <v>1.1749500646222535E-2</v>
      </c>
      <c r="BP9" s="34">
        <f t="shared" si="38"/>
        <v>0</v>
      </c>
      <c r="BQ9" s="34">
        <v>11</v>
      </c>
      <c r="BR9" s="35">
        <f t="shared" si="39"/>
        <v>1.1342895738164719E-2</v>
      </c>
      <c r="BS9" s="32">
        <v>6</v>
      </c>
      <c r="BT9" s="30">
        <f t="shared" si="40"/>
        <v>1.1258936781069975E-2</v>
      </c>
      <c r="BU9" s="33">
        <v>5</v>
      </c>
      <c r="BV9" s="30">
        <f t="shared" si="41"/>
        <v>1.2005666674670444E-2</v>
      </c>
      <c r="BW9" s="34">
        <f t="shared" si="42"/>
        <v>0</v>
      </c>
      <c r="BX9" s="34">
        <v>11</v>
      </c>
      <c r="BY9" s="35">
        <f t="shared" si="43"/>
        <v>1.1586509090143041E-2</v>
      </c>
      <c r="BZ9" s="32">
        <v>5</v>
      </c>
      <c r="CA9" s="30">
        <f t="shared" si="44"/>
        <v>9.5715762471763853E-3</v>
      </c>
      <c r="CB9" s="33">
        <v>5</v>
      </c>
      <c r="CC9" s="30">
        <f t="shared" si="45"/>
        <v>1.2244398187829068E-2</v>
      </c>
      <c r="CD9" s="34">
        <f t="shared" si="46"/>
        <v>0</v>
      </c>
      <c r="CE9" s="34">
        <v>10</v>
      </c>
      <c r="CF9" s="35">
        <f t="shared" si="47"/>
        <v>1.0744254509900832E-2</v>
      </c>
      <c r="CG9" s="32">
        <v>5</v>
      </c>
      <c r="CH9" s="30">
        <f t="shared" si="48"/>
        <v>9.8094995193345243E-3</v>
      </c>
      <c r="CI9" s="33">
        <v>4</v>
      </c>
      <c r="CJ9" s="30">
        <f t="shared" si="49"/>
        <v>1.0054798652656981E-2</v>
      </c>
      <c r="CK9" s="34">
        <f t="shared" si="50"/>
        <v>0</v>
      </c>
      <c r="CL9" s="34">
        <v>9</v>
      </c>
      <c r="CM9" s="35">
        <f t="shared" si="51"/>
        <v>9.9170275362797933E-3</v>
      </c>
      <c r="CN9" s="32">
        <v>5</v>
      </c>
      <c r="CO9" s="30">
        <f t="shared" si="52"/>
        <v>1.0083084617246107E-2</v>
      </c>
      <c r="CP9" s="33">
        <v>4</v>
      </c>
      <c r="CQ9" s="30">
        <f t="shared" si="53"/>
        <v>1.0369141435089173E-2</v>
      </c>
      <c r="CR9" s="34">
        <f t="shared" si="54"/>
        <v>0</v>
      </c>
      <c r="CS9" s="34">
        <v>9</v>
      </c>
      <c r="CT9" s="35">
        <f t="shared" si="55"/>
        <v>1.0208248264597795E-2</v>
      </c>
      <c r="CU9" s="32">
        <v>5</v>
      </c>
      <c r="CV9" s="30">
        <f t="shared" si="56"/>
        <v>1.0390042183571264E-2</v>
      </c>
      <c r="CW9" s="33">
        <v>4</v>
      </c>
      <c r="CX9" s="30">
        <f t="shared" si="57"/>
        <v>1.0725298297358896E-2</v>
      </c>
      <c r="CY9" s="34">
        <f t="shared" si="58"/>
        <v>0</v>
      </c>
      <c r="CZ9" s="34">
        <v>9</v>
      </c>
      <c r="DA9" s="35">
        <f t="shared" si="59"/>
        <v>1.0536420894893348E-2</v>
      </c>
      <c r="DB9" s="32">
        <v>5</v>
      </c>
      <c r="DC9" s="30">
        <f t="shared" si="60"/>
        <v>1.0748527451739112E-2</v>
      </c>
      <c r="DD9" s="33">
        <v>5</v>
      </c>
      <c r="DE9" s="30">
        <f t="shared" si="61"/>
        <v>1.3965310169538865E-2</v>
      </c>
      <c r="DF9" s="34">
        <f t="shared" si="62"/>
        <v>0</v>
      </c>
      <c r="DG9" s="34">
        <v>10</v>
      </c>
      <c r="DH9" s="35">
        <f t="shared" si="63"/>
        <v>1.2147568664131874E-2</v>
      </c>
      <c r="DI9" s="32">
        <v>5</v>
      </c>
      <c r="DJ9" s="30">
        <f t="shared" si="64"/>
        <v>1.1235450092130691E-2</v>
      </c>
      <c r="DK9" s="33">
        <v>4</v>
      </c>
      <c r="DL9" s="30">
        <f t="shared" si="65"/>
        <v>1.1733990436797794E-2</v>
      </c>
      <c r="DM9" s="34">
        <f t="shared" si="66"/>
        <v>0</v>
      </c>
      <c r="DN9" s="34">
        <v>9</v>
      </c>
      <c r="DO9" s="35">
        <f t="shared" si="67"/>
        <v>1.1451692941939916E-2</v>
      </c>
      <c r="DP9" s="32">
        <v>7</v>
      </c>
      <c r="DQ9" s="30">
        <f t="shared" si="68"/>
        <v>1.6443504815597837E-2</v>
      </c>
      <c r="DR9" s="33">
        <v>4</v>
      </c>
      <c r="DS9" s="30">
        <f t="shared" si="69"/>
        <v>1.2317167051578136E-2</v>
      </c>
      <c r="DT9" s="34">
        <f t="shared" si="70"/>
        <v>0</v>
      </c>
      <c r="DU9" s="34">
        <v>11</v>
      </c>
      <c r="DV9" s="35">
        <f t="shared" si="71"/>
        <v>1.4657871943500567E-2</v>
      </c>
      <c r="DW9" s="32">
        <v>6</v>
      </c>
      <c r="DX9" s="30">
        <f t="shared" si="72"/>
        <v>1.4895360095330306E-2</v>
      </c>
      <c r="DY9" s="33">
        <v>4</v>
      </c>
      <c r="DZ9" s="30">
        <f t="shared" si="73"/>
        <v>1.3107877834578582E-2</v>
      </c>
      <c r="EA9" s="34">
        <f t="shared" si="74"/>
        <v>0</v>
      </c>
      <c r="EB9" s="34">
        <v>10</v>
      </c>
      <c r="EC9" s="35">
        <f t="shared" si="75"/>
        <v>1.4124892297696229E-2</v>
      </c>
      <c r="ED9" s="32">
        <v>5</v>
      </c>
      <c r="EE9" s="30">
        <f t="shared" si="76"/>
        <v>1.2955381665543867E-2</v>
      </c>
      <c r="EF9" s="33">
        <v>4</v>
      </c>
      <c r="EG9" s="30">
        <f t="shared" si="77"/>
        <v>1.3820267422174621E-2</v>
      </c>
      <c r="EH9" s="34">
        <f t="shared" si="78"/>
        <v>0</v>
      </c>
      <c r="EI9" s="34">
        <v>9</v>
      </c>
      <c r="EJ9" s="35">
        <f t="shared" si="79"/>
        <v>1.3326028695381792E-2</v>
      </c>
      <c r="EK9" s="32">
        <v>3</v>
      </c>
      <c r="EL9" s="30">
        <f t="shared" si="80"/>
        <v>8.2447027784648373E-3</v>
      </c>
      <c r="EM9" s="33">
        <v>4</v>
      </c>
      <c r="EN9" s="30">
        <f t="shared" si="81"/>
        <v>1.476396117078212E-2</v>
      </c>
      <c r="EO9" s="34">
        <f t="shared" si="82"/>
        <v>0</v>
      </c>
      <c r="EP9" s="34">
        <v>7</v>
      </c>
      <c r="EQ9" s="35">
        <f t="shared" si="83"/>
        <v>1.1027095148078134E-2</v>
      </c>
      <c r="ER9" s="32">
        <v>3</v>
      </c>
      <c r="ES9" s="30">
        <f t="shared" si="84"/>
        <v>8.7706475661453003E-3</v>
      </c>
      <c r="ET9" s="33">
        <v>3</v>
      </c>
      <c r="EU9" s="30">
        <f t="shared" si="85"/>
        <v>1.1913271384322134E-2</v>
      </c>
      <c r="EV9" s="34">
        <f t="shared" si="86"/>
        <v>0</v>
      </c>
      <c r="EW9" s="34">
        <v>6</v>
      </c>
      <c r="EX9" s="35">
        <f t="shared" si="87"/>
        <v>1.0103221243706535E-2</v>
      </c>
      <c r="EY9" s="32">
        <v>2</v>
      </c>
      <c r="EZ9" s="30">
        <f t="shared" si="88"/>
        <v>6.2067467336995316E-3</v>
      </c>
      <c r="FA9" s="33">
        <v>3</v>
      </c>
      <c r="FB9" s="30">
        <f t="shared" si="89"/>
        <v>1.2716174974567649E-2</v>
      </c>
      <c r="FC9" s="34">
        <f t="shared" si="90"/>
        <v>0</v>
      </c>
      <c r="FD9" s="34">
        <v>5</v>
      </c>
      <c r="FE9" s="35">
        <f t="shared" si="91"/>
        <v>8.9581653677326886E-3</v>
      </c>
      <c r="FF9" s="32">
        <v>0</v>
      </c>
      <c r="FG9" s="30">
        <f t="shared" si="92"/>
        <v>0</v>
      </c>
      <c r="FH9" s="33">
        <v>3</v>
      </c>
      <c r="FI9" s="30">
        <f t="shared" si="93"/>
        <v>1.4263300527742119E-2</v>
      </c>
      <c r="FJ9" s="34">
        <f t="shared" si="94"/>
        <v>0</v>
      </c>
      <c r="FK9" s="34">
        <v>3</v>
      </c>
      <c r="FL9" s="35">
        <f t="shared" si="95"/>
        <v>6.0088931618795822E-3</v>
      </c>
      <c r="FM9" s="32">
        <v>1</v>
      </c>
      <c r="FN9" s="30">
        <f t="shared" si="96"/>
        <v>3.8047407069208231E-3</v>
      </c>
      <c r="FO9" s="33">
        <v>1</v>
      </c>
      <c r="FP9" s="30">
        <f t="shared" si="97"/>
        <v>5.1907604464053979E-3</v>
      </c>
      <c r="FQ9" s="34">
        <f t="shared" si="98"/>
        <v>0</v>
      </c>
      <c r="FR9" s="34">
        <v>2</v>
      </c>
      <c r="FS9" s="35">
        <f t="shared" si="99"/>
        <v>4.390972161236498E-3</v>
      </c>
      <c r="FT9" s="32">
        <v>1</v>
      </c>
      <c r="FU9" s="30">
        <f t="shared" si="100"/>
        <v>4.1666666666666666E-3</v>
      </c>
      <c r="FV9" s="33">
        <v>1</v>
      </c>
      <c r="FW9" s="30">
        <f t="shared" si="101"/>
        <v>5.6382498872350022E-3</v>
      </c>
      <c r="FX9" s="34">
        <f t="shared" si="102"/>
        <v>0</v>
      </c>
      <c r="FY9" s="34">
        <v>2</v>
      </c>
      <c r="FZ9" s="35">
        <f t="shared" si="103"/>
        <v>4.7920260686218135E-3</v>
      </c>
      <c r="GA9" s="32">
        <v>0</v>
      </c>
      <c r="GB9" s="30">
        <f t="shared" si="104"/>
        <v>0</v>
      </c>
      <c r="GC9" s="33">
        <v>0</v>
      </c>
      <c r="GD9" s="30">
        <f t="shared" si="105"/>
        <v>0</v>
      </c>
      <c r="GE9" s="34">
        <f t="shared" si="106"/>
        <v>0</v>
      </c>
      <c r="GF9" s="29">
        <v>0</v>
      </c>
      <c r="GG9" s="35">
        <f t="shared" si="107"/>
        <v>0</v>
      </c>
      <c r="GH9" s="32">
        <v>0</v>
      </c>
      <c r="GI9" s="30">
        <f t="shared" si="108"/>
        <v>0</v>
      </c>
      <c r="GJ9" s="33">
        <v>0</v>
      </c>
      <c r="GK9" s="30">
        <f t="shared" si="109"/>
        <v>0</v>
      </c>
      <c r="GL9" s="34">
        <f t="shared" si="110"/>
        <v>0</v>
      </c>
      <c r="GM9" s="29">
        <v>0</v>
      </c>
      <c r="GN9" s="35">
        <f t="shared" si="111"/>
        <v>0</v>
      </c>
      <c r="GO9" s="32">
        <v>0</v>
      </c>
      <c r="GP9" s="30">
        <f t="shared" si="112"/>
        <v>0</v>
      </c>
      <c r="GQ9" s="33">
        <v>0</v>
      </c>
      <c r="GR9" s="30">
        <f t="shared" si="113"/>
        <v>0</v>
      </c>
      <c r="GS9" s="34">
        <f t="shared" si="114"/>
        <v>0</v>
      </c>
      <c r="GT9" s="29">
        <v>0</v>
      </c>
      <c r="GU9" s="35">
        <f t="shared" si="115"/>
        <v>0</v>
      </c>
      <c r="GV9" s="32">
        <v>0</v>
      </c>
      <c r="GW9" s="30">
        <f t="shared" si="116"/>
        <v>0</v>
      </c>
      <c r="GX9" s="33">
        <v>0</v>
      </c>
      <c r="GY9" s="30">
        <f t="shared" si="117"/>
        <v>0</v>
      </c>
      <c r="GZ9" s="34">
        <f t="shared" si="118"/>
        <v>0</v>
      </c>
      <c r="HA9" s="29">
        <v>0</v>
      </c>
      <c r="HB9" s="35">
        <f t="shared" si="119"/>
        <v>0</v>
      </c>
      <c r="HC9" s="32">
        <v>0</v>
      </c>
      <c r="HD9" s="30">
        <f t="shared" si="120"/>
        <v>0</v>
      </c>
      <c r="HE9" s="33">
        <v>0</v>
      </c>
      <c r="HF9" s="30">
        <f t="shared" si="121"/>
        <v>0</v>
      </c>
      <c r="HG9" s="34">
        <f t="shared" si="122"/>
        <v>0</v>
      </c>
      <c r="HH9" s="29">
        <v>0</v>
      </c>
      <c r="HI9" s="35">
        <f t="shared" si="123"/>
        <v>0</v>
      </c>
      <c r="HJ9" s="32">
        <v>0</v>
      </c>
      <c r="HK9" s="30">
        <f t="shared" si="124"/>
        <v>0</v>
      </c>
      <c r="HL9" s="33">
        <v>0</v>
      </c>
      <c r="HM9" s="30">
        <f t="shared" si="125"/>
        <v>0</v>
      </c>
      <c r="HN9" s="34">
        <f t="shared" si="126"/>
        <v>0</v>
      </c>
      <c r="HO9" s="29">
        <v>0</v>
      </c>
      <c r="HP9" s="35">
        <f t="shared" si="127"/>
        <v>0</v>
      </c>
      <c r="HQ9" s="32">
        <v>0</v>
      </c>
      <c r="HR9" s="30">
        <f t="shared" si="128"/>
        <v>0</v>
      </c>
      <c r="HS9" s="33">
        <v>0</v>
      </c>
      <c r="HT9" s="30">
        <f t="shared" si="129"/>
        <v>0</v>
      </c>
      <c r="HU9" s="34">
        <f t="shared" si="130"/>
        <v>0</v>
      </c>
      <c r="HV9" s="29">
        <v>0</v>
      </c>
      <c r="HW9" s="35">
        <f t="shared" si="131"/>
        <v>0</v>
      </c>
      <c r="HX9" s="32">
        <v>0</v>
      </c>
      <c r="HY9" s="30">
        <f t="shared" si="132"/>
        <v>0</v>
      </c>
      <c r="HZ9" s="33">
        <v>0</v>
      </c>
      <c r="IA9" s="30">
        <f t="shared" si="133"/>
        <v>0</v>
      </c>
      <c r="IB9" s="34">
        <f t="shared" si="134"/>
        <v>0</v>
      </c>
      <c r="IC9" s="29">
        <v>0</v>
      </c>
      <c r="ID9" s="35">
        <f t="shared" si="135"/>
        <v>0</v>
      </c>
      <c r="IE9" s="32">
        <v>0</v>
      </c>
      <c r="IF9" s="30">
        <f t="shared" si="136"/>
        <v>0</v>
      </c>
      <c r="IG9" s="33">
        <v>0</v>
      </c>
      <c r="IH9" s="30">
        <f t="shared" si="137"/>
        <v>0</v>
      </c>
      <c r="II9" s="34">
        <f t="shared" si="138"/>
        <v>0</v>
      </c>
      <c r="IJ9" s="29">
        <v>0</v>
      </c>
      <c r="IK9" s="35">
        <f t="shared" si="139"/>
        <v>0</v>
      </c>
      <c r="IL9" s="32">
        <v>0</v>
      </c>
      <c r="IM9" s="30">
        <f t="shared" si="140"/>
        <v>0</v>
      </c>
      <c r="IN9" s="33">
        <v>0</v>
      </c>
      <c r="IO9" s="30">
        <f t="shared" si="141"/>
        <v>0</v>
      </c>
      <c r="IP9" s="34">
        <f t="shared" si="142"/>
        <v>0</v>
      </c>
      <c r="IQ9" s="29">
        <v>0</v>
      </c>
      <c r="IR9" s="35">
        <f t="shared" si="143"/>
        <v>0</v>
      </c>
      <c r="IS9" s="32">
        <v>0</v>
      </c>
      <c r="IT9" s="30">
        <f t="shared" si="144"/>
        <v>0</v>
      </c>
      <c r="IU9" s="33">
        <v>0</v>
      </c>
      <c r="IV9" s="30">
        <f t="shared" si="145"/>
        <v>0</v>
      </c>
      <c r="IW9" s="34">
        <f t="shared" si="146"/>
        <v>0</v>
      </c>
      <c r="IX9" s="29">
        <v>0</v>
      </c>
      <c r="IY9" s="35">
        <f t="shared" si="147"/>
        <v>0</v>
      </c>
      <c r="IZ9" s="32">
        <v>0</v>
      </c>
      <c r="JA9" s="30">
        <f t="shared" si="148"/>
        <v>0</v>
      </c>
      <c r="JB9" s="33">
        <v>0</v>
      </c>
      <c r="JC9" s="30">
        <f t="shared" si="149"/>
        <v>0</v>
      </c>
      <c r="JD9" s="34">
        <f t="shared" si="150"/>
        <v>0</v>
      </c>
      <c r="JE9" s="29">
        <v>0</v>
      </c>
      <c r="JF9" s="35">
        <f t="shared" si="151"/>
        <v>0</v>
      </c>
      <c r="JG9" s="32">
        <v>0</v>
      </c>
      <c r="JH9" s="30">
        <f t="shared" si="152"/>
        <v>0</v>
      </c>
      <c r="JI9" s="33">
        <v>0</v>
      </c>
      <c r="JJ9" s="30">
        <f t="shared" si="153"/>
        <v>0</v>
      </c>
      <c r="JK9" s="34">
        <f t="shared" si="154"/>
        <v>0</v>
      </c>
      <c r="JL9" s="29">
        <v>0</v>
      </c>
      <c r="JM9" s="35">
        <f t="shared" si="155"/>
        <v>0</v>
      </c>
      <c r="JN9" s="32">
        <v>0</v>
      </c>
      <c r="JO9" s="30">
        <f t="shared" si="156"/>
        <v>0</v>
      </c>
      <c r="JP9" s="33">
        <v>0</v>
      </c>
      <c r="JQ9" s="30">
        <f t="shared" si="157"/>
        <v>0</v>
      </c>
      <c r="JR9" s="34">
        <f t="shared" si="158"/>
        <v>0</v>
      </c>
      <c r="JS9" s="29">
        <v>0</v>
      </c>
      <c r="JT9" s="35">
        <f t="shared" si="159"/>
        <v>0</v>
      </c>
      <c r="JU9" s="32">
        <v>0</v>
      </c>
      <c r="JV9" s="30">
        <f t="shared" si="160"/>
        <v>0</v>
      </c>
      <c r="JW9" s="33">
        <v>0</v>
      </c>
      <c r="JX9" s="30">
        <f t="shared" si="161"/>
        <v>0</v>
      </c>
      <c r="JY9" s="34">
        <f t="shared" si="162"/>
        <v>0</v>
      </c>
      <c r="JZ9" s="29">
        <v>0</v>
      </c>
      <c r="KA9" s="35">
        <f t="shared" si="163"/>
        <v>0</v>
      </c>
      <c r="KB9" s="32">
        <v>0</v>
      </c>
      <c r="KC9" s="30">
        <f t="shared" si="164"/>
        <v>0</v>
      </c>
      <c r="KD9" s="33">
        <v>0</v>
      </c>
      <c r="KE9" s="30">
        <f t="shared" si="165"/>
        <v>0</v>
      </c>
      <c r="KF9" s="34">
        <f t="shared" si="166"/>
        <v>0</v>
      </c>
      <c r="KG9" s="29">
        <v>0</v>
      </c>
      <c r="KH9" s="35">
        <f t="shared" si="167"/>
        <v>0</v>
      </c>
      <c r="KI9" s="32">
        <v>0</v>
      </c>
      <c r="KJ9" s="30">
        <f t="shared" si="168"/>
        <v>0</v>
      </c>
      <c r="KK9" s="33">
        <v>0</v>
      </c>
      <c r="KL9" s="30">
        <f t="shared" si="169"/>
        <v>0</v>
      </c>
      <c r="KM9" s="34">
        <f t="shared" si="170"/>
        <v>0</v>
      </c>
      <c r="KN9" s="29">
        <v>0</v>
      </c>
      <c r="KO9" s="35">
        <f t="shared" si="171"/>
        <v>0</v>
      </c>
      <c r="KP9" s="32">
        <v>0</v>
      </c>
      <c r="KQ9" s="30">
        <f t="shared" si="172"/>
        <v>0</v>
      </c>
      <c r="KR9" s="33">
        <v>0</v>
      </c>
      <c r="KS9" s="30">
        <f t="shared" si="173"/>
        <v>0</v>
      </c>
      <c r="KT9" s="34">
        <f t="shared" si="174"/>
        <v>0</v>
      </c>
      <c r="KU9" s="29">
        <v>0</v>
      </c>
      <c r="KV9" s="35">
        <f t="shared" si="175"/>
        <v>0</v>
      </c>
      <c r="KW9" s="32">
        <v>0</v>
      </c>
      <c r="KX9" s="30">
        <f t="shared" si="176"/>
        <v>0</v>
      </c>
      <c r="KY9" s="33">
        <v>0</v>
      </c>
      <c r="KZ9" s="30">
        <f t="shared" si="177"/>
        <v>0</v>
      </c>
      <c r="LA9" s="34">
        <f t="shared" si="178"/>
        <v>0</v>
      </c>
      <c r="LB9" s="29">
        <v>0</v>
      </c>
      <c r="LC9" s="35">
        <f t="shared" si="179"/>
        <v>0</v>
      </c>
      <c r="LD9" s="32">
        <v>0</v>
      </c>
      <c r="LE9" s="30">
        <f t="shared" si="180"/>
        <v>0</v>
      </c>
      <c r="LF9" s="33">
        <v>0</v>
      </c>
      <c r="LG9" s="30">
        <f t="shared" si="181"/>
        <v>0</v>
      </c>
      <c r="LH9" s="34">
        <f t="shared" si="182"/>
        <v>0</v>
      </c>
      <c r="LI9" s="29">
        <v>0</v>
      </c>
      <c r="LJ9" s="35">
        <f t="shared" si="183"/>
        <v>0</v>
      </c>
      <c r="LK9" s="32">
        <v>0</v>
      </c>
      <c r="LL9" s="30">
        <f t="shared" si="184"/>
        <v>0</v>
      </c>
      <c r="LM9" s="33">
        <v>0</v>
      </c>
      <c r="LN9" s="30">
        <f t="shared" si="185"/>
        <v>0</v>
      </c>
      <c r="LO9" s="34">
        <f t="shared" si="186"/>
        <v>0</v>
      </c>
      <c r="LP9" s="29">
        <v>0</v>
      </c>
      <c r="LQ9" s="35">
        <f t="shared" si="187"/>
        <v>0</v>
      </c>
      <c r="LR9" s="32">
        <v>0</v>
      </c>
      <c r="LS9" s="30">
        <f t="shared" si="188"/>
        <v>0</v>
      </c>
      <c r="LT9" s="33">
        <v>0</v>
      </c>
      <c r="LU9" s="30">
        <f t="shared" si="189"/>
        <v>0</v>
      </c>
      <c r="LV9" s="34">
        <f t="shared" si="190"/>
        <v>0</v>
      </c>
      <c r="LW9" s="29">
        <v>0</v>
      </c>
      <c r="LX9" s="35">
        <f t="shared" si="191"/>
        <v>0</v>
      </c>
      <c r="LY9" s="32">
        <v>0</v>
      </c>
      <c r="LZ9" s="30">
        <f t="shared" si="192"/>
        <v>0</v>
      </c>
      <c r="MA9" s="33">
        <v>0</v>
      </c>
      <c r="MB9" s="30">
        <f t="shared" si="193"/>
        <v>0</v>
      </c>
      <c r="MC9" s="34">
        <f t="shared" si="194"/>
        <v>0</v>
      </c>
      <c r="MD9" s="29">
        <v>0</v>
      </c>
      <c r="ME9" s="35">
        <f t="shared" si="195"/>
        <v>0</v>
      </c>
      <c r="MF9" s="32">
        <v>0</v>
      </c>
      <c r="MG9" s="30">
        <f t="shared" si="196"/>
        <v>0</v>
      </c>
      <c r="MH9" s="33">
        <v>0</v>
      </c>
      <c r="MI9" s="30">
        <f t="shared" si="197"/>
        <v>0</v>
      </c>
      <c r="MJ9" s="34">
        <f t="shared" si="198"/>
        <v>0</v>
      </c>
      <c r="MK9" s="29">
        <v>0</v>
      </c>
      <c r="ML9" s="35">
        <f t="shared" si="199"/>
        <v>0</v>
      </c>
      <c r="MM9" s="32">
        <v>0</v>
      </c>
      <c r="MN9" s="30">
        <f t="shared" si="200"/>
        <v>0</v>
      </c>
      <c r="MO9" s="33">
        <v>0</v>
      </c>
      <c r="MP9" s="30">
        <f t="shared" si="201"/>
        <v>0</v>
      </c>
      <c r="MQ9" s="34">
        <f t="shared" si="202"/>
        <v>0</v>
      </c>
      <c r="MR9" s="29">
        <v>0</v>
      </c>
      <c r="MS9" s="35">
        <f t="shared" si="203"/>
        <v>0</v>
      </c>
      <c r="MT9" s="32">
        <v>0</v>
      </c>
      <c r="MU9" s="30">
        <f t="shared" si="204"/>
        <v>0</v>
      </c>
      <c r="MV9" s="33">
        <v>0</v>
      </c>
      <c r="MW9" s="30">
        <f t="shared" si="205"/>
        <v>0</v>
      </c>
      <c r="MX9" s="34">
        <f t="shared" si="206"/>
        <v>0</v>
      </c>
      <c r="MY9" s="29">
        <v>0</v>
      </c>
      <c r="MZ9" s="35">
        <f t="shared" si="207"/>
        <v>0</v>
      </c>
      <c r="NA9" s="32">
        <v>0</v>
      </c>
      <c r="NB9" s="30">
        <f t="shared" si="208"/>
        <v>0</v>
      </c>
      <c r="NC9" s="33">
        <v>0</v>
      </c>
      <c r="ND9" s="30">
        <f t="shared" si="209"/>
        <v>0</v>
      </c>
      <c r="NE9" s="34">
        <f t="shared" si="210"/>
        <v>0</v>
      </c>
      <c r="NF9" s="29">
        <v>0</v>
      </c>
      <c r="NG9" s="35">
        <f t="shared" si="211"/>
        <v>0</v>
      </c>
      <c r="NH9" s="32"/>
      <c r="NI9" s="30"/>
      <c r="NJ9" s="29"/>
      <c r="NK9" s="30"/>
      <c r="NL9" s="34"/>
      <c r="NM9" s="29">
        <v>0</v>
      </c>
      <c r="NN9" s="35">
        <f t="shared" si="212"/>
        <v>0</v>
      </c>
      <c r="NO9" s="32"/>
      <c r="NP9" s="30"/>
      <c r="NQ9" s="29"/>
      <c r="NR9" s="30"/>
      <c r="NS9" s="34"/>
      <c r="NT9" s="29">
        <v>0</v>
      </c>
      <c r="NU9" s="35">
        <f t="shared" si="213"/>
        <v>0</v>
      </c>
      <c r="NV9" s="32">
        <v>0</v>
      </c>
      <c r="NW9" s="30">
        <f t="shared" si="214"/>
        <v>0</v>
      </c>
      <c r="NX9" s="33">
        <v>0</v>
      </c>
      <c r="NY9" s="30">
        <f t="shared" si="215"/>
        <v>0</v>
      </c>
      <c r="NZ9" s="34">
        <f t="shared" si="216"/>
        <v>0</v>
      </c>
      <c r="OA9" s="29">
        <v>0</v>
      </c>
      <c r="OB9" s="35">
        <f t="shared" si="217"/>
        <v>0</v>
      </c>
      <c r="OC9" s="32">
        <v>0</v>
      </c>
      <c r="OD9" s="30">
        <f t="shared" si="218"/>
        <v>0</v>
      </c>
      <c r="OE9" s="33">
        <v>0</v>
      </c>
      <c r="OF9" s="30">
        <f t="shared" si="219"/>
        <v>0</v>
      </c>
      <c r="OG9" s="34">
        <f t="shared" si="220"/>
        <v>0</v>
      </c>
      <c r="OH9" s="29">
        <v>0</v>
      </c>
      <c r="OI9" s="35">
        <f t="shared" si="221"/>
        <v>0</v>
      </c>
      <c r="OJ9" s="32"/>
      <c r="OK9" s="30"/>
      <c r="OL9" s="29"/>
      <c r="OM9" s="30"/>
      <c r="ON9" s="34"/>
      <c r="OO9" s="29">
        <v>0</v>
      </c>
      <c r="OP9" s="35">
        <f t="shared" si="222"/>
        <v>0</v>
      </c>
      <c r="OQ9" s="32">
        <v>0</v>
      </c>
      <c r="OR9" s="30">
        <f t="shared" si="223"/>
        <v>0</v>
      </c>
      <c r="OS9" s="33">
        <v>0</v>
      </c>
      <c r="OT9" s="30">
        <f t="shared" si="224"/>
        <v>0</v>
      </c>
      <c r="OU9" s="34">
        <f t="shared" si="225"/>
        <v>0</v>
      </c>
      <c r="OV9" s="29">
        <v>0</v>
      </c>
      <c r="OW9" s="35">
        <f t="shared" si="226"/>
        <v>0</v>
      </c>
      <c r="OX9" s="32"/>
      <c r="OY9" s="30"/>
      <c r="OZ9" s="29"/>
      <c r="PA9" s="30"/>
      <c r="PB9" s="34"/>
      <c r="PC9" s="29">
        <v>0</v>
      </c>
      <c r="PD9" s="35">
        <f t="shared" si="227"/>
        <v>0</v>
      </c>
      <c r="PE9" s="32">
        <v>0</v>
      </c>
      <c r="PF9" s="30">
        <f t="shared" si="228"/>
        <v>0</v>
      </c>
      <c r="PG9" s="29">
        <v>0</v>
      </c>
      <c r="PH9" s="30">
        <f t="shared" si="229"/>
        <v>0</v>
      </c>
      <c r="PI9" s="34">
        <f t="shared" si="230"/>
        <v>0</v>
      </c>
      <c r="PJ9" s="29">
        <v>0</v>
      </c>
      <c r="PK9" s="35">
        <f t="shared" si="231"/>
        <v>0</v>
      </c>
      <c r="PL9" s="32"/>
      <c r="PM9" s="30"/>
      <c r="PN9" s="29"/>
      <c r="PO9" s="30"/>
      <c r="PP9" s="34"/>
      <c r="PQ9" s="29">
        <v>0</v>
      </c>
      <c r="PR9" s="35">
        <f t="shared" si="232"/>
        <v>0</v>
      </c>
      <c r="PS9" s="32">
        <v>0</v>
      </c>
      <c r="PT9" s="30">
        <f t="shared" si="233"/>
        <v>0</v>
      </c>
      <c r="PU9" s="29">
        <v>0</v>
      </c>
      <c r="PV9" s="30">
        <f t="shared" si="234"/>
        <v>0</v>
      </c>
      <c r="PW9" s="34">
        <f t="shared" si="235"/>
        <v>0</v>
      </c>
      <c r="PX9" s="29">
        <v>0</v>
      </c>
      <c r="PY9" s="35">
        <f t="shared" si="236"/>
        <v>0</v>
      </c>
      <c r="PZ9" s="32">
        <v>0</v>
      </c>
      <c r="QA9" s="30">
        <f t="shared" si="237"/>
        <v>0</v>
      </c>
      <c r="QB9" s="29">
        <v>0</v>
      </c>
      <c r="QC9" s="30">
        <f t="shared" si="238"/>
        <v>0</v>
      </c>
      <c r="QD9" s="34">
        <f t="shared" si="239"/>
        <v>0</v>
      </c>
      <c r="QE9" s="29">
        <v>0</v>
      </c>
      <c r="QF9" s="35">
        <f t="shared" si="240"/>
        <v>0</v>
      </c>
      <c r="QG9" s="32"/>
      <c r="QH9" s="30"/>
      <c r="QI9" s="29"/>
      <c r="QJ9" s="30"/>
      <c r="QK9" s="34"/>
      <c r="QL9" s="29">
        <v>0</v>
      </c>
      <c r="QM9" s="35">
        <f t="shared" si="241"/>
        <v>0</v>
      </c>
      <c r="QN9" s="32"/>
      <c r="QO9" s="30"/>
      <c r="QP9" s="29"/>
      <c r="QQ9" s="30"/>
      <c r="QR9" s="34"/>
      <c r="QS9" s="29">
        <v>0</v>
      </c>
      <c r="QT9" s="35">
        <f t="shared" si="242"/>
        <v>0</v>
      </c>
      <c r="QU9" s="32">
        <v>0</v>
      </c>
      <c r="QV9" s="30">
        <f t="shared" si="243"/>
        <v>0</v>
      </c>
      <c r="QW9" s="29">
        <v>0</v>
      </c>
      <c r="QX9" s="30">
        <f t="shared" si="244"/>
        <v>0</v>
      </c>
      <c r="QY9" s="34">
        <f t="shared" si="245"/>
        <v>0</v>
      </c>
      <c r="QZ9" s="29">
        <v>0</v>
      </c>
      <c r="RA9" s="35">
        <f t="shared" si="246"/>
        <v>0</v>
      </c>
      <c r="RB9" s="32"/>
      <c r="RC9" s="30"/>
      <c r="RD9" s="29"/>
      <c r="RE9" s="30"/>
      <c r="RF9" s="34"/>
      <c r="RG9" s="29">
        <v>0</v>
      </c>
      <c r="RH9" s="35">
        <f t="shared" si="247"/>
        <v>0</v>
      </c>
      <c r="RI9" s="32"/>
      <c r="RJ9" s="30"/>
      <c r="RK9" s="29"/>
      <c r="RL9" s="30"/>
      <c r="RM9" s="34"/>
      <c r="RN9" s="29">
        <v>0</v>
      </c>
      <c r="RO9" s="35">
        <f t="shared" si="248"/>
        <v>0</v>
      </c>
      <c r="RP9" s="32"/>
      <c r="RQ9" s="30"/>
      <c r="RR9" s="29"/>
      <c r="RS9" s="30"/>
      <c r="RT9" s="34"/>
      <c r="RU9" s="29">
        <v>0</v>
      </c>
      <c r="RV9" s="35">
        <f t="shared" si="249"/>
        <v>0</v>
      </c>
      <c r="RW9" s="32">
        <v>0</v>
      </c>
      <c r="RX9" s="30">
        <f t="shared" si="250"/>
        <v>0</v>
      </c>
      <c r="RY9" s="29">
        <v>0</v>
      </c>
      <c r="RZ9" s="30">
        <f t="shared" si="251"/>
        <v>0</v>
      </c>
      <c r="SA9" s="34">
        <f t="shared" si="252"/>
        <v>0</v>
      </c>
      <c r="SB9" s="29">
        <v>0</v>
      </c>
      <c r="SC9" s="35">
        <f t="shared" si="253"/>
        <v>0</v>
      </c>
      <c r="SD9" s="32"/>
      <c r="SE9" s="30"/>
      <c r="SF9" s="29"/>
      <c r="SG9" s="30"/>
      <c r="SH9" s="34"/>
      <c r="SI9" s="29">
        <v>0</v>
      </c>
      <c r="SJ9" s="35">
        <f t="shared" si="254"/>
        <v>0</v>
      </c>
      <c r="SK9" s="32"/>
      <c r="SL9" s="30"/>
      <c r="SM9" s="29"/>
      <c r="SN9" s="30"/>
      <c r="SO9" s="34"/>
      <c r="SP9" s="29">
        <v>0</v>
      </c>
      <c r="SQ9" s="35">
        <f t="shared" si="255"/>
        <v>0</v>
      </c>
      <c r="SR9" s="32">
        <v>0</v>
      </c>
      <c r="SS9" s="30">
        <f t="shared" si="256"/>
        <v>0</v>
      </c>
      <c r="ST9" s="29">
        <v>0</v>
      </c>
      <c r="SU9" s="30">
        <f t="shared" si="257"/>
        <v>0</v>
      </c>
      <c r="SV9" s="34">
        <f t="shared" si="258"/>
        <v>0</v>
      </c>
      <c r="SW9" s="29">
        <v>0</v>
      </c>
      <c r="SX9" s="35">
        <f t="shared" si="259"/>
        <v>0</v>
      </c>
      <c r="SY9" s="32"/>
      <c r="SZ9" s="30"/>
      <c r="TA9" s="29"/>
      <c r="TB9" s="30"/>
      <c r="TC9" s="34"/>
      <c r="TD9" s="29">
        <v>0</v>
      </c>
      <c r="TE9" s="35">
        <f t="shared" si="260"/>
        <v>0</v>
      </c>
      <c r="TF9" s="32"/>
      <c r="TG9" s="30"/>
      <c r="TH9" s="29"/>
      <c r="TI9" s="30"/>
      <c r="TJ9" s="34"/>
      <c r="TK9" s="29">
        <v>0</v>
      </c>
      <c r="TL9" s="35">
        <f t="shared" si="261"/>
        <v>0</v>
      </c>
      <c r="TM9" s="32"/>
      <c r="TN9" s="30"/>
      <c r="TO9" s="29"/>
      <c r="TP9" s="30"/>
      <c r="TQ9" s="34"/>
      <c r="TR9" s="29">
        <v>0</v>
      </c>
      <c r="TS9" s="35">
        <f t="shared" si="262"/>
        <v>0</v>
      </c>
      <c r="TT9" s="32">
        <v>0</v>
      </c>
      <c r="TU9" s="30">
        <f t="shared" si="263"/>
        <v>0</v>
      </c>
      <c r="TV9" s="29">
        <v>0</v>
      </c>
      <c r="TW9" s="30">
        <f t="shared" si="264"/>
        <v>0</v>
      </c>
      <c r="TX9" s="34">
        <f t="shared" si="265"/>
        <v>0</v>
      </c>
      <c r="TY9" s="29">
        <v>0</v>
      </c>
      <c r="TZ9" s="35">
        <f t="shared" si="266"/>
        <v>0</v>
      </c>
      <c r="UA9" s="32"/>
      <c r="UB9" s="30"/>
      <c r="UC9" s="29"/>
      <c r="UD9" s="30"/>
      <c r="UE9" s="34"/>
      <c r="UF9" s="29">
        <v>0</v>
      </c>
      <c r="UG9" s="35">
        <f t="shared" si="267"/>
        <v>0</v>
      </c>
      <c r="UH9" s="32"/>
      <c r="UI9" s="30"/>
      <c r="UJ9" s="29"/>
      <c r="UK9" s="30"/>
      <c r="UL9" s="34"/>
      <c r="UM9" s="29">
        <v>0</v>
      </c>
      <c r="UN9" s="35">
        <f t="shared" si="268"/>
        <v>0</v>
      </c>
      <c r="UO9" s="32"/>
      <c r="UP9" s="30"/>
      <c r="UQ9" s="29"/>
      <c r="UR9" s="30"/>
      <c r="US9" s="34"/>
      <c r="UT9" s="29">
        <v>0</v>
      </c>
      <c r="UU9" s="35">
        <f t="shared" si="269"/>
        <v>0</v>
      </c>
      <c r="UV9" s="32">
        <v>0</v>
      </c>
      <c r="UW9" s="30">
        <f t="shared" si="270"/>
        <v>0</v>
      </c>
      <c r="UX9" s="29">
        <v>0</v>
      </c>
      <c r="UY9" s="30">
        <f t="shared" si="271"/>
        <v>0</v>
      </c>
      <c r="UZ9" s="34">
        <f t="shared" si="272"/>
        <v>0</v>
      </c>
      <c r="VA9" s="29">
        <v>0</v>
      </c>
      <c r="VB9" s="35">
        <f t="shared" si="273"/>
        <v>0</v>
      </c>
      <c r="VC9" s="32">
        <v>0</v>
      </c>
      <c r="VD9" s="30">
        <f t="shared" si="274"/>
        <v>0</v>
      </c>
      <c r="VE9" s="29">
        <v>0</v>
      </c>
      <c r="VF9" s="30">
        <f t="shared" si="275"/>
        <v>0</v>
      </c>
      <c r="VG9" s="34">
        <f t="shared" si="276"/>
        <v>0</v>
      </c>
      <c r="VH9" s="29">
        <v>0</v>
      </c>
      <c r="VI9" s="35">
        <f t="shared" si="277"/>
        <v>0</v>
      </c>
      <c r="VJ9" s="32"/>
      <c r="VK9" s="30"/>
      <c r="VL9" s="29"/>
      <c r="VM9" s="30"/>
      <c r="VN9" s="34"/>
      <c r="VO9" s="29">
        <v>0</v>
      </c>
      <c r="VP9" s="35">
        <f t="shared" si="278"/>
        <v>0</v>
      </c>
      <c r="VQ9" s="32"/>
      <c r="VR9" s="30"/>
      <c r="VS9" s="29"/>
      <c r="VT9" s="30"/>
      <c r="VU9" s="34"/>
      <c r="VV9" s="29">
        <v>0</v>
      </c>
      <c r="VW9" s="35">
        <f t="shared" si="279"/>
        <v>0</v>
      </c>
      <c r="VX9" s="32">
        <v>0</v>
      </c>
      <c r="VY9" s="30">
        <f t="shared" si="280"/>
        <v>0</v>
      </c>
      <c r="VZ9" s="29">
        <v>0</v>
      </c>
      <c r="WA9" s="30">
        <f t="shared" si="281"/>
        <v>0</v>
      </c>
      <c r="WB9" s="34">
        <f t="shared" si="282"/>
        <v>0</v>
      </c>
      <c r="WC9" s="29">
        <v>0</v>
      </c>
      <c r="WD9" s="35">
        <f t="shared" si="283"/>
        <v>0</v>
      </c>
      <c r="WE9" s="32"/>
      <c r="WF9" s="30"/>
      <c r="WG9" s="29"/>
      <c r="WH9" s="30"/>
      <c r="WI9" s="34"/>
      <c r="WJ9" s="29">
        <v>0</v>
      </c>
      <c r="WK9" s="35">
        <f t="shared" si="284"/>
        <v>0</v>
      </c>
      <c r="WL9" s="32"/>
      <c r="WM9" s="30"/>
      <c r="WN9" s="29"/>
      <c r="WO9" s="30"/>
      <c r="WP9" s="34"/>
      <c r="WQ9" s="29">
        <v>0</v>
      </c>
      <c r="WR9" s="35">
        <f t="shared" si="285"/>
        <v>0</v>
      </c>
      <c r="WS9" s="32"/>
      <c r="WT9" s="30"/>
      <c r="WU9" s="29"/>
      <c r="WV9" s="30"/>
      <c r="WW9" s="34"/>
      <c r="WX9" s="29">
        <v>0</v>
      </c>
      <c r="WY9" s="35">
        <f t="shared" si="286"/>
        <v>0</v>
      </c>
      <c r="WZ9" s="32">
        <v>0</v>
      </c>
      <c r="XA9" s="30">
        <f t="shared" si="287"/>
        <v>0</v>
      </c>
      <c r="XB9" s="29">
        <v>0</v>
      </c>
      <c r="XC9" s="30">
        <f t="shared" si="288"/>
        <v>0</v>
      </c>
      <c r="XD9" s="34">
        <f t="shared" si="289"/>
        <v>0</v>
      </c>
      <c r="XE9" s="29">
        <v>0</v>
      </c>
      <c r="XF9" s="35">
        <f t="shared" si="290"/>
        <v>0</v>
      </c>
      <c r="XG9" s="32"/>
      <c r="XH9" s="30"/>
      <c r="XI9" s="29"/>
      <c r="XJ9" s="30"/>
      <c r="XK9" s="34"/>
      <c r="XL9" s="29">
        <v>0</v>
      </c>
      <c r="XM9" s="35">
        <f t="shared" si="291"/>
        <v>0</v>
      </c>
      <c r="XN9" s="32">
        <v>0</v>
      </c>
      <c r="XO9" s="30">
        <f t="shared" si="292"/>
        <v>0</v>
      </c>
      <c r="XP9" s="29">
        <v>0</v>
      </c>
      <c r="XQ9" s="30">
        <f t="shared" si="293"/>
        <v>0</v>
      </c>
      <c r="XR9" s="34"/>
      <c r="XS9" s="29">
        <v>0</v>
      </c>
      <c r="XT9" s="35">
        <f t="shared" si="294"/>
        <v>0</v>
      </c>
      <c r="XU9" s="32"/>
      <c r="XV9" s="30"/>
      <c r="XW9" s="29"/>
      <c r="XX9" s="30"/>
      <c r="XY9" s="34"/>
      <c r="XZ9" s="29">
        <v>0</v>
      </c>
      <c r="YA9" s="35">
        <f t="shared" si="295"/>
        <v>0</v>
      </c>
      <c r="YB9" s="32"/>
      <c r="YC9" s="30"/>
      <c r="YD9" s="29"/>
      <c r="YE9" s="30"/>
      <c r="YF9" s="34"/>
      <c r="YG9" s="29">
        <v>0</v>
      </c>
      <c r="YH9" s="35">
        <f t="shared" si="296"/>
        <v>0</v>
      </c>
      <c r="YI9" s="32"/>
      <c r="YJ9" s="30"/>
      <c r="YK9" s="29"/>
      <c r="YL9" s="30"/>
      <c r="YM9" s="34"/>
      <c r="YN9" s="29">
        <v>0</v>
      </c>
      <c r="YO9" s="35">
        <f t="shared" si="297"/>
        <v>0</v>
      </c>
      <c r="YP9" s="33">
        <v>0</v>
      </c>
      <c r="YQ9" s="30">
        <f t="shared" si="298"/>
        <v>0</v>
      </c>
      <c r="YR9" s="1">
        <v>0</v>
      </c>
      <c r="YS9" s="30">
        <f t="shared" si="299"/>
        <v>0</v>
      </c>
      <c r="YT9" s="34">
        <f t="shared" si="300"/>
        <v>0</v>
      </c>
      <c r="YU9" s="16">
        <v>0</v>
      </c>
      <c r="YV9" s="35">
        <f t="shared" si="301"/>
        <v>0</v>
      </c>
      <c r="YW9" s="33"/>
      <c r="YX9" s="30"/>
      <c r="YZ9" s="30"/>
      <c r="ZA9" s="34"/>
      <c r="ZB9" s="33">
        <v>0</v>
      </c>
      <c r="ZC9" s="35">
        <f t="shared" si="302"/>
        <v>0</v>
      </c>
      <c r="ZD9" s="33"/>
      <c r="ZE9" s="30"/>
      <c r="ZG9" s="30"/>
      <c r="ZH9" s="34"/>
      <c r="ZI9" s="33">
        <v>0</v>
      </c>
      <c r="ZJ9" s="35">
        <f t="shared" si="303"/>
        <v>0</v>
      </c>
      <c r="ZK9" s="33">
        <v>0</v>
      </c>
      <c r="ZL9" s="30">
        <f t="shared" si="304"/>
        <v>0</v>
      </c>
      <c r="ZM9" s="1">
        <v>0</v>
      </c>
      <c r="ZN9" s="30">
        <f t="shared" si="305"/>
        <v>0</v>
      </c>
      <c r="ZO9" s="34">
        <f t="shared" si="306"/>
        <v>0</v>
      </c>
      <c r="ZP9" s="16">
        <v>0</v>
      </c>
      <c r="ZQ9" s="35">
        <f t="shared" si="307"/>
        <v>0</v>
      </c>
      <c r="ZR9" s="33"/>
      <c r="ZS9" s="30"/>
      <c r="ZU9" s="30"/>
      <c r="ZV9" s="34"/>
      <c r="ZW9" s="38">
        <v>0</v>
      </c>
      <c r="ZX9" s="35">
        <f t="shared" si="308"/>
        <v>0</v>
      </c>
      <c r="ZY9" s="33"/>
      <c r="ZZ9" s="30"/>
      <c r="AAB9" s="30"/>
      <c r="AAC9" s="34"/>
      <c r="AAD9" s="33">
        <v>0</v>
      </c>
      <c r="AAE9" s="35">
        <f t="shared" si="309"/>
        <v>0</v>
      </c>
      <c r="AAF9" s="33"/>
      <c r="AAG9" s="30"/>
      <c r="AAI9" s="30"/>
      <c r="AAJ9" s="34"/>
      <c r="AAK9" s="37">
        <v>0</v>
      </c>
      <c r="AAL9" s="35">
        <f t="shared" si="310"/>
        <v>0</v>
      </c>
      <c r="AAM9" s="33">
        <v>0</v>
      </c>
      <c r="AAN9" s="30">
        <f t="shared" si="311"/>
        <v>0</v>
      </c>
      <c r="AAO9" s="29">
        <v>0</v>
      </c>
      <c r="AAP9" s="30">
        <f t="shared" si="312"/>
        <v>0</v>
      </c>
      <c r="AAQ9" s="34">
        <f t="shared" si="313"/>
        <v>0</v>
      </c>
      <c r="AAR9" s="16">
        <v>0</v>
      </c>
      <c r="AAS9" s="35">
        <f t="shared" si="314"/>
        <v>0</v>
      </c>
      <c r="AAT9" s="33"/>
      <c r="AAU9" s="30"/>
      <c r="AAV9" s="29"/>
      <c r="AAW9" s="30"/>
      <c r="AAX9" s="34"/>
      <c r="AAY9" s="37">
        <v>0</v>
      </c>
      <c r="AAZ9" s="35">
        <f t="shared" si="315"/>
        <v>0</v>
      </c>
      <c r="ABA9" s="33"/>
      <c r="ABB9" s="30"/>
      <c r="ABC9" s="29"/>
      <c r="ABD9" s="30"/>
      <c r="ABE9" s="34"/>
      <c r="ABF9" s="37">
        <v>0</v>
      </c>
      <c r="ABG9" s="35">
        <f t="shared" si="316"/>
        <v>0</v>
      </c>
      <c r="ABH9" s="33">
        <v>0</v>
      </c>
      <c r="ABI9" s="30">
        <f t="shared" si="317"/>
        <v>0</v>
      </c>
      <c r="ABJ9" s="29">
        <v>0</v>
      </c>
      <c r="ABK9" s="30">
        <f t="shared" si="318"/>
        <v>0</v>
      </c>
      <c r="ABL9" s="34">
        <f t="shared" si="319"/>
        <v>0</v>
      </c>
      <c r="ABM9" s="16">
        <v>0</v>
      </c>
      <c r="ABN9" s="35">
        <f t="shared" si="320"/>
        <v>0</v>
      </c>
      <c r="ABO9" s="33"/>
      <c r="ABP9" s="30"/>
      <c r="ABQ9" s="29"/>
      <c r="ABR9" s="30"/>
      <c r="ABS9" s="34"/>
      <c r="ABT9" s="29">
        <v>0</v>
      </c>
      <c r="ABU9" s="35">
        <f t="shared" si="321"/>
        <v>0</v>
      </c>
      <c r="ABV9" s="33"/>
      <c r="ABW9" s="30"/>
      <c r="ABX9" s="29"/>
      <c r="ABY9" s="30"/>
      <c r="ABZ9" s="34"/>
      <c r="ACA9" s="29">
        <v>0</v>
      </c>
      <c r="ACB9" s="35">
        <f t="shared" si="322"/>
        <v>0</v>
      </c>
      <c r="ACC9" s="33"/>
      <c r="ACD9" s="30"/>
      <c r="ACE9" s="29"/>
      <c r="ACF9" s="30"/>
      <c r="ACG9" s="34"/>
      <c r="ACH9" s="29">
        <v>0</v>
      </c>
      <c r="ACI9" s="35">
        <f t="shared" si="323"/>
        <v>0</v>
      </c>
      <c r="ACJ9" s="33">
        <v>0</v>
      </c>
      <c r="ACK9" s="30">
        <f t="shared" si="324"/>
        <v>0</v>
      </c>
      <c r="ACL9" s="29">
        <v>0</v>
      </c>
      <c r="ACM9" s="30">
        <f t="shared" si="325"/>
        <v>0</v>
      </c>
      <c r="ACN9" s="34">
        <f t="shared" si="326"/>
        <v>0</v>
      </c>
      <c r="ACO9" s="16">
        <v>0</v>
      </c>
      <c r="ACP9" s="35">
        <f t="shared" si="327"/>
        <v>0</v>
      </c>
      <c r="ACQ9" s="33"/>
      <c r="ACR9" s="30"/>
      <c r="ACS9" s="29"/>
      <c r="ACT9" s="30"/>
      <c r="ACU9" s="34"/>
      <c r="ACV9" s="29">
        <v>0</v>
      </c>
      <c r="ACW9" s="35">
        <f t="shared" si="328"/>
        <v>0</v>
      </c>
      <c r="ACX9" s="33"/>
      <c r="ACY9" s="30"/>
      <c r="ACZ9" s="29"/>
      <c r="ADA9" s="30"/>
      <c r="ADB9" s="34"/>
      <c r="ADC9" s="29">
        <v>0</v>
      </c>
      <c r="ADD9" s="35">
        <f t="shared" si="329"/>
        <v>0</v>
      </c>
      <c r="ADE9" s="33">
        <v>0</v>
      </c>
      <c r="ADF9" s="30">
        <f t="shared" si="330"/>
        <v>0</v>
      </c>
      <c r="ADG9" s="29">
        <v>0</v>
      </c>
      <c r="ADH9" s="30">
        <f t="shared" si="331"/>
        <v>0</v>
      </c>
      <c r="ADI9" s="34">
        <f t="shared" si="332"/>
        <v>0</v>
      </c>
      <c r="ADJ9" s="16">
        <v>0</v>
      </c>
      <c r="ADK9" s="35">
        <f t="shared" si="333"/>
        <v>0</v>
      </c>
      <c r="ADL9" s="33"/>
      <c r="ADM9" s="30"/>
      <c r="ADN9" s="29"/>
      <c r="ADO9" s="30"/>
      <c r="ADP9" s="34"/>
      <c r="ADQ9" s="29">
        <v>0</v>
      </c>
      <c r="ADR9" s="35">
        <f t="shared" si="334"/>
        <v>0</v>
      </c>
      <c r="ADS9" s="33"/>
      <c r="ADT9" s="30"/>
      <c r="ADU9" s="29"/>
      <c r="ADV9" s="30"/>
      <c r="ADW9" s="34"/>
      <c r="ADX9" s="29">
        <v>0</v>
      </c>
      <c r="ADY9" s="35">
        <f t="shared" si="335"/>
        <v>0</v>
      </c>
      <c r="ADZ9" s="33"/>
      <c r="AEA9" s="30"/>
      <c r="AEB9" s="29"/>
      <c r="AEC9" s="30"/>
      <c r="AED9" s="34"/>
      <c r="AEE9" s="29">
        <v>0</v>
      </c>
      <c r="AEF9" s="35">
        <f t="shared" si="336"/>
        <v>0</v>
      </c>
      <c r="AEG9" s="33">
        <v>0</v>
      </c>
      <c r="AEH9" s="30">
        <f t="shared" si="337"/>
        <v>0</v>
      </c>
      <c r="AEI9" s="29">
        <v>0</v>
      </c>
      <c r="AEJ9" s="30">
        <f t="shared" si="338"/>
        <v>0</v>
      </c>
      <c r="AEK9" s="34">
        <f t="shared" si="339"/>
        <v>0</v>
      </c>
      <c r="AEL9" s="16">
        <v>0</v>
      </c>
      <c r="AEM9" s="35">
        <f t="shared" si="340"/>
        <v>0</v>
      </c>
      <c r="AEN9" s="32"/>
      <c r="AEO9" s="30"/>
      <c r="AEP9" s="29"/>
      <c r="AEQ9" s="30"/>
      <c r="AER9" s="34"/>
      <c r="AES9" s="29">
        <v>0</v>
      </c>
      <c r="AET9" s="35">
        <f t="shared" si="341"/>
        <v>0</v>
      </c>
      <c r="AEU9" s="33"/>
      <c r="AEV9" s="30"/>
      <c r="AEW9" s="29"/>
      <c r="AEX9" s="30"/>
      <c r="AEY9" s="34"/>
      <c r="AEZ9" s="29">
        <v>0</v>
      </c>
      <c r="AFA9" s="35">
        <f t="shared" si="342"/>
        <v>0</v>
      </c>
      <c r="AFB9" s="33"/>
      <c r="AFC9" s="30"/>
      <c r="AFD9" s="29"/>
      <c r="AFE9" s="30"/>
      <c r="AFF9" s="34"/>
      <c r="AFG9" s="29">
        <v>0</v>
      </c>
      <c r="AFH9" s="35">
        <f t="shared" si="343"/>
        <v>0</v>
      </c>
      <c r="AFI9" s="33"/>
      <c r="AFJ9" s="30"/>
      <c r="AFK9" s="29"/>
      <c r="AFL9" s="30"/>
      <c r="AFM9" s="34"/>
      <c r="AFN9" s="29">
        <v>0</v>
      </c>
      <c r="AFO9" s="35">
        <f t="shared" si="344"/>
        <v>0</v>
      </c>
      <c r="AFP9" s="33"/>
      <c r="AFQ9" s="30"/>
      <c r="AFR9" s="29"/>
      <c r="AFS9" s="30"/>
      <c r="AFT9" s="34"/>
      <c r="AFU9" s="29">
        <v>0</v>
      </c>
      <c r="AFV9" s="35">
        <f t="shared" si="345"/>
        <v>0</v>
      </c>
      <c r="AFW9" s="33">
        <v>0</v>
      </c>
      <c r="AFX9" s="30">
        <f t="shared" si="346"/>
        <v>0</v>
      </c>
      <c r="AFY9" s="29">
        <v>0</v>
      </c>
      <c r="AFZ9" s="30">
        <f t="shared" si="347"/>
        <v>0</v>
      </c>
      <c r="AGA9" s="34">
        <f t="shared" si="348"/>
        <v>0</v>
      </c>
      <c r="AGB9" s="16">
        <v>0</v>
      </c>
      <c r="AGC9" s="35">
        <f t="shared" si="349"/>
        <v>0</v>
      </c>
      <c r="AGD9" s="33"/>
      <c r="AGE9" s="30"/>
      <c r="AGF9" s="29"/>
      <c r="AGG9" s="30"/>
      <c r="AGH9" s="34"/>
      <c r="AGI9" s="29">
        <v>0</v>
      </c>
      <c r="AGJ9" s="35">
        <f t="shared" si="350"/>
        <v>0</v>
      </c>
    </row>
    <row r="10" spans="1:1024" x14ac:dyDescent="0.3">
      <c r="A10" s="28" t="s">
        <v>30</v>
      </c>
      <c r="B10" s="29">
        <v>3212204</v>
      </c>
      <c r="C10" s="30">
        <f t="shared" si="0"/>
        <v>10.931528261957233</v>
      </c>
      <c r="D10" s="29">
        <v>2989066</v>
      </c>
      <c r="E10" s="30">
        <f t="shared" si="1"/>
        <v>9.6499991283231079</v>
      </c>
      <c r="F10" s="29">
        <f t="shared" si="2"/>
        <v>6201270</v>
      </c>
      <c r="G10" s="30">
        <f t="shared" si="3"/>
        <v>10.273884432464088</v>
      </c>
      <c r="H10" s="32">
        <v>37</v>
      </c>
      <c r="I10" s="30">
        <f t="shared" si="4"/>
        <v>5.5340343110127282E-2</v>
      </c>
      <c r="J10" s="33">
        <v>22</v>
      </c>
      <c r="K10" s="30">
        <f t="shared" si="5"/>
        <v>4.2528513435144015E-2</v>
      </c>
      <c r="L10" s="34">
        <f t="shared" si="6"/>
        <v>0</v>
      </c>
      <c r="M10" s="34">
        <v>59</v>
      </c>
      <c r="N10" s="35">
        <f t="shared" si="7"/>
        <v>4.9751663307726686E-2</v>
      </c>
      <c r="O10" s="32">
        <v>36</v>
      </c>
      <c r="P10" s="30">
        <f t="shared" si="8"/>
        <v>5.4857142857142854E-2</v>
      </c>
      <c r="Q10" s="33">
        <v>21</v>
      </c>
      <c r="R10" s="30">
        <f t="shared" si="9"/>
        <v>4.1280886949342455E-2</v>
      </c>
      <c r="S10" s="34">
        <f t="shared" si="10"/>
        <v>0</v>
      </c>
      <c r="T10" s="34">
        <v>57</v>
      </c>
      <c r="U10" s="35">
        <f t="shared" si="11"/>
        <v>4.8928718582612274E-2</v>
      </c>
      <c r="V10" s="32">
        <v>33</v>
      </c>
      <c r="W10" s="30">
        <f t="shared" si="12"/>
        <v>5.1768766177739435E-2</v>
      </c>
      <c r="X10" s="33">
        <v>22</v>
      </c>
      <c r="Y10" s="30">
        <f t="shared" si="13"/>
        <v>4.4433672645015347E-2</v>
      </c>
      <c r="Z10" s="34">
        <f t="shared" si="14"/>
        <v>0</v>
      </c>
      <c r="AA10" s="34">
        <v>55</v>
      </c>
      <c r="AB10" s="35">
        <f t="shared" si="15"/>
        <v>4.856211978067581E-2</v>
      </c>
      <c r="AC10" s="32">
        <v>33</v>
      </c>
      <c r="AD10" s="30">
        <f t="shared" si="16"/>
        <v>5.3077702539687639E-2</v>
      </c>
      <c r="AE10" s="33">
        <v>20</v>
      </c>
      <c r="AF10" s="30">
        <f t="shared" si="17"/>
        <v>4.1335978835978837E-2</v>
      </c>
      <c r="AG10" s="34">
        <f t="shared" si="18"/>
        <v>0</v>
      </c>
      <c r="AH10" s="34">
        <v>53</v>
      </c>
      <c r="AI10" s="35">
        <f t="shared" si="19"/>
        <v>4.7939072152826147E-2</v>
      </c>
      <c r="AJ10" s="32">
        <v>32</v>
      </c>
      <c r="AK10" s="30">
        <f t="shared" si="20"/>
        <v>5.2969608687015828E-2</v>
      </c>
      <c r="AL10" s="33">
        <v>22</v>
      </c>
      <c r="AM10" s="30">
        <f t="shared" si="21"/>
        <v>4.6654649559961826E-2</v>
      </c>
      <c r="AN10" s="34">
        <f t="shared" si="22"/>
        <v>0</v>
      </c>
      <c r="AO10" s="34">
        <v>54</v>
      </c>
      <c r="AP10" s="35">
        <f t="shared" si="23"/>
        <v>5.0201269906197998E-2</v>
      </c>
      <c r="AQ10" s="32">
        <v>31</v>
      </c>
      <c r="AR10" s="30">
        <f t="shared" si="24"/>
        <v>5.2679876287258266E-2</v>
      </c>
      <c r="AS10" s="33">
        <v>20</v>
      </c>
      <c r="AT10" s="30">
        <f t="shared" si="25"/>
        <v>4.3375479841245741E-2</v>
      </c>
      <c r="AU10" s="34">
        <f t="shared" si="26"/>
        <v>0</v>
      </c>
      <c r="AV10" s="34">
        <v>51</v>
      </c>
      <c r="AW10" s="35">
        <f t="shared" si="27"/>
        <v>4.8592253823067026E-2</v>
      </c>
      <c r="AX10" s="32">
        <v>30</v>
      </c>
      <c r="AY10" s="30">
        <f t="shared" si="28"/>
        <v>5.2450303337587635E-2</v>
      </c>
      <c r="AZ10" s="33">
        <v>21</v>
      </c>
      <c r="BA10" s="30">
        <f t="shared" si="29"/>
        <v>4.6866630958757365E-2</v>
      </c>
      <c r="BB10" s="34">
        <f t="shared" si="30"/>
        <v>0</v>
      </c>
      <c r="BC10" s="34">
        <v>51</v>
      </c>
      <c r="BD10" s="35">
        <f t="shared" si="31"/>
        <v>4.9997549139748049E-2</v>
      </c>
      <c r="BE10" s="32">
        <v>30</v>
      </c>
      <c r="BF10" s="30">
        <f t="shared" si="32"/>
        <v>5.3757660466616494E-2</v>
      </c>
      <c r="BG10" s="33">
        <v>22</v>
      </c>
      <c r="BH10" s="30">
        <f t="shared" si="33"/>
        <v>5.0226017076845812E-2</v>
      </c>
      <c r="BI10" s="34">
        <f t="shared" si="34"/>
        <v>0</v>
      </c>
      <c r="BJ10" s="34">
        <v>52</v>
      </c>
      <c r="BK10" s="35">
        <f t="shared" si="35"/>
        <v>5.2204642197413866E-2</v>
      </c>
      <c r="BL10" s="32">
        <v>30</v>
      </c>
      <c r="BM10" s="30">
        <f t="shared" si="36"/>
        <v>5.5124765719745686E-2</v>
      </c>
      <c r="BN10" s="33">
        <v>21</v>
      </c>
      <c r="BO10" s="30">
        <f t="shared" si="37"/>
        <v>4.9347902714134646E-2</v>
      </c>
      <c r="BP10" s="34">
        <f t="shared" si="38"/>
        <v>0</v>
      </c>
      <c r="BQ10" s="34">
        <v>51</v>
      </c>
      <c r="BR10" s="35">
        <f t="shared" si="39"/>
        <v>5.2589789331490965E-2</v>
      </c>
      <c r="BS10" s="32">
        <v>29</v>
      </c>
      <c r="BT10" s="30">
        <f t="shared" si="40"/>
        <v>5.4418194441838208E-2</v>
      </c>
      <c r="BU10" s="33">
        <v>20</v>
      </c>
      <c r="BV10" s="30">
        <f t="shared" si="41"/>
        <v>4.8022666698681778E-2</v>
      </c>
      <c r="BW10" s="34">
        <f t="shared" si="42"/>
        <v>0</v>
      </c>
      <c r="BX10" s="34">
        <v>49</v>
      </c>
      <c r="BY10" s="35">
        <f t="shared" si="43"/>
        <v>5.1612631401546274E-2</v>
      </c>
      <c r="BZ10" s="32">
        <v>29</v>
      </c>
      <c r="CA10" s="30">
        <f t="shared" si="44"/>
        <v>5.5515142233623034E-2</v>
      </c>
      <c r="CB10" s="33">
        <v>20</v>
      </c>
      <c r="CC10" s="30">
        <f t="shared" si="45"/>
        <v>4.8977592751316273E-2</v>
      </c>
      <c r="CD10" s="34">
        <f t="shared" si="46"/>
        <v>0</v>
      </c>
      <c r="CE10" s="34">
        <v>49</v>
      </c>
      <c r="CF10" s="35">
        <f t="shared" si="47"/>
        <v>5.2646847098514075E-2</v>
      </c>
      <c r="CG10" s="32">
        <v>28</v>
      </c>
      <c r="CH10" s="30">
        <f t="shared" si="48"/>
        <v>5.4933197308273334E-2</v>
      </c>
      <c r="CI10" s="33">
        <v>18</v>
      </c>
      <c r="CJ10" s="30">
        <f t="shared" si="49"/>
        <v>4.524659393695641E-2</v>
      </c>
      <c r="CK10" s="34">
        <f t="shared" si="50"/>
        <v>0</v>
      </c>
      <c r="CL10" s="34">
        <v>46</v>
      </c>
      <c r="CM10" s="35">
        <f t="shared" si="51"/>
        <v>5.0687029629874494E-2</v>
      </c>
      <c r="CN10" s="32">
        <v>27</v>
      </c>
      <c r="CO10" s="30">
        <f t="shared" si="52"/>
        <v>5.4448656933128989E-2</v>
      </c>
      <c r="CP10" s="33">
        <v>18</v>
      </c>
      <c r="CQ10" s="30">
        <f t="shared" si="53"/>
        <v>4.6661136457901285E-2</v>
      </c>
      <c r="CR10" s="34">
        <f t="shared" si="54"/>
        <v>0</v>
      </c>
      <c r="CS10" s="34">
        <v>45</v>
      </c>
      <c r="CT10" s="35">
        <f t="shared" si="55"/>
        <v>5.1041241322988977E-2</v>
      </c>
      <c r="CU10" s="32">
        <v>27</v>
      </c>
      <c r="CV10" s="30">
        <f t="shared" si="56"/>
        <v>5.6106227791284831E-2</v>
      </c>
      <c r="CW10" s="33">
        <v>18</v>
      </c>
      <c r="CX10" s="30">
        <f t="shared" si="57"/>
        <v>4.826384233811503E-2</v>
      </c>
      <c r="CY10" s="34">
        <f t="shared" si="58"/>
        <v>0</v>
      </c>
      <c r="CZ10" s="34">
        <v>45</v>
      </c>
      <c r="DA10" s="35">
        <f t="shared" si="59"/>
        <v>5.2682104474466737E-2</v>
      </c>
      <c r="DB10" s="32">
        <v>26</v>
      </c>
      <c r="DC10" s="30">
        <f t="shared" si="60"/>
        <v>5.5892342749043381E-2</v>
      </c>
      <c r="DD10" s="33">
        <v>18</v>
      </c>
      <c r="DE10" s="30">
        <f t="shared" si="61"/>
        <v>5.0275116610339912E-2</v>
      </c>
      <c r="DF10" s="34">
        <f t="shared" si="62"/>
        <v>0</v>
      </c>
      <c r="DG10" s="34">
        <v>44</v>
      </c>
      <c r="DH10" s="35">
        <f t="shared" si="63"/>
        <v>5.3449302122180242E-2</v>
      </c>
      <c r="DI10" s="32">
        <v>24</v>
      </c>
      <c r="DJ10" s="30">
        <f t="shared" si="64"/>
        <v>5.3930160442227315E-2</v>
      </c>
      <c r="DK10" s="33">
        <v>17</v>
      </c>
      <c r="DL10" s="30">
        <f t="shared" si="65"/>
        <v>4.986945935639063E-2</v>
      </c>
      <c r="DM10" s="34">
        <f t="shared" si="66"/>
        <v>0</v>
      </c>
      <c r="DN10" s="34">
        <v>41</v>
      </c>
      <c r="DO10" s="35">
        <f t="shared" si="67"/>
        <v>5.2168823402170737E-2</v>
      </c>
      <c r="DP10" s="32">
        <v>21</v>
      </c>
      <c r="DQ10" s="30">
        <f t="shared" si="68"/>
        <v>4.9330514446793518E-2</v>
      </c>
      <c r="DR10" s="33">
        <v>16</v>
      </c>
      <c r="DS10" s="30">
        <f t="shared" si="69"/>
        <v>4.9268668206312545E-2</v>
      </c>
      <c r="DT10" s="34">
        <f t="shared" si="70"/>
        <v>0</v>
      </c>
      <c r="DU10" s="34">
        <v>37</v>
      </c>
      <c r="DV10" s="35">
        <f t="shared" si="71"/>
        <v>4.9303751082683721E-2</v>
      </c>
      <c r="DW10" s="32">
        <v>19</v>
      </c>
      <c r="DX10" s="30">
        <f t="shared" si="72"/>
        <v>4.7168640301879297E-2</v>
      </c>
      <c r="DY10" s="33">
        <v>16</v>
      </c>
      <c r="DZ10" s="30">
        <f t="shared" si="73"/>
        <v>5.2431511338314328E-2</v>
      </c>
      <c r="EA10" s="34">
        <f t="shared" si="74"/>
        <v>0</v>
      </c>
      <c r="EB10" s="34">
        <v>35</v>
      </c>
      <c r="EC10" s="35">
        <f t="shared" si="75"/>
        <v>4.9437123041936801E-2</v>
      </c>
      <c r="ED10" s="32">
        <v>19</v>
      </c>
      <c r="EE10" s="30">
        <f t="shared" si="76"/>
        <v>4.9230450329066693E-2</v>
      </c>
      <c r="EF10" s="33">
        <v>16</v>
      </c>
      <c r="EG10" s="30">
        <f t="shared" si="77"/>
        <v>5.5281069688698482E-2</v>
      </c>
      <c r="EH10" s="34">
        <f t="shared" si="78"/>
        <v>0</v>
      </c>
      <c r="EI10" s="34">
        <v>35</v>
      </c>
      <c r="EJ10" s="35">
        <f t="shared" si="79"/>
        <v>5.1823444926484746E-2</v>
      </c>
      <c r="EK10" s="32">
        <v>16</v>
      </c>
      <c r="EL10" s="30">
        <f t="shared" si="80"/>
        <v>4.3971748151812456E-2</v>
      </c>
      <c r="EM10" s="33">
        <v>15</v>
      </c>
      <c r="EN10" s="30">
        <f t="shared" si="81"/>
        <v>5.5364854390432955E-2</v>
      </c>
      <c r="EO10" s="34">
        <f t="shared" si="82"/>
        <v>0</v>
      </c>
      <c r="EP10" s="34">
        <v>31</v>
      </c>
      <c r="EQ10" s="35">
        <f t="shared" si="83"/>
        <v>4.883427851291746E-2</v>
      </c>
      <c r="ER10" s="32">
        <v>17</v>
      </c>
      <c r="ES10" s="30">
        <f t="shared" si="84"/>
        <v>4.9700336208156698E-2</v>
      </c>
      <c r="ET10" s="33">
        <v>14</v>
      </c>
      <c r="EU10" s="30">
        <f t="shared" si="85"/>
        <v>5.5595266460169962E-2</v>
      </c>
      <c r="EV10" s="34">
        <f t="shared" si="86"/>
        <v>0</v>
      </c>
      <c r="EW10" s="34">
        <v>31</v>
      </c>
      <c r="EX10" s="35">
        <f t="shared" si="87"/>
        <v>5.2199976425817092E-2</v>
      </c>
      <c r="EY10" s="32">
        <v>14</v>
      </c>
      <c r="EZ10" s="30">
        <f t="shared" si="88"/>
        <v>4.3447227135896715E-2</v>
      </c>
      <c r="FA10" s="33">
        <v>12</v>
      </c>
      <c r="FB10" s="30">
        <f t="shared" si="89"/>
        <v>5.0864699898270596E-2</v>
      </c>
      <c r="FC10" s="34">
        <f t="shared" si="90"/>
        <v>0</v>
      </c>
      <c r="FD10" s="34">
        <v>26</v>
      </c>
      <c r="FE10" s="35">
        <f t="shared" si="91"/>
        <v>4.6582459912209981E-2</v>
      </c>
      <c r="FF10" s="32">
        <v>13</v>
      </c>
      <c r="FG10" s="30">
        <f t="shared" si="92"/>
        <v>4.4993597065033052E-2</v>
      </c>
      <c r="FH10" s="33">
        <v>8</v>
      </c>
      <c r="FI10" s="30">
        <f t="shared" si="93"/>
        <v>3.8035468073978985E-2</v>
      </c>
      <c r="FJ10" s="34">
        <f t="shared" si="94"/>
        <v>0</v>
      </c>
      <c r="FK10" s="34">
        <v>21</v>
      </c>
      <c r="FL10" s="35">
        <f t="shared" si="95"/>
        <v>4.2062252133157077E-2</v>
      </c>
      <c r="FM10" s="32">
        <v>10</v>
      </c>
      <c r="FN10" s="30">
        <f t="shared" si="96"/>
        <v>3.8047407069208235E-2</v>
      </c>
      <c r="FO10" s="33">
        <v>5</v>
      </c>
      <c r="FP10" s="30">
        <f t="shared" si="97"/>
        <v>2.5953802232026989E-2</v>
      </c>
      <c r="FQ10" s="34">
        <f t="shared" si="98"/>
        <v>0</v>
      </c>
      <c r="FR10" s="34">
        <v>15</v>
      </c>
      <c r="FS10" s="35">
        <f t="shared" si="99"/>
        <v>3.2932291209273733E-2</v>
      </c>
      <c r="FT10" s="32">
        <v>11</v>
      </c>
      <c r="FU10" s="30">
        <f t="shared" si="100"/>
        <v>4.583333333333333E-2</v>
      </c>
      <c r="FV10" s="33">
        <v>5</v>
      </c>
      <c r="FW10" s="30">
        <f t="shared" si="101"/>
        <v>2.8191249436175011E-2</v>
      </c>
      <c r="FX10" s="34">
        <f t="shared" si="102"/>
        <v>0</v>
      </c>
      <c r="FY10" s="34">
        <v>16</v>
      </c>
      <c r="FZ10" s="35">
        <f t="shared" si="103"/>
        <v>3.8336208548974508E-2</v>
      </c>
      <c r="GA10" s="32">
        <v>10</v>
      </c>
      <c r="GB10" s="30">
        <f t="shared" si="104"/>
        <v>4.3305040706738268E-2</v>
      </c>
      <c r="GC10" s="33">
        <v>3</v>
      </c>
      <c r="GD10" s="30">
        <f t="shared" si="105"/>
        <v>1.752745968684272E-2</v>
      </c>
      <c r="GE10" s="34">
        <f t="shared" si="106"/>
        <v>0</v>
      </c>
      <c r="GF10" s="29">
        <v>13</v>
      </c>
      <c r="GG10" s="35">
        <f t="shared" si="107"/>
        <v>3.2331874253879823E-2</v>
      </c>
      <c r="GH10" s="32">
        <v>11</v>
      </c>
      <c r="GI10" s="30">
        <f t="shared" si="108"/>
        <v>4.9056772064398159E-2</v>
      </c>
      <c r="GJ10" s="33">
        <v>3</v>
      </c>
      <c r="GK10" s="30">
        <f t="shared" si="109"/>
        <v>1.8041857108491703E-2</v>
      </c>
      <c r="GL10" s="34">
        <f t="shared" si="110"/>
        <v>0</v>
      </c>
      <c r="GM10" s="29">
        <v>14</v>
      </c>
      <c r="GN10" s="35">
        <f t="shared" si="111"/>
        <v>3.5850554403216307E-2</v>
      </c>
      <c r="GO10" s="32">
        <v>12</v>
      </c>
      <c r="GP10" s="30">
        <f t="shared" si="112"/>
        <v>5.5904961565338918E-2</v>
      </c>
      <c r="GQ10" s="33">
        <v>3</v>
      </c>
      <c r="GR10" s="30">
        <f t="shared" si="113"/>
        <v>1.8747656542932135E-2</v>
      </c>
      <c r="GS10" s="34">
        <f t="shared" si="114"/>
        <v>0</v>
      </c>
      <c r="GT10" s="29">
        <v>15</v>
      </c>
      <c r="GU10" s="35">
        <f t="shared" si="115"/>
        <v>4.0035231003282885E-2</v>
      </c>
      <c r="GV10" s="32">
        <v>11</v>
      </c>
      <c r="GW10" s="30">
        <f t="shared" si="116"/>
        <v>5.1337098053857284E-2</v>
      </c>
      <c r="GX10" s="33">
        <v>3</v>
      </c>
      <c r="GY10" s="30">
        <f t="shared" si="117"/>
        <v>1.8778167250876315E-2</v>
      </c>
      <c r="GZ10" s="34">
        <f t="shared" si="118"/>
        <v>0</v>
      </c>
      <c r="HA10" s="29">
        <v>14</v>
      </c>
      <c r="HB10" s="35">
        <f t="shared" si="119"/>
        <v>3.7430152661551211E-2</v>
      </c>
      <c r="HC10" s="32">
        <v>12</v>
      </c>
      <c r="HD10" s="30">
        <f t="shared" si="120"/>
        <v>5.690979797021721E-2</v>
      </c>
      <c r="HE10" s="33">
        <v>3</v>
      </c>
      <c r="HF10" s="30">
        <f t="shared" si="121"/>
        <v>1.9085183535848337E-2</v>
      </c>
      <c r="HG10" s="34">
        <f t="shared" si="122"/>
        <v>0</v>
      </c>
      <c r="HH10" s="29">
        <v>15</v>
      </c>
      <c r="HI10" s="35">
        <f t="shared" si="123"/>
        <v>4.0755332155957072E-2</v>
      </c>
      <c r="HJ10" s="32">
        <v>12</v>
      </c>
      <c r="HK10" s="30">
        <f t="shared" si="124"/>
        <v>5.7186427754479602E-2</v>
      </c>
      <c r="HL10" s="33">
        <v>3</v>
      </c>
      <c r="HM10" s="30">
        <f t="shared" si="125"/>
        <v>1.9161982626469086E-2</v>
      </c>
      <c r="HN10" s="34">
        <f t="shared" si="126"/>
        <v>0</v>
      </c>
      <c r="HO10" s="29">
        <v>15</v>
      </c>
      <c r="HP10" s="35">
        <f t="shared" si="127"/>
        <v>4.0938864628820959E-2</v>
      </c>
      <c r="HQ10" s="32">
        <v>12</v>
      </c>
      <c r="HR10" s="30">
        <f t="shared" si="128"/>
        <v>5.7806252709668091E-2</v>
      </c>
      <c r="HS10" s="33">
        <v>3</v>
      </c>
      <c r="HT10" s="30">
        <f t="shared" si="129"/>
        <v>1.9388612421637693E-2</v>
      </c>
      <c r="HU10" s="34">
        <f t="shared" si="130"/>
        <v>0</v>
      </c>
      <c r="HV10" s="29">
        <v>15</v>
      </c>
      <c r="HW10" s="35">
        <f t="shared" si="131"/>
        <v>4.1399867520423933E-2</v>
      </c>
      <c r="HX10" s="32">
        <v>12</v>
      </c>
      <c r="HY10" s="30">
        <f t="shared" si="132"/>
        <v>5.8072009291521488E-2</v>
      </c>
      <c r="HZ10" s="33">
        <v>3</v>
      </c>
      <c r="IA10" s="30">
        <f t="shared" si="133"/>
        <v>1.9498245157935783E-2</v>
      </c>
      <c r="IB10" s="34">
        <f t="shared" si="134"/>
        <v>0</v>
      </c>
      <c r="IC10" s="29">
        <v>15</v>
      </c>
      <c r="ID10" s="35">
        <f t="shared" si="135"/>
        <v>4.1608876560332873E-2</v>
      </c>
      <c r="IE10" s="32">
        <v>12</v>
      </c>
      <c r="IF10" s="30">
        <f t="shared" si="136"/>
        <v>5.8133901753706037E-2</v>
      </c>
      <c r="IG10" s="33">
        <v>3</v>
      </c>
      <c r="IH10" s="30">
        <f t="shared" si="137"/>
        <v>1.9524894240156201E-2</v>
      </c>
      <c r="II10" s="34">
        <f t="shared" si="138"/>
        <v>0</v>
      </c>
      <c r="IJ10" s="29">
        <v>15</v>
      </c>
      <c r="IK10" s="35">
        <f t="shared" si="139"/>
        <v>4.1658566389868638E-2</v>
      </c>
      <c r="IL10" s="32">
        <v>12</v>
      </c>
      <c r="IM10" s="30">
        <f t="shared" si="140"/>
        <v>5.8306204751955686E-2</v>
      </c>
      <c r="IN10" s="33">
        <v>3</v>
      </c>
      <c r="IO10" s="30">
        <f t="shared" si="141"/>
        <v>1.9584802193497845E-2</v>
      </c>
      <c r="IP10" s="34">
        <f t="shared" si="142"/>
        <v>0</v>
      </c>
      <c r="IQ10" s="29">
        <v>15</v>
      </c>
      <c r="IR10" s="35">
        <f t="shared" si="143"/>
        <v>4.1783893701774426E-2</v>
      </c>
      <c r="IS10" s="32">
        <v>12</v>
      </c>
      <c r="IT10" s="30">
        <f t="shared" si="144"/>
        <v>5.856229564198917E-2</v>
      </c>
      <c r="IU10" s="33">
        <v>3</v>
      </c>
      <c r="IV10" s="30">
        <f t="shared" si="145"/>
        <v>1.9691499835904167E-2</v>
      </c>
      <c r="IW10" s="34">
        <f t="shared" si="146"/>
        <v>0</v>
      </c>
      <c r="IX10" s="29">
        <v>15</v>
      </c>
      <c r="IY10" s="35">
        <f t="shared" si="147"/>
        <v>4.1986228517046406E-2</v>
      </c>
      <c r="IZ10" s="32">
        <v>12</v>
      </c>
      <c r="JA10" s="30">
        <f t="shared" si="148"/>
        <v>5.8688316134396248E-2</v>
      </c>
      <c r="JB10" s="33">
        <v>3</v>
      </c>
      <c r="JC10" s="30">
        <f t="shared" si="149"/>
        <v>1.9745935628249851E-2</v>
      </c>
      <c r="JD10" s="34">
        <f t="shared" si="150"/>
        <v>0</v>
      </c>
      <c r="JE10" s="29">
        <v>15</v>
      </c>
      <c r="JF10" s="35">
        <f t="shared" si="151"/>
        <v>4.2087542087542083E-2</v>
      </c>
      <c r="JG10" s="32">
        <v>12</v>
      </c>
      <c r="JH10" s="30">
        <f t="shared" si="152"/>
        <v>5.879758929883875E-2</v>
      </c>
      <c r="JI10" s="33">
        <v>3</v>
      </c>
      <c r="JJ10" s="30">
        <f t="shared" si="153"/>
        <v>1.9790223629527013E-2</v>
      </c>
      <c r="JK10" s="34">
        <f t="shared" si="154"/>
        <v>0</v>
      </c>
      <c r="JL10" s="29">
        <v>15</v>
      </c>
      <c r="JM10" s="35">
        <f t="shared" si="155"/>
        <v>4.2172739541160596E-2</v>
      </c>
      <c r="JN10" s="32">
        <v>12</v>
      </c>
      <c r="JO10" s="30">
        <f t="shared" si="156"/>
        <v>5.837711617046118E-2</v>
      </c>
      <c r="JP10" s="33">
        <v>4</v>
      </c>
      <c r="JQ10" s="30">
        <f t="shared" si="157"/>
        <v>2.5972339458476722E-2</v>
      </c>
      <c r="JR10" s="34">
        <f t="shared" si="158"/>
        <v>0</v>
      </c>
      <c r="JS10" s="29">
        <v>16</v>
      </c>
      <c r="JT10" s="35">
        <f t="shared" si="159"/>
        <v>4.4497594348805514E-2</v>
      </c>
      <c r="JU10" s="32">
        <v>12</v>
      </c>
      <c r="JV10" s="30">
        <f t="shared" si="160"/>
        <v>5.8803351791052089E-2</v>
      </c>
      <c r="JW10" s="33">
        <v>3</v>
      </c>
      <c r="JX10" s="30">
        <f t="shared" si="161"/>
        <v>1.979544704717915E-2</v>
      </c>
      <c r="JY10" s="34">
        <f t="shared" si="162"/>
        <v>0</v>
      </c>
      <c r="JZ10" s="29">
        <v>15</v>
      </c>
      <c r="KA10" s="35">
        <f t="shared" si="163"/>
        <v>4.2179854901299142E-2</v>
      </c>
      <c r="KB10" s="32">
        <v>12</v>
      </c>
      <c r="KC10" s="30">
        <f t="shared" si="164"/>
        <v>5.8425434539169388E-2</v>
      </c>
      <c r="KD10" s="33">
        <v>4</v>
      </c>
      <c r="KE10" s="30">
        <f t="shared" si="165"/>
        <v>2.6019644831848047E-2</v>
      </c>
      <c r="KF10" s="34">
        <f t="shared" si="166"/>
        <v>0</v>
      </c>
      <c r="KG10" s="29">
        <v>16</v>
      </c>
      <c r="KH10" s="35">
        <f t="shared" si="167"/>
        <v>4.4553352639786145E-2</v>
      </c>
      <c r="KI10" s="32">
        <v>12</v>
      </c>
      <c r="KJ10" s="30">
        <f t="shared" si="168"/>
        <v>5.8510897654688185E-2</v>
      </c>
      <c r="KK10" s="33">
        <v>4</v>
      </c>
      <c r="KL10" s="30">
        <f t="shared" si="169"/>
        <v>2.6085822355549758E-2</v>
      </c>
      <c r="KM10" s="34">
        <f t="shared" si="170"/>
        <v>0</v>
      </c>
      <c r="KN10" s="29">
        <v>16</v>
      </c>
      <c r="KO10" s="35">
        <f t="shared" si="171"/>
        <v>4.4639120609323991E-2</v>
      </c>
      <c r="KP10" s="32">
        <v>12</v>
      </c>
      <c r="KQ10" s="30">
        <f t="shared" si="172"/>
        <v>5.8788947677836566E-2</v>
      </c>
      <c r="KR10" s="33">
        <v>4</v>
      </c>
      <c r="KS10" s="30">
        <f t="shared" si="173"/>
        <v>2.6260504201680673E-2</v>
      </c>
      <c r="KT10" s="34">
        <f t="shared" si="174"/>
        <v>0</v>
      </c>
      <c r="KU10" s="29">
        <v>16</v>
      </c>
      <c r="KV10" s="35">
        <f t="shared" si="175"/>
        <v>4.4888340253619124E-2</v>
      </c>
      <c r="KW10" s="32">
        <v>12</v>
      </c>
      <c r="KX10" s="30">
        <f t="shared" si="176"/>
        <v>6.0747190442442041E-2</v>
      </c>
      <c r="KY10" s="33">
        <v>4</v>
      </c>
      <c r="KZ10" s="30">
        <f t="shared" si="177"/>
        <v>2.7461211039406838E-2</v>
      </c>
      <c r="LA10" s="34">
        <f t="shared" si="178"/>
        <v>0</v>
      </c>
      <c r="LB10" s="29">
        <v>16</v>
      </c>
      <c r="LC10" s="35">
        <f t="shared" si="179"/>
        <v>4.6620046620046623E-2</v>
      </c>
      <c r="LD10" s="32">
        <v>12</v>
      </c>
      <c r="LE10" s="30">
        <f t="shared" si="180"/>
        <v>6.0892068808037748E-2</v>
      </c>
      <c r="LF10" s="33">
        <v>4</v>
      </c>
      <c r="LG10" s="30">
        <f t="shared" si="181"/>
        <v>2.7578599007170437E-2</v>
      </c>
      <c r="LH10" s="34">
        <f t="shared" si="182"/>
        <v>0</v>
      </c>
      <c r="LI10" s="29">
        <v>16</v>
      </c>
      <c r="LJ10" s="35">
        <f t="shared" si="183"/>
        <v>4.6768583204232557E-2</v>
      </c>
      <c r="LK10" s="32">
        <v>12</v>
      </c>
      <c r="LL10" s="30">
        <f t="shared" si="184"/>
        <v>6.0981807094216897E-2</v>
      </c>
      <c r="LM10" s="33">
        <v>4</v>
      </c>
      <c r="LN10" s="30">
        <f t="shared" si="185"/>
        <v>2.7654867256637169E-2</v>
      </c>
      <c r="LO10" s="34">
        <f t="shared" si="186"/>
        <v>0</v>
      </c>
      <c r="LP10" s="29">
        <v>16</v>
      </c>
      <c r="LQ10" s="35">
        <f t="shared" si="187"/>
        <v>4.6863101165719644E-2</v>
      </c>
      <c r="LR10" s="32">
        <v>12</v>
      </c>
      <c r="LS10" s="30">
        <f t="shared" si="188"/>
        <v>6.1019017593816741E-2</v>
      </c>
      <c r="LT10" s="33">
        <v>4</v>
      </c>
      <c r="LU10" s="30">
        <f t="shared" si="189"/>
        <v>2.7777777777777776E-2</v>
      </c>
      <c r="LV10" s="34">
        <f t="shared" si="190"/>
        <v>0</v>
      </c>
      <c r="LW10" s="29">
        <v>16</v>
      </c>
      <c r="LX10" s="35">
        <f t="shared" si="191"/>
        <v>4.6967651030352844E-2</v>
      </c>
      <c r="LY10" s="32">
        <v>12</v>
      </c>
      <c r="LZ10" s="30">
        <f t="shared" si="192"/>
        <v>6.1015914984491791E-2</v>
      </c>
      <c r="MA10" s="33">
        <v>4</v>
      </c>
      <c r="MB10" s="30">
        <f t="shared" si="193"/>
        <v>2.7857093112333729E-2</v>
      </c>
      <c r="MC10" s="34">
        <f t="shared" si="194"/>
        <v>0</v>
      </c>
      <c r="MD10" s="29">
        <v>16</v>
      </c>
      <c r="ME10" s="35">
        <f t="shared" si="195"/>
        <v>4.7022864868042087E-2</v>
      </c>
      <c r="MF10" s="32">
        <v>12</v>
      </c>
      <c r="MG10" s="30">
        <f t="shared" si="196"/>
        <v>6.1130922058074376E-2</v>
      </c>
      <c r="MH10" s="33">
        <v>4</v>
      </c>
      <c r="MI10" s="30">
        <f t="shared" si="197"/>
        <v>2.7932960893854747E-2</v>
      </c>
      <c r="MJ10" s="34">
        <f t="shared" si="198"/>
        <v>0</v>
      </c>
      <c r="MK10" s="29">
        <v>16</v>
      </c>
      <c r="ML10" s="35">
        <f t="shared" si="199"/>
        <v>4.7128129602356406E-2</v>
      </c>
      <c r="MM10" s="32">
        <v>12</v>
      </c>
      <c r="MN10" s="30">
        <f t="shared" si="200"/>
        <v>6.1399918133442484E-2</v>
      </c>
      <c r="MO10" s="33">
        <v>4</v>
      </c>
      <c r="MP10" s="30">
        <f t="shared" si="201"/>
        <v>2.8184892897406989E-2</v>
      </c>
      <c r="MQ10" s="34">
        <f t="shared" si="202"/>
        <v>0</v>
      </c>
      <c r="MR10" s="29">
        <v>16</v>
      </c>
      <c r="MS10" s="35">
        <f t="shared" si="203"/>
        <v>4.7427080863172877E-2</v>
      </c>
      <c r="MT10" s="32">
        <v>12</v>
      </c>
      <c r="MU10" s="30">
        <f t="shared" si="204"/>
        <v>6.165544880028772E-2</v>
      </c>
      <c r="MV10" s="33">
        <v>4</v>
      </c>
      <c r="MW10" s="30">
        <f t="shared" si="205"/>
        <v>2.8431302864453764E-2</v>
      </c>
      <c r="MX10" s="34">
        <f t="shared" si="206"/>
        <v>0</v>
      </c>
      <c r="MY10" s="29">
        <v>16</v>
      </c>
      <c r="MZ10" s="35">
        <f t="shared" si="207"/>
        <v>4.771561493498748E-2</v>
      </c>
      <c r="NA10" s="32">
        <v>12</v>
      </c>
      <c r="NB10" s="30">
        <f t="shared" si="208"/>
        <v>6.1617458279845959E-2</v>
      </c>
      <c r="NC10" s="33">
        <v>4</v>
      </c>
      <c r="ND10" s="30">
        <f t="shared" si="209"/>
        <v>2.8435345134001564E-2</v>
      </c>
      <c r="NE10" s="34">
        <f t="shared" si="210"/>
        <v>0</v>
      </c>
      <c r="NF10" s="29">
        <v>16</v>
      </c>
      <c r="NG10" s="35">
        <f t="shared" si="211"/>
        <v>4.770138930296345E-2</v>
      </c>
      <c r="NH10" s="32"/>
      <c r="NI10" s="30"/>
      <c r="NJ10" s="29"/>
      <c r="NK10" s="30"/>
      <c r="NL10" s="34"/>
      <c r="NM10" s="29">
        <v>16</v>
      </c>
      <c r="NN10" s="35">
        <f t="shared" si="212"/>
        <v>4.7764045614663561E-2</v>
      </c>
      <c r="NO10" s="32"/>
      <c r="NP10" s="30"/>
      <c r="NQ10" s="29"/>
      <c r="NR10" s="30"/>
      <c r="NS10" s="34"/>
      <c r="NT10" s="29">
        <v>16</v>
      </c>
      <c r="NU10" s="35">
        <f t="shared" si="213"/>
        <v>4.7948694896460788E-2</v>
      </c>
      <c r="NV10" s="32">
        <v>11</v>
      </c>
      <c r="NW10" s="30">
        <f t="shared" si="214"/>
        <v>5.6715648362980153E-2</v>
      </c>
      <c r="NX10" s="33">
        <v>4</v>
      </c>
      <c r="NY10" s="30">
        <f t="shared" si="215"/>
        <v>2.8756290438533429E-2</v>
      </c>
      <c r="NZ10" s="34">
        <f t="shared" si="216"/>
        <v>0</v>
      </c>
      <c r="OA10" s="29">
        <v>15</v>
      </c>
      <c r="OB10" s="35">
        <f t="shared" si="217"/>
        <v>4.5032873998018551E-2</v>
      </c>
      <c r="OC10" s="32">
        <v>11</v>
      </c>
      <c r="OD10" s="30">
        <f t="shared" si="218"/>
        <v>5.6868117665305279E-2</v>
      </c>
      <c r="OE10" s="33">
        <v>4</v>
      </c>
      <c r="OF10" s="30">
        <f t="shared" si="219"/>
        <v>2.8855864954552012E-2</v>
      </c>
      <c r="OG10" s="34">
        <f t="shared" si="220"/>
        <v>0</v>
      </c>
      <c r="OH10" s="29">
        <v>15</v>
      </c>
      <c r="OI10" s="35">
        <f t="shared" si="221"/>
        <v>4.516847842452347E-2</v>
      </c>
      <c r="OJ10" s="32"/>
      <c r="OK10" s="30"/>
      <c r="OL10" s="29"/>
      <c r="OM10" s="30"/>
      <c r="ON10" s="34"/>
      <c r="OO10" s="29">
        <v>15</v>
      </c>
      <c r="OP10" s="35">
        <f t="shared" si="222"/>
        <v>4.5224312590448623E-2</v>
      </c>
      <c r="OQ10" s="32">
        <v>11</v>
      </c>
      <c r="OR10" s="30">
        <f t="shared" si="223"/>
        <v>5.7157703299558327E-2</v>
      </c>
      <c r="OS10" s="33">
        <v>4</v>
      </c>
      <c r="OT10" s="30">
        <f t="shared" si="224"/>
        <v>2.9220542041054863E-2</v>
      </c>
      <c r="OU10" s="34">
        <f t="shared" si="225"/>
        <v>0</v>
      </c>
      <c r="OV10" s="29">
        <v>15</v>
      </c>
      <c r="OW10" s="35">
        <f t="shared" si="226"/>
        <v>4.5540105653045115E-2</v>
      </c>
      <c r="OX10" s="32"/>
      <c r="OY10" s="30"/>
      <c r="OZ10" s="29"/>
      <c r="PA10" s="30"/>
      <c r="PB10" s="34"/>
      <c r="PC10" s="29">
        <v>15</v>
      </c>
      <c r="PD10" s="35">
        <f t="shared" si="227"/>
        <v>4.5638482368332976E-2</v>
      </c>
      <c r="PE10" s="32">
        <v>11</v>
      </c>
      <c r="PF10" s="30">
        <f t="shared" si="228"/>
        <v>5.7282716242253812E-2</v>
      </c>
      <c r="PG10" s="29">
        <v>4</v>
      </c>
      <c r="PH10" s="30">
        <f t="shared" si="229"/>
        <v>2.9366419499302548E-2</v>
      </c>
      <c r="PI10" s="34">
        <f t="shared" si="230"/>
        <v>0</v>
      </c>
      <c r="PJ10" s="29">
        <v>15</v>
      </c>
      <c r="PK10" s="35">
        <f t="shared" si="231"/>
        <v>4.5696877380045693E-2</v>
      </c>
      <c r="PL10" s="32"/>
      <c r="PM10" s="30"/>
      <c r="PN10" s="29"/>
      <c r="PO10" s="30"/>
      <c r="PP10" s="34"/>
      <c r="PQ10" s="29">
        <v>15</v>
      </c>
      <c r="PR10" s="35">
        <f t="shared" si="232"/>
        <v>4.5840718782470508E-2</v>
      </c>
      <c r="PS10" s="32">
        <v>11</v>
      </c>
      <c r="PT10" s="30">
        <f t="shared" si="233"/>
        <v>5.7709459104978759E-2</v>
      </c>
      <c r="PU10" s="29">
        <v>4</v>
      </c>
      <c r="PV10" s="30">
        <f t="shared" si="234"/>
        <v>2.9881966233378153E-2</v>
      </c>
      <c r="PW10" s="34">
        <f t="shared" si="235"/>
        <v>0</v>
      </c>
      <c r="PX10" s="29">
        <v>15</v>
      </c>
      <c r="PY10" s="35">
        <f t="shared" si="236"/>
        <v>4.6227810650887574E-2</v>
      </c>
      <c r="PZ10" s="32">
        <v>11</v>
      </c>
      <c r="QA10" s="30">
        <f t="shared" si="237"/>
        <v>5.7827778361896752E-2</v>
      </c>
      <c r="QB10" s="29">
        <v>4</v>
      </c>
      <c r="QC10" s="30">
        <f t="shared" si="238"/>
        <v>3.000750187546887E-2</v>
      </c>
      <c r="QD10" s="34">
        <f t="shared" si="239"/>
        <v>0</v>
      </c>
      <c r="QE10" s="29">
        <v>15</v>
      </c>
      <c r="QF10" s="35">
        <f t="shared" si="240"/>
        <v>4.6363552066268972E-2</v>
      </c>
      <c r="QG10" s="32"/>
      <c r="QH10" s="30"/>
      <c r="QI10" s="29"/>
      <c r="QJ10" s="30"/>
      <c r="QK10" s="34"/>
      <c r="QL10" s="29">
        <v>14</v>
      </c>
      <c r="QM10" s="35">
        <f t="shared" si="241"/>
        <v>4.3431053203040179E-2</v>
      </c>
      <c r="QN10" s="32"/>
      <c r="QO10" s="30"/>
      <c r="QP10" s="29"/>
      <c r="QQ10" s="30"/>
      <c r="QR10" s="34"/>
      <c r="QS10" s="29">
        <v>13</v>
      </c>
      <c r="QT10" s="35">
        <f t="shared" si="242"/>
        <v>4.0706412825651302E-2</v>
      </c>
      <c r="QU10" s="32">
        <v>10</v>
      </c>
      <c r="QV10" s="30">
        <f t="shared" si="243"/>
        <v>5.3168864313058277E-2</v>
      </c>
      <c r="QW10" s="29">
        <v>3</v>
      </c>
      <c r="QX10" s="30">
        <f t="shared" si="244"/>
        <v>2.3002606962122373E-2</v>
      </c>
      <c r="QY10" s="34">
        <f t="shared" si="245"/>
        <v>0</v>
      </c>
      <c r="QZ10" s="29">
        <v>13</v>
      </c>
      <c r="RA10" s="35">
        <f t="shared" si="246"/>
        <v>4.0815045053530501E-2</v>
      </c>
      <c r="RB10" s="32"/>
      <c r="RC10" s="30"/>
      <c r="RD10" s="29"/>
      <c r="RE10" s="30"/>
      <c r="RF10" s="34"/>
      <c r="RG10" s="29">
        <v>12</v>
      </c>
      <c r="RH10" s="35">
        <f t="shared" si="247"/>
        <v>3.7828636277662191E-2</v>
      </c>
      <c r="RI10" s="32"/>
      <c r="RJ10" s="30"/>
      <c r="RK10" s="29"/>
      <c r="RL10" s="30"/>
      <c r="RM10" s="34"/>
      <c r="RN10" s="29">
        <v>12</v>
      </c>
      <c r="RO10" s="35">
        <f t="shared" si="248"/>
        <v>3.8039688074557793E-2</v>
      </c>
      <c r="RP10" s="32"/>
      <c r="RQ10" s="30"/>
      <c r="RR10" s="29"/>
      <c r="RS10" s="30"/>
      <c r="RT10" s="34"/>
      <c r="RU10" s="29">
        <v>13</v>
      </c>
      <c r="RV10" s="35">
        <f t="shared" si="249"/>
        <v>4.1602662570404507E-2</v>
      </c>
      <c r="RW10" s="32">
        <v>10</v>
      </c>
      <c r="RX10" s="30">
        <f t="shared" si="250"/>
        <v>5.4112554112554112E-2</v>
      </c>
      <c r="RY10" s="29">
        <v>3</v>
      </c>
      <c r="RZ10" s="30">
        <f t="shared" si="251"/>
        <v>2.3781212841854936E-2</v>
      </c>
      <c r="SA10" s="34">
        <f t="shared" si="252"/>
        <v>0</v>
      </c>
      <c r="SB10" s="29">
        <v>13</v>
      </c>
      <c r="SC10" s="35">
        <f t="shared" si="253"/>
        <v>4.1806020066889632E-2</v>
      </c>
      <c r="SD10" s="32"/>
      <c r="SE10" s="30"/>
      <c r="SF10" s="29"/>
      <c r="SG10" s="30"/>
      <c r="SH10" s="34"/>
      <c r="SI10" s="29">
        <v>12</v>
      </c>
      <c r="SJ10" s="35">
        <f t="shared" si="254"/>
        <v>3.9562178557299224E-2</v>
      </c>
      <c r="SK10" s="32"/>
      <c r="SL10" s="30"/>
      <c r="SM10" s="29"/>
      <c r="SN10" s="30"/>
      <c r="SO10" s="34"/>
      <c r="SP10" s="29">
        <v>12</v>
      </c>
      <c r="SQ10" s="35">
        <f t="shared" si="255"/>
        <v>4.0156610782049997E-2</v>
      </c>
      <c r="SR10" s="32">
        <v>8</v>
      </c>
      <c r="SS10" s="30">
        <f t="shared" si="256"/>
        <v>4.47527411053927E-2</v>
      </c>
      <c r="ST10" s="29">
        <v>4</v>
      </c>
      <c r="SU10" s="30">
        <f t="shared" si="257"/>
        <v>3.3858134416793632E-2</v>
      </c>
      <c r="SV10" s="34">
        <f t="shared" si="258"/>
        <v>0</v>
      </c>
      <c r="SW10" s="29">
        <v>12</v>
      </c>
      <c r="SX10" s="35">
        <f t="shared" si="259"/>
        <v>4.0416287763968883E-2</v>
      </c>
      <c r="SY10" s="32"/>
      <c r="SZ10" s="30"/>
      <c r="TA10" s="29"/>
      <c r="TB10" s="30"/>
      <c r="TC10" s="34"/>
      <c r="TD10" s="29">
        <v>11</v>
      </c>
      <c r="TE10" s="35">
        <f t="shared" si="260"/>
        <v>3.7256562235393732E-2</v>
      </c>
      <c r="TF10" s="32"/>
      <c r="TG10" s="30"/>
      <c r="TH10" s="29"/>
      <c r="TI10" s="30"/>
      <c r="TJ10" s="34"/>
      <c r="TK10" s="29">
        <v>9</v>
      </c>
      <c r="TL10" s="35">
        <f t="shared" si="261"/>
        <v>3.1138636127737606E-2</v>
      </c>
      <c r="TM10" s="32"/>
      <c r="TN10" s="30"/>
      <c r="TO10" s="29"/>
      <c r="TP10" s="30"/>
      <c r="TQ10" s="34"/>
      <c r="TR10" s="29">
        <v>9</v>
      </c>
      <c r="TS10" s="35">
        <f t="shared" si="262"/>
        <v>3.1831364504491755E-2</v>
      </c>
      <c r="TT10" s="32">
        <v>6</v>
      </c>
      <c r="TU10" s="30">
        <f t="shared" si="263"/>
        <v>3.5258858788270557E-2</v>
      </c>
      <c r="TV10" s="29">
        <v>3</v>
      </c>
      <c r="TW10" s="30">
        <f t="shared" si="264"/>
        <v>2.7437351381013352E-2</v>
      </c>
      <c r="TX10" s="34">
        <f t="shared" si="265"/>
        <v>0</v>
      </c>
      <c r="TY10" s="29">
        <v>9</v>
      </c>
      <c r="TZ10" s="35">
        <f t="shared" si="266"/>
        <v>3.2194598461813627E-2</v>
      </c>
      <c r="UA10" s="32"/>
      <c r="UB10" s="30"/>
      <c r="UC10" s="29"/>
      <c r="UD10" s="30"/>
      <c r="UE10" s="34"/>
      <c r="UF10" s="29">
        <v>10</v>
      </c>
      <c r="UG10" s="35">
        <f t="shared" si="267"/>
        <v>3.6493686592219542E-2</v>
      </c>
      <c r="UH10" s="32"/>
      <c r="UI10" s="30"/>
      <c r="UJ10" s="29"/>
      <c r="UK10" s="30"/>
      <c r="UL10" s="34"/>
      <c r="UM10" s="29">
        <v>9</v>
      </c>
      <c r="UN10" s="35">
        <f t="shared" si="268"/>
        <v>3.3467202141900937E-2</v>
      </c>
      <c r="UO10" s="32"/>
      <c r="UP10" s="30"/>
      <c r="UQ10" s="29"/>
      <c r="UR10" s="30"/>
      <c r="US10" s="34"/>
      <c r="UT10" s="29">
        <v>9</v>
      </c>
      <c r="UU10" s="35">
        <f t="shared" si="269"/>
        <v>3.4550270643786712E-2</v>
      </c>
      <c r="UV10" s="32">
        <v>6</v>
      </c>
      <c r="UW10" s="30">
        <f t="shared" si="270"/>
        <v>3.8054163759751375E-2</v>
      </c>
      <c r="UX10" s="29">
        <v>2</v>
      </c>
      <c r="UY10" s="30">
        <f t="shared" si="271"/>
        <v>2.0652622883106157E-2</v>
      </c>
      <c r="UZ10" s="34">
        <f t="shared" si="272"/>
        <v>0</v>
      </c>
      <c r="VA10" s="29">
        <v>8</v>
      </c>
      <c r="VB10" s="35">
        <f t="shared" si="273"/>
        <v>3.1431714600031434E-2</v>
      </c>
      <c r="VC10" s="32">
        <v>6</v>
      </c>
      <c r="VD10" s="30">
        <f t="shared" si="274"/>
        <v>3.8311729774599318E-2</v>
      </c>
      <c r="VE10" s="29">
        <v>2</v>
      </c>
      <c r="VF10" s="30">
        <f t="shared" si="275"/>
        <v>2.0935831675913327E-2</v>
      </c>
      <c r="VG10" s="34">
        <f t="shared" si="276"/>
        <v>0</v>
      </c>
      <c r="VH10" s="29">
        <v>8</v>
      </c>
      <c r="VI10" s="35">
        <f t="shared" si="277"/>
        <v>3.1727146539758083E-2</v>
      </c>
      <c r="VJ10" s="32"/>
      <c r="VK10" s="30"/>
      <c r="VL10" s="29"/>
      <c r="VM10" s="30"/>
      <c r="VN10" s="34"/>
      <c r="VO10" s="29">
        <v>8</v>
      </c>
      <c r="VP10" s="35">
        <f t="shared" si="278"/>
        <v>3.2284100080710254E-2</v>
      </c>
      <c r="VQ10" s="32"/>
      <c r="VR10" s="30"/>
      <c r="VS10" s="29"/>
      <c r="VT10" s="30"/>
      <c r="VU10" s="34"/>
      <c r="VV10" s="29">
        <v>7</v>
      </c>
      <c r="VW10" s="35">
        <f t="shared" si="279"/>
        <v>2.969121140142518E-2</v>
      </c>
      <c r="VX10" s="32">
        <v>5</v>
      </c>
      <c r="VY10" s="30">
        <f t="shared" si="280"/>
        <v>3.4090134315129202E-2</v>
      </c>
      <c r="VZ10" s="29">
        <v>2</v>
      </c>
      <c r="WA10" s="30">
        <f t="shared" si="281"/>
        <v>2.3540489642184557E-2</v>
      </c>
      <c r="WB10" s="34">
        <f t="shared" si="282"/>
        <v>0</v>
      </c>
      <c r="WC10" s="29">
        <v>7</v>
      </c>
      <c r="WD10" s="35">
        <f t="shared" si="283"/>
        <v>3.0188028290495085E-2</v>
      </c>
      <c r="WE10" s="32"/>
      <c r="WF10" s="30"/>
      <c r="WG10" s="29"/>
      <c r="WH10" s="30"/>
      <c r="WI10" s="34"/>
      <c r="WJ10" s="29">
        <v>7</v>
      </c>
      <c r="WK10" s="35">
        <f t="shared" si="284"/>
        <v>3.0995394969890188E-2</v>
      </c>
      <c r="WL10" s="32"/>
      <c r="WM10" s="30"/>
      <c r="WN10" s="29"/>
      <c r="WO10" s="30"/>
      <c r="WP10" s="34"/>
      <c r="WQ10" s="29">
        <v>7</v>
      </c>
      <c r="WR10" s="35">
        <f t="shared" si="285"/>
        <v>3.248259860788863E-2</v>
      </c>
      <c r="WS10" s="32"/>
      <c r="WT10" s="30"/>
      <c r="WU10" s="29"/>
      <c r="WV10" s="30"/>
      <c r="WW10" s="34"/>
      <c r="WX10" s="29">
        <v>7</v>
      </c>
      <c r="WY10" s="35">
        <f t="shared" si="286"/>
        <v>3.4096444227959086E-2</v>
      </c>
      <c r="WZ10" s="32">
        <v>5</v>
      </c>
      <c r="XA10" s="30">
        <f t="shared" si="287"/>
        <v>3.8337678270203956E-2</v>
      </c>
      <c r="XB10" s="29">
        <v>2</v>
      </c>
      <c r="XC10" s="30">
        <f t="shared" si="288"/>
        <v>2.8851702250432775E-2</v>
      </c>
      <c r="XD10" s="34">
        <f t="shared" si="289"/>
        <v>0</v>
      </c>
      <c r="XE10" s="29">
        <v>7</v>
      </c>
      <c r="XF10" s="35">
        <f t="shared" si="290"/>
        <v>3.5010503150945282E-2</v>
      </c>
      <c r="XG10" s="32"/>
      <c r="XH10" s="30"/>
      <c r="XI10" s="29"/>
      <c r="XJ10" s="30"/>
      <c r="XK10" s="34"/>
      <c r="XL10" s="29">
        <v>7</v>
      </c>
      <c r="XM10" s="35">
        <f t="shared" si="291"/>
        <v>3.5884554262572407E-2</v>
      </c>
      <c r="XN10" s="32">
        <v>5</v>
      </c>
      <c r="XO10" s="30">
        <f t="shared" si="292"/>
        <v>4.0647101861637266E-2</v>
      </c>
      <c r="XP10" s="29">
        <v>2</v>
      </c>
      <c r="XQ10" s="30">
        <f t="shared" si="293"/>
        <v>3.1550717778829472E-2</v>
      </c>
      <c r="XR10" s="34"/>
      <c r="XS10" s="29">
        <v>7</v>
      </c>
      <c r="XT10" s="35">
        <f t="shared" si="294"/>
        <v>3.755364806866953E-2</v>
      </c>
      <c r="XU10" s="32"/>
      <c r="XV10" s="30"/>
      <c r="XW10" s="29"/>
      <c r="XX10" s="30"/>
      <c r="XY10" s="34"/>
      <c r="XZ10" s="29">
        <v>7</v>
      </c>
      <c r="YA10" s="35">
        <f t="shared" si="295"/>
        <v>3.811598148652328E-2</v>
      </c>
      <c r="YB10" s="32"/>
      <c r="YC10" s="30"/>
      <c r="YD10" s="29"/>
      <c r="YE10" s="30"/>
      <c r="YF10" s="34"/>
      <c r="YG10" s="29">
        <v>7</v>
      </c>
      <c r="YH10" s="35">
        <f t="shared" si="296"/>
        <v>3.9073402176946694E-2</v>
      </c>
      <c r="YI10" s="32"/>
      <c r="YJ10" s="30"/>
      <c r="YK10" s="29"/>
      <c r="YL10" s="30"/>
      <c r="YM10" s="34"/>
      <c r="YN10" s="29">
        <v>7</v>
      </c>
      <c r="YO10" s="35">
        <f t="shared" si="297"/>
        <v>4.0317935721691046E-2</v>
      </c>
      <c r="YP10" s="33">
        <v>5</v>
      </c>
      <c r="YQ10" s="30">
        <f t="shared" si="298"/>
        <v>4.4790826838663443E-2</v>
      </c>
      <c r="YR10" s="1">
        <v>2</v>
      </c>
      <c r="YS10" s="30">
        <f t="shared" si="299"/>
        <v>3.653635367190354E-2</v>
      </c>
      <c r="YT10" s="34">
        <f t="shared" si="300"/>
        <v>0</v>
      </c>
      <c r="YU10" s="16">
        <v>7</v>
      </c>
      <c r="YV10" s="35">
        <f t="shared" si="301"/>
        <v>4.2034468263976457E-2</v>
      </c>
      <c r="YW10" s="33"/>
      <c r="YX10" s="30"/>
      <c r="YZ10" s="30"/>
      <c r="ZA10" s="34"/>
      <c r="ZB10" s="33">
        <v>6</v>
      </c>
      <c r="ZC10" s="35">
        <f t="shared" si="302"/>
        <v>3.7126415444588827E-2</v>
      </c>
      <c r="ZD10" s="33"/>
      <c r="ZE10" s="30"/>
      <c r="ZG10" s="30"/>
      <c r="ZH10" s="34"/>
      <c r="ZI10" s="33">
        <v>7</v>
      </c>
      <c r="ZJ10" s="35">
        <f t="shared" si="303"/>
        <v>4.4961140728370479E-2</v>
      </c>
      <c r="ZK10" s="33">
        <v>4</v>
      </c>
      <c r="ZL10" s="30">
        <f t="shared" si="304"/>
        <v>3.9816842524387816E-2</v>
      </c>
      <c r="ZM10" s="1">
        <v>3</v>
      </c>
      <c r="ZN10" s="30">
        <f t="shared" si="305"/>
        <v>6.2591278948466514E-2</v>
      </c>
      <c r="ZO10" s="34">
        <f t="shared" si="306"/>
        <v>0</v>
      </c>
      <c r="ZP10" s="16">
        <v>7</v>
      </c>
      <c r="ZQ10" s="35">
        <f t="shared" si="307"/>
        <v>4.7109495928393565E-2</v>
      </c>
      <c r="ZR10" s="33"/>
      <c r="ZS10" s="30"/>
      <c r="ZU10" s="30"/>
      <c r="ZV10" s="34"/>
      <c r="ZW10" s="38">
        <v>7</v>
      </c>
      <c r="ZX10" s="35">
        <f t="shared" si="308"/>
        <v>4.8678720445062586E-2</v>
      </c>
      <c r="ZY10" s="33"/>
      <c r="ZZ10" s="30"/>
      <c r="AAB10" s="30"/>
      <c r="AAC10" s="34"/>
      <c r="AAD10" s="33">
        <v>6</v>
      </c>
      <c r="AAE10" s="35">
        <f t="shared" si="309"/>
        <v>4.3393360815795187E-2</v>
      </c>
      <c r="AAF10" s="33"/>
      <c r="AAG10" s="30"/>
      <c r="AAI10" s="30"/>
      <c r="AAJ10" s="34"/>
      <c r="AAK10" s="37">
        <v>6</v>
      </c>
      <c r="AAL10" s="35">
        <f t="shared" si="310"/>
        <v>4.5317220543806644E-2</v>
      </c>
      <c r="AAM10" s="33">
        <v>4</v>
      </c>
      <c r="AAN10" s="30">
        <f t="shared" si="311"/>
        <v>4.6560353858689327E-2</v>
      </c>
      <c r="AAO10" s="29">
        <v>2</v>
      </c>
      <c r="AAP10" s="30">
        <f t="shared" si="312"/>
        <v>5.0800101600203193E-2</v>
      </c>
      <c r="AAQ10" s="34">
        <f t="shared" si="313"/>
        <v>0</v>
      </c>
      <c r="AAR10" s="16">
        <v>6</v>
      </c>
      <c r="AAS10" s="35">
        <f t="shared" si="314"/>
        <v>4.7816385081287854E-2</v>
      </c>
      <c r="AAT10" s="33"/>
      <c r="AAU10" s="30"/>
      <c r="AAV10" s="29"/>
      <c r="AAW10" s="30"/>
      <c r="AAX10" s="34"/>
      <c r="AAY10" s="37">
        <v>3</v>
      </c>
      <c r="AAZ10" s="35">
        <f t="shared" si="315"/>
        <v>2.5305778152678194E-2</v>
      </c>
      <c r="ABA10" s="33"/>
      <c r="ABB10" s="30"/>
      <c r="ABC10" s="29"/>
      <c r="ABD10" s="30"/>
      <c r="ABE10" s="34"/>
      <c r="ABF10" s="37">
        <v>2</v>
      </c>
      <c r="ABG10" s="35">
        <f t="shared" si="316"/>
        <v>1.8281535648994516E-2</v>
      </c>
      <c r="ABH10" s="33">
        <v>1</v>
      </c>
      <c r="ABI10" s="30">
        <f t="shared" si="317"/>
        <v>1.4438348252959862E-2</v>
      </c>
      <c r="ABJ10" s="29">
        <v>1</v>
      </c>
      <c r="ABK10" s="30">
        <f t="shared" si="318"/>
        <v>3.2446463335496431E-2</v>
      </c>
      <c r="ABL10" s="34">
        <f t="shared" si="319"/>
        <v>0</v>
      </c>
      <c r="ABM10" s="16">
        <v>2</v>
      </c>
      <c r="ABN10" s="35">
        <f t="shared" si="320"/>
        <v>1.9958088015168147E-2</v>
      </c>
      <c r="ABO10" s="33"/>
      <c r="ABP10" s="30"/>
      <c r="ABQ10" s="29"/>
      <c r="ABR10" s="30"/>
      <c r="ABS10" s="34"/>
      <c r="ABT10" s="29">
        <v>1</v>
      </c>
      <c r="ABU10" s="35">
        <f t="shared" si="321"/>
        <v>1.0848340203948797E-2</v>
      </c>
      <c r="ABV10" s="33"/>
      <c r="ABW10" s="30"/>
      <c r="ABX10" s="29"/>
      <c r="ABY10" s="30"/>
      <c r="ABZ10" s="34"/>
      <c r="ACA10" s="29">
        <v>1</v>
      </c>
      <c r="ACB10" s="35">
        <f t="shared" si="322"/>
        <v>1.1823126034523528E-2</v>
      </c>
      <c r="ACC10" s="33"/>
      <c r="ACD10" s="30"/>
      <c r="ACE10" s="29"/>
      <c r="ACF10" s="30"/>
      <c r="ACG10" s="34"/>
      <c r="ACH10" s="29">
        <v>0</v>
      </c>
      <c r="ACI10" s="35">
        <f t="shared" si="323"/>
        <v>0</v>
      </c>
      <c r="ACJ10" s="33">
        <v>0</v>
      </c>
      <c r="ACK10" s="30">
        <f t="shared" si="324"/>
        <v>0</v>
      </c>
      <c r="ACL10" s="29">
        <v>0</v>
      </c>
      <c r="ACM10" s="30">
        <f t="shared" si="325"/>
        <v>0</v>
      </c>
      <c r="ACN10" s="34">
        <f t="shared" si="326"/>
        <v>0</v>
      </c>
      <c r="ACO10" s="16">
        <v>0</v>
      </c>
      <c r="ACP10" s="35">
        <f t="shared" si="327"/>
        <v>0</v>
      </c>
      <c r="ACQ10" s="33"/>
      <c r="ACR10" s="30"/>
      <c r="ACS10" s="29"/>
      <c r="ACT10" s="30"/>
      <c r="ACU10" s="34"/>
      <c r="ACV10" s="29">
        <v>0</v>
      </c>
      <c r="ACW10" s="35">
        <f t="shared" si="328"/>
        <v>0</v>
      </c>
      <c r="ACX10" s="33"/>
      <c r="ACY10" s="30"/>
      <c r="ACZ10" s="29"/>
      <c r="ADA10" s="30"/>
      <c r="ADB10" s="34"/>
      <c r="ADC10" s="29">
        <v>0</v>
      </c>
      <c r="ADD10" s="35">
        <f t="shared" si="329"/>
        <v>0</v>
      </c>
      <c r="ADE10" s="33">
        <v>0</v>
      </c>
      <c r="ADF10" s="30">
        <f t="shared" si="330"/>
        <v>0</v>
      </c>
      <c r="ADG10" s="29">
        <v>0</v>
      </c>
      <c r="ADH10" s="30">
        <f t="shared" si="331"/>
        <v>0</v>
      </c>
      <c r="ADI10" s="34">
        <f t="shared" si="332"/>
        <v>0</v>
      </c>
      <c r="ADJ10" s="16">
        <v>0</v>
      </c>
      <c r="ADK10" s="35">
        <f t="shared" si="333"/>
        <v>0</v>
      </c>
      <c r="ADL10" s="33"/>
      <c r="ADM10" s="30"/>
      <c r="ADN10" s="29"/>
      <c r="ADO10" s="30"/>
      <c r="ADP10" s="34"/>
      <c r="ADQ10" s="29">
        <v>0</v>
      </c>
      <c r="ADR10" s="35">
        <f t="shared" si="334"/>
        <v>0</v>
      </c>
      <c r="ADS10" s="33"/>
      <c r="ADT10" s="30"/>
      <c r="ADU10" s="29"/>
      <c r="ADV10" s="30"/>
      <c r="ADW10" s="34"/>
      <c r="ADX10" s="29">
        <v>0</v>
      </c>
      <c r="ADY10" s="35">
        <f t="shared" si="335"/>
        <v>0</v>
      </c>
      <c r="ADZ10" s="33"/>
      <c r="AEA10" s="30"/>
      <c r="AEB10" s="29"/>
      <c r="AEC10" s="30"/>
      <c r="AED10" s="34"/>
      <c r="AEE10" s="29">
        <v>0</v>
      </c>
      <c r="AEF10" s="35">
        <f t="shared" si="336"/>
        <v>0</v>
      </c>
      <c r="AEG10" s="33">
        <v>0</v>
      </c>
      <c r="AEH10" s="30">
        <f t="shared" si="337"/>
        <v>0</v>
      </c>
      <c r="AEI10" s="29">
        <v>0</v>
      </c>
      <c r="AEJ10" s="30">
        <f t="shared" si="338"/>
        <v>0</v>
      </c>
      <c r="AEK10" s="34">
        <f t="shared" si="339"/>
        <v>0</v>
      </c>
      <c r="AEL10" s="16">
        <v>0</v>
      </c>
      <c r="AEM10" s="35">
        <f t="shared" si="340"/>
        <v>0</v>
      </c>
      <c r="AEN10" s="32"/>
      <c r="AEO10" s="30"/>
      <c r="AEP10" s="29"/>
      <c r="AEQ10" s="30"/>
      <c r="AER10" s="34"/>
      <c r="AES10" s="29">
        <v>0</v>
      </c>
      <c r="AET10" s="35">
        <f t="shared" si="341"/>
        <v>0</v>
      </c>
      <c r="AEU10" s="33"/>
      <c r="AEV10" s="30"/>
      <c r="AEW10" s="29"/>
      <c r="AEX10" s="30"/>
      <c r="AEY10" s="34"/>
      <c r="AEZ10" s="29">
        <v>0</v>
      </c>
      <c r="AFA10" s="35">
        <f t="shared" si="342"/>
        <v>0</v>
      </c>
      <c r="AFB10" s="33"/>
      <c r="AFC10" s="30"/>
      <c r="AFD10" s="29"/>
      <c r="AFE10" s="30"/>
      <c r="AFF10" s="34"/>
      <c r="AFG10" s="29">
        <v>0</v>
      </c>
      <c r="AFH10" s="35">
        <f t="shared" si="343"/>
        <v>0</v>
      </c>
      <c r="AFI10" s="33"/>
      <c r="AFJ10" s="30"/>
      <c r="AFK10" s="29"/>
      <c r="AFL10" s="30"/>
      <c r="AFM10" s="34"/>
      <c r="AFN10" s="29">
        <v>0</v>
      </c>
      <c r="AFO10" s="35">
        <f t="shared" si="344"/>
        <v>0</v>
      </c>
      <c r="AFP10" s="33"/>
      <c r="AFQ10" s="30"/>
      <c r="AFR10" s="29"/>
      <c r="AFS10" s="30"/>
      <c r="AFT10" s="34"/>
      <c r="AFU10" s="29">
        <v>0</v>
      </c>
      <c r="AFV10" s="35">
        <f t="shared" si="345"/>
        <v>0</v>
      </c>
      <c r="AFW10" s="33">
        <v>0</v>
      </c>
      <c r="AFX10" s="30">
        <f t="shared" si="346"/>
        <v>0</v>
      </c>
      <c r="AFY10" s="29">
        <v>0</v>
      </c>
      <c r="AFZ10" s="30">
        <f t="shared" si="347"/>
        <v>0</v>
      </c>
      <c r="AGA10" s="34">
        <f t="shared" si="348"/>
        <v>0</v>
      </c>
      <c r="AGB10" s="16">
        <v>0</v>
      </c>
      <c r="AGC10" s="35">
        <f t="shared" si="349"/>
        <v>0</v>
      </c>
      <c r="AGD10" s="33"/>
      <c r="AGE10" s="30"/>
      <c r="AGF10" s="29"/>
      <c r="AGG10" s="30"/>
      <c r="AGH10" s="34"/>
      <c r="AGI10" s="29">
        <v>0</v>
      </c>
      <c r="AGJ10" s="35">
        <f t="shared" si="350"/>
        <v>0</v>
      </c>
    </row>
    <row r="11" spans="1:1024" x14ac:dyDescent="0.3">
      <c r="A11" s="28" t="s">
        <v>31</v>
      </c>
      <c r="B11" s="29">
        <v>3559151</v>
      </c>
      <c r="C11" s="30">
        <f t="shared" si="0"/>
        <v>12.112231895942271</v>
      </c>
      <c r="D11" s="29">
        <v>3515067</v>
      </c>
      <c r="E11" s="30">
        <f t="shared" si="1"/>
        <v>11.348158082155869</v>
      </c>
      <c r="F11" s="29">
        <f t="shared" si="2"/>
        <v>7074218</v>
      </c>
      <c r="G11" s="30">
        <f t="shared" si="3"/>
        <v>11.720131228289889</v>
      </c>
      <c r="H11" s="32">
        <v>135</v>
      </c>
      <c r="I11" s="30">
        <f t="shared" si="4"/>
        <v>0.20191746810451847</v>
      </c>
      <c r="J11" s="33">
        <v>78</v>
      </c>
      <c r="K11" s="30">
        <f t="shared" si="5"/>
        <v>0.15078291127005605</v>
      </c>
      <c r="L11" s="34">
        <f t="shared" si="6"/>
        <v>0</v>
      </c>
      <c r="M11" s="34">
        <v>213</v>
      </c>
      <c r="N11" s="35">
        <f t="shared" si="7"/>
        <v>0.17961193702619974</v>
      </c>
      <c r="O11" s="32">
        <v>133</v>
      </c>
      <c r="P11" s="30">
        <f t="shared" si="8"/>
        <v>0.20266666666666666</v>
      </c>
      <c r="Q11" s="33">
        <v>78</v>
      </c>
      <c r="R11" s="30">
        <f t="shared" si="9"/>
        <v>0.15332900866898627</v>
      </c>
      <c r="S11" s="34">
        <f t="shared" si="10"/>
        <v>0</v>
      </c>
      <c r="T11" s="34">
        <v>211</v>
      </c>
      <c r="U11" s="35">
        <f t="shared" si="11"/>
        <v>0.18112209861282791</v>
      </c>
      <c r="V11" s="32">
        <v>133</v>
      </c>
      <c r="W11" s="30">
        <f t="shared" si="12"/>
        <v>0.20864381520119224</v>
      </c>
      <c r="X11" s="33">
        <v>77</v>
      </c>
      <c r="Y11" s="30">
        <f t="shared" si="13"/>
        <v>0.15551785425755371</v>
      </c>
      <c r="Z11" s="34">
        <f t="shared" si="14"/>
        <v>0</v>
      </c>
      <c r="AA11" s="34">
        <v>210</v>
      </c>
      <c r="AB11" s="35">
        <f t="shared" si="15"/>
        <v>0.18541900279894399</v>
      </c>
      <c r="AC11" s="32">
        <v>131</v>
      </c>
      <c r="AD11" s="30">
        <f t="shared" si="16"/>
        <v>0.21070239493027518</v>
      </c>
      <c r="AE11" s="33">
        <v>76</v>
      </c>
      <c r="AF11" s="30">
        <f t="shared" si="17"/>
        <v>0.15707671957671956</v>
      </c>
      <c r="AG11" s="34">
        <f t="shared" si="18"/>
        <v>0</v>
      </c>
      <c r="AH11" s="34">
        <v>207</v>
      </c>
      <c r="AI11" s="35">
        <f t="shared" si="19"/>
        <v>0.18723373463462287</v>
      </c>
      <c r="AJ11" s="32">
        <v>129</v>
      </c>
      <c r="AK11" s="30">
        <f t="shared" si="20"/>
        <v>0.21353373501953257</v>
      </c>
      <c r="AL11" s="33">
        <v>77</v>
      </c>
      <c r="AM11" s="30">
        <f t="shared" si="21"/>
        <v>0.16329127345986641</v>
      </c>
      <c r="AN11" s="34">
        <f t="shared" si="22"/>
        <v>0</v>
      </c>
      <c r="AO11" s="34">
        <v>206</v>
      </c>
      <c r="AP11" s="35">
        <f t="shared" si="23"/>
        <v>0.19150854816068125</v>
      </c>
      <c r="AQ11" s="32">
        <v>125</v>
      </c>
      <c r="AR11" s="30">
        <f t="shared" si="24"/>
        <v>0.21241885599700916</v>
      </c>
      <c r="AS11" s="33">
        <v>75</v>
      </c>
      <c r="AT11" s="30">
        <f t="shared" si="25"/>
        <v>0.16265804940467152</v>
      </c>
      <c r="AU11" s="34">
        <f t="shared" si="26"/>
        <v>0</v>
      </c>
      <c r="AV11" s="34">
        <v>200</v>
      </c>
      <c r="AW11" s="35">
        <f t="shared" si="27"/>
        <v>0.19055785812967463</v>
      </c>
      <c r="AX11" s="32">
        <v>118</v>
      </c>
      <c r="AY11" s="30">
        <f t="shared" si="28"/>
        <v>0.20630452646117803</v>
      </c>
      <c r="AZ11" s="33">
        <v>73</v>
      </c>
      <c r="BA11" s="30">
        <f t="shared" si="29"/>
        <v>0.16291733618996609</v>
      </c>
      <c r="BB11" s="34">
        <f t="shared" si="30"/>
        <v>0</v>
      </c>
      <c r="BC11" s="34">
        <v>191</v>
      </c>
      <c r="BD11" s="35">
        <f t="shared" si="31"/>
        <v>0.18724572324886035</v>
      </c>
      <c r="BE11" s="32">
        <v>117</v>
      </c>
      <c r="BF11" s="30">
        <f t="shared" si="32"/>
        <v>0.20965487581980433</v>
      </c>
      <c r="BG11" s="33">
        <v>72</v>
      </c>
      <c r="BH11" s="30">
        <f t="shared" si="33"/>
        <v>0.164376055887859</v>
      </c>
      <c r="BI11" s="34">
        <f t="shared" si="34"/>
        <v>0</v>
      </c>
      <c r="BJ11" s="34">
        <v>189</v>
      </c>
      <c r="BK11" s="35">
        <f t="shared" si="35"/>
        <v>0.18974379567906194</v>
      </c>
      <c r="BL11" s="32">
        <v>113</v>
      </c>
      <c r="BM11" s="30">
        <f t="shared" si="36"/>
        <v>0.20763661754437543</v>
      </c>
      <c r="BN11" s="33">
        <v>70</v>
      </c>
      <c r="BO11" s="30">
        <f t="shared" si="37"/>
        <v>0.1644930090471155</v>
      </c>
      <c r="BP11" s="34">
        <f t="shared" si="38"/>
        <v>0</v>
      </c>
      <c r="BQ11" s="34">
        <v>183</v>
      </c>
      <c r="BR11" s="35">
        <f t="shared" si="39"/>
        <v>0.18870453818946759</v>
      </c>
      <c r="BS11" s="32">
        <v>112</v>
      </c>
      <c r="BT11" s="30">
        <f t="shared" si="40"/>
        <v>0.21016681991330616</v>
      </c>
      <c r="BU11" s="33">
        <v>71</v>
      </c>
      <c r="BV11" s="30">
        <f t="shared" si="41"/>
        <v>0.17048046678032031</v>
      </c>
      <c r="BW11" s="34">
        <f t="shared" si="42"/>
        <v>0</v>
      </c>
      <c r="BX11" s="34">
        <v>183</v>
      </c>
      <c r="BY11" s="35">
        <f t="shared" si="43"/>
        <v>0.19275737849965241</v>
      </c>
      <c r="BZ11" s="32">
        <v>109</v>
      </c>
      <c r="CA11" s="30">
        <f t="shared" si="44"/>
        <v>0.20866036218844516</v>
      </c>
      <c r="CB11" s="33">
        <v>69</v>
      </c>
      <c r="CC11" s="30">
        <f t="shared" si="45"/>
        <v>0.16897269499204112</v>
      </c>
      <c r="CD11" s="34">
        <f t="shared" si="46"/>
        <v>0</v>
      </c>
      <c r="CE11" s="34">
        <v>178</v>
      </c>
      <c r="CF11" s="35">
        <f t="shared" si="47"/>
        <v>0.19124773027623479</v>
      </c>
      <c r="CG11" s="32">
        <v>106</v>
      </c>
      <c r="CH11" s="30">
        <f t="shared" si="48"/>
        <v>0.20796138980989193</v>
      </c>
      <c r="CI11" s="33">
        <v>70</v>
      </c>
      <c r="CJ11" s="30">
        <f t="shared" si="49"/>
        <v>0.17595897642149716</v>
      </c>
      <c r="CK11" s="34">
        <f t="shared" si="50"/>
        <v>0</v>
      </c>
      <c r="CL11" s="34">
        <v>176</v>
      </c>
      <c r="CM11" s="35">
        <f t="shared" si="51"/>
        <v>0.19393298293169373</v>
      </c>
      <c r="CN11" s="32">
        <v>105</v>
      </c>
      <c r="CO11" s="30">
        <f t="shared" si="52"/>
        <v>0.21174477696216826</v>
      </c>
      <c r="CP11" s="33">
        <v>69</v>
      </c>
      <c r="CQ11" s="30">
        <f t="shared" si="53"/>
        <v>0.17886768975528827</v>
      </c>
      <c r="CR11" s="34">
        <f t="shared" si="54"/>
        <v>0</v>
      </c>
      <c r="CS11" s="34">
        <v>174</v>
      </c>
      <c r="CT11" s="35">
        <f t="shared" si="55"/>
        <v>0.19735946644889069</v>
      </c>
      <c r="CU11" s="32">
        <v>102</v>
      </c>
      <c r="CV11" s="30">
        <f t="shared" si="56"/>
        <v>0.21195686054485383</v>
      </c>
      <c r="CW11" s="33">
        <v>69</v>
      </c>
      <c r="CX11" s="30">
        <f t="shared" si="57"/>
        <v>0.18501139562944094</v>
      </c>
      <c r="CY11" s="34">
        <f t="shared" si="58"/>
        <v>0</v>
      </c>
      <c r="CZ11" s="34">
        <v>171</v>
      </c>
      <c r="DA11" s="35">
        <f t="shared" si="59"/>
        <v>0.20019199700297363</v>
      </c>
      <c r="DB11" s="32">
        <v>98</v>
      </c>
      <c r="DC11" s="30">
        <f t="shared" si="60"/>
        <v>0.2106711380540866</v>
      </c>
      <c r="DD11" s="33">
        <v>67</v>
      </c>
      <c r="DE11" s="30">
        <f t="shared" si="61"/>
        <v>0.18713515627182081</v>
      </c>
      <c r="DF11" s="34">
        <f t="shared" si="62"/>
        <v>0</v>
      </c>
      <c r="DG11" s="34">
        <v>165</v>
      </c>
      <c r="DH11" s="35">
        <f t="shared" si="63"/>
        <v>0.20043488295817591</v>
      </c>
      <c r="DI11" s="32">
        <v>96</v>
      </c>
      <c r="DJ11" s="30">
        <f t="shared" si="64"/>
        <v>0.21572064176890926</v>
      </c>
      <c r="DK11" s="33">
        <v>61</v>
      </c>
      <c r="DL11" s="30">
        <f t="shared" si="65"/>
        <v>0.17894335416116636</v>
      </c>
      <c r="DM11" s="34">
        <f t="shared" si="66"/>
        <v>0</v>
      </c>
      <c r="DN11" s="34">
        <v>157</v>
      </c>
      <c r="DO11" s="35">
        <f t="shared" si="67"/>
        <v>0.19976842132050743</v>
      </c>
      <c r="DP11" s="32">
        <v>94</v>
      </c>
      <c r="DQ11" s="30">
        <f t="shared" si="68"/>
        <v>0.22081277895231385</v>
      </c>
      <c r="DR11" s="33">
        <v>59</v>
      </c>
      <c r="DS11" s="30">
        <f t="shared" si="69"/>
        <v>0.18167821401077752</v>
      </c>
      <c r="DT11" s="34">
        <f t="shared" si="70"/>
        <v>0</v>
      </c>
      <c r="DU11" s="34">
        <v>153</v>
      </c>
      <c r="DV11" s="35">
        <f t="shared" si="71"/>
        <v>0.20387767339596244</v>
      </c>
      <c r="DW11" s="32">
        <v>94</v>
      </c>
      <c r="DX11" s="30">
        <f t="shared" si="72"/>
        <v>0.23336064149350808</v>
      </c>
      <c r="DY11" s="33">
        <v>56</v>
      </c>
      <c r="DZ11" s="30">
        <f t="shared" si="73"/>
        <v>0.18351028968410013</v>
      </c>
      <c r="EA11" s="34">
        <f t="shared" si="74"/>
        <v>0</v>
      </c>
      <c r="EB11" s="34">
        <v>150</v>
      </c>
      <c r="EC11" s="35">
        <f t="shared" si="75"/>
        <v>0.21187338446544343</v>
      </c>
      <c r="ED11" s="32">
        <v>94</v>
      </c>
      <c r="EE11" s="30">
        <f t="shared" si="76"/>
        <v>0.24356117531222471</v>
      </c>
      <c r="EF11" s="33">
        <v>52</v>
      </c>
      <c r="EG11" s="30">
        <f t="shared" si="77"/>
        <v>0.17966347648827005</v>
      </c>
      <c r="EH11" s="34">
        <f t="shared" si="78"/>
        <v>0</v>
      </c>
      <c r="EI11" s="34">
        <v>146</v>
      </c>
      <c r="EJ11" s="35">
        <f t="shared" si="79"/>
        <v>0.21617779883619351</v>
      </c>
      <c r="EK11" s="32">
        <v>89</v>
      </c>
      <c r="EL11" s="30">
        <f t="shared" si="80"/>
        <v>0.2445928490944568</v>
      </c>
      <c r="EM11" s="33">
        <v>49</v>
      </c>
      <c r="EN11" s="30">
        <f t="shared" si="81"/>
        <v>0.180858524342081</v>
      </c>
      <c r="EO11" s="34">
        <f t="shared" si="82"/>
        <v>0</v>
      </c>
      <c r="EP11" s="34">
        <v>138</v>
      </c>
      <c r="EQ11" s="35">
        <f t="shared" si="83"/>
        <v>0.21739130434782608</v>
      </c>
      <c r="ER11" s="32">
        <v>83</v>
      </c>
      <c r="ES11" s="30">
        <f t="shared" si="84"/>
        <v>0.2426545826633533</v>
      </c>
      <c r="ET11" s="33">
        <v>45</v>
      </c>
      <c r="EU11" s="30">
        <f t="shared" si="85"/>
        <v>0.17869907076483202</v>
      </c>
      <c r="EV11" s="34">
        <f t="shared" si="86"/>
        <v>0</v>
      </c>
      <c r="EW11" s="34">
        <v>128</v>
      </c>
      <c r="EX11" s="35">
        <f t="shared" si="87"/>
        <v>0.21553538653240606</v>
      </c>
      <c r="EY11" s="32">
        <v>78</v>
      </c>
      <c r="EZ11" s="30">
        <f t="shared" si="88"/>
        <v>0.2420631226142817</v>
      </c>
      <c r="FA11" s="33">
        <v>40</v>
      </c>
      <c r="FB11" s="30">
        <f t="shared" si="89"/>
        <v>0.16954899966090201</v>
      </c>
      <c r="FC11" s="34">
        <f t="shared" si="90"/>
        <v>0</v>
      </c>
      <c r="FD11" s="34">
        <v>118</v>
      </c>
      <c r="FE11" s="35">
        <f t="shared" si="91"/>
        <v>0.21141270267849144</v>
      </c>
      <c r="FF11" s="32">
        <v>67</v>
      </c>
      <c r="FG11" s="30">
        <f t="shared" si="92"/>
        <v>0.23189007718132418</v>
      </c>
      <c r="FH11" s="33">
        <v>33</v>
      </c>
      <c r="FI11" s="30">
        <f t="shared" si="93"/>
        <v>0.15689630580516331</v>
      </c>
      <c r="FJ11" s="34">
        <f t="shared" si="94"/>
        <v>0</v>
      </c>
      <c r="FK11" s="34">
        <v>100</v>
      </c>
      <c r="FL11" s="35">
        <f t="shared" si="95"/>
        <v>0.2002964387293194</v>
      </c>
      <c r="FM11" s="32">
        <v>61</v>
      </c>
      <c r="FN11" s="30">
        <f t="shared" si="96"/>
        <v>0.23208918312217025</v>
      </c>
      <c r="FO11" s="33">
        <v>29</v>
      </c>
      <c r="FP11" s="30">
        <f t="shared" si="97"/>
        <v>0.15053205294575656</v>
      </c>
      <c r="FQ11" s="34">
        <f t="shared" si="98"/>
        <v>0</v>
      </c>
      <c r="FR11" s="34">
        <v>90</v>
      </c>
      <c r="FS11" s="35">
        <f t="shared" si="99"/>
        <v>0.19759374725564241</v>
      </c>
      <c r="FT11" s="32">
        <v>57</v>
      </c>
      <c r="FU11" s="30">
        <f t="shared" si="100"/>
        <v>0.23749999999999999</v>
      </c>
      <c r="FV11" s="33">
        <v>28</v>
      </c>
      <c r="FW11" s="30">
        <f t="shared" si="101"/>
        <v>0.15787099684258007</v>
      </c>
      <c r="FX11" s="34">
        <f t="shared" si="102"/>
        <v>0</v>
      </c>
      <c r="FY11" s="34">
        <v>85</v>
      </c>
      <c r="FZ11" s="35">
        <f t="shared" si="103"/>
        <v>0.20366110791642708</v>
      </c>
      <c r="GA11" s="32">
        <v>56</v>
      </c>
      <c r="GB11" s="30">
        <f t="shared" si="104"/>
        <v>0.2425082279577343</v>
      </c>
      <c r="GC11" s="33">
        <v>25</v>
      </c>
      <c r="GD11" s="30">
        <f t="shared" si="105"/>
        <v>0.14606216405702266</v>
      </c>
      <c r="GE11" s="34">
        <f t="shared" si="106"/>
        <v>0</v>
      </c>
      <c r="GF11" s="29">
        <v>81</v>
      </c>
      <c r="GG11" s="35">
        <f t="shared" si="107"/>
        <v>0.2014524472741743</v>
      </c>
      <c r="GH11" s="32">
        <v>53</v>
      </c>
      <c r="GI11" s="30">
        <f t="shared" si="108"/>
        <v>0.23636444721937297</v>
      </c>
      <c r="GJ11" s="33">
        <v>24</v>
      </c>
      <c r="GK11" s="30">
        <f t="shared" si="109"/>
        <v>0.14433485686793363</v>
      </c>
      <c r="GL11" s="34">
        <f t="shared" si="110"/>
        <v>0</v>
      </c>
      <c r="GM11" s="29">
        <v>77</v>
      </c>
      <c r="GN11" s="35">
        <f t="shared" si="111"/>
        <v>0.19717804921768967</v>
      </c>
      <c r="GO11" s="32">
        <v>49</v>
      </c>
      <c r="GP11" s="30">
        <f t="shared" si="112"/>
        <v>0.22827859305846726</v>
      </c>
      <c r="GQ11" s="33">
        <v>24</v>
      </c>
      <c r="GR11" s="30">
        <f t="shared" si="113"/>
        <v>0.14998125234345708</v>
      </c>
      <c r="GS11" s="34">
        <f t="shared" si="114"/>
        <v>0</v>
      </c>
      <c r="GT11" s="29">
        <v>73</v>
      </c>
      <c r="GU11" s="35">
        <f t="shared" si="115"/>
        <v>0.19483812421597671</v>
      </c>
      <c r="GV11" s="32">
        <v>49</v>
      </c>
      <c r="GW11" s="30">
        <f t="shared" si="116"/>
        <v>0.22868343678536426</v>
      </c>
      <c r="GX11" s="33">
        <v>25</v>
      </c>
      <c r="GY11" s="30">
        <f t="shared" si="117"/>
        <v>0.15648472709063596</v>
      </c>
      <c r="GZ11" s="34">
        <f t="shared" si="118"/>
        <v>0</v>
      </c>
      <c r="HA11" s="29">
        <v>74</v>
      </c>
      <c r="HB11" s="35">
        <f t="shared" si="119"/>
        <v>0.19784509263962782</v>
      </c>
      <c r="HC11" s="32">
        <v>47</v>
      </c>
      <c r="HD11" s="30">
        <f t="shared" si="120"/>
        <v>0.22289670871668407</v>
      </c>
      <c r="HE11" s="33">
        <v>24</v>
      </c>
      <c r="HF11" s="30">
        <f t="shared" si="121"/>
        <v>0.15268146828678669</v>
      </c>
      <c r="HG11" s="34">
        <f t="shared" si="122"/>
        <v>0</v>
      </c>
      <c r="HH11" s="29">
        <v>71</v>
      </c>
      <c r="HI11" s="35">
        <f t="shared" si="123"/>
        <v>0.19290857220486346</v>
      </c>
      <c r="HJ11" s="32">
        <v>47</v>
      </c>
      <c r="HK11" s="30">
        <f t="shared" si="124"/>
        <v>0.22398017537171178</v>
      </c>
      <c r="HL11" s="33">
        <v>24</v>
      </c>
      <c r="HM11" s="30">
        <f t="shared" si="125"/>
        <v>0.15329586101175269</v>
      </c>
      <c r="HN11" s="34">
        <f t="shared" si="126"/>
        <v>0</v>
      </c>
      <c r="HO11" s="29">
        <v>71</v>
      </c>
      <c r="HP11" s="35">
        <f t="shared" si="127"/>
        <v>0.19377729257641924</v>
      </c>
      <c r="HQ11" s="32">
        <v>46</v>
      </c>
      <c r="HR11" s="30">
        <f t="shared" si="128"/>
        <v>0.22159063538706106</v>
      </c>
      <c r="HS11" s="33">
        <v>24</v>
      </c>
      <c r="HT11" s="30">
        <f t="shared" si="129"/>
        <v>0.15510889937310154</v>
      </c>
      <c r="HU11" s="34">
        <f t="shared" si="130"/>
        <v>0</v>
      </c>
      <c r="HV11" s="29">
        <v>70</v>
      </c>
      <c r="HW11" s="35">
        <f t="shared" si="131"/>
        <v>0.19319938176197837</v>
      </c>
      <c r="HX11" s="32">
        <v>46</v>
      </c>
      <c r="HY11" s="30">
        <f t="shared" si="132"/>
        <v>0.22260936895083239</v>
      </c>
      <c r="HZ11" s="33">
        <v>24</v>
      </c>
      <c r="IA11" s="30">
        <f t="shared" si="133"/>
        <v>0.15598596126348627</v>
      </c>
      <c r="IB11" s="34">
        <f t="shared" si="134"/>
        <v>0</v>
      </c>
      <c r="IC11" s="29">
        <v>70</v>
      </c>
      <c r="ID11" s="35">
        <f t="shared" si="135"/>
        <v>0.1941747572815534</v>
      </c>
      <c r="IE11" s="32">
        <v>46</v>
      </c>
      <c r="IF11" s="30">
        <f t="shared" si="136"/>
        <v>0.22284662338920647</v>
      </c>
      <c r="IG11" s="33">
        <v>24</v>
      </c>
      <c r="IH11" s="30">
        <f t="shared" si="137"/>
        <v>0.15619915392124961</v>
      </c>
      <c r="II11" s="34">
        <f t="shared" si="138"/>
        <v>0</v>
      </c>
      <c r="IJ11" s="29">
        <v>70</v>
      </c>
      <c r="IK11" s="35">
        <f t="shared" si="139"/>
        <v>0.1944066431527203</v>
      </c>
      <c r="IL11" s="32">
        <v>46</v>
      </c>
      <c r="IM11" s="30">
        <f t="shared" si="140"/>
        <v>0.22350711821583014</v>
      </c>
      <c r="IN11" s="33">
        <v>24</v>
      </c>
      <c r="IO11" s="30">
        <f t="shared" si="141"/>
        <v>0.15667841754798276</v>
      </c>
      <c r="IP11" s="34">
        <f t="shared" si="142"/>
        <v>0</v>
      </c>
      <c r="IQ11" s="29">
        <v>70</v>
      </c>
      <c r="IR11" s="35">
        <f t="shared" si="143"/>
        <v>0.19499150394161399</v>
      </c>
      <c r="IS11" s="32">
        <v>45</v>
      </c>
      <c r="IT11" s="30">
        <f t="shared" si="144"/>
        <v>0.21960860865745938</v>
      </c>
      <c r="IU11" s="33">
        <v>24</v>
      </c>
      <c r="IV11" s="30">
        <f t="shared" si="145"/>
        <v>0.15753199868723333</v>
      </c>
      <c r="IW11" s="34">
        <f t="shared" si="146"/>
        <v>0</v>
      </c>
      <c r="IX11" s="29">
        <v>69</v>
      </c>
      <c r="IY11" s="35">
        <f t="shared" si="147"/>
        <v>0.19313665117841347</v>
      </c>
      <c r="IZ11" s="32">
        <v>45</v>
      </c>
      <c r="JA11" s="30">
        <f t="shared" si="148"/>
        <v>0.22008118550398592</v>
      </c>
      <c r="JB11" s="33">
        <v>23</v>
      </c>
      <c r="JC11" s="30">
        <f t="shared" si="149"/>
        <v>0.15138550648324886</v>
      </c>
      <c r="JD11" s="34">
        <f t="shared" si="150"/>
        <v>0</v>
      </c>
      <c r="JE11" s="29">
        <v>68</v>
      </c>
      <c r="JF11" s="35">
        <f t="shared" si="151"/>
        <v>0.19079685746352412</v>
      </c>
      <c r="JG11" s="32">
        <v>45</v>
      </c>
      <c r="JH11" s="30">
        <f t="shared" si="152"/>
        <v>0.22049095987064529</v>
      </c>
      <c r="JI11" s="33">
        <v>23</v>
      </c>
      <c r="JJ11" s="30">
        <f t="shared" si="153"/>
        <v>0.15172504782637378</v>
      </c>
      <c r="JK11" s="34">
        <f t="shared" si="154"/>
        <v>0</v>
      </c>
      <c r="JL11" s="29">
        <v>68</v>
      </c>
      <c r="JM11" s="35">
        <f t="shared" si="155"/>
        <v>0.19118308591992803</v>
      </c>
      <c r="JN11" s="32">
        <v>45</v>
      </c>
      <c r="JO11" s="30">
        <f t="shared" si="156"/>
        <v>0.21891418563922943</v>
      </c>
      <c r="JP11" s="33">
        <v>23</v>
      </c>
      <c r="JQ11" s="30">
        <f t="shared" si="157"/>
        <v>0.14934095188624116</v>
      </c>
      <c r="JR11" s="34">
        <f t="shared" si="158"/>
        <v>0</v>
      </c>
      <c r="JS11" s="29">
        <v>68</v>
      </c>
      <c r="JT11" s="35">
        <f t="shared" si="159"/>
        <v>0.18911477598242346</v>
      </c>
      <c r="JU11" s="32">
        <v>45</v>
      </c>
      <c r="JV11" s="30">
        <f t="shared" si="160"/>
        <v>0.22051256921644535</v>
      </c>
      <c r="JW11" s="33">
        <v>23</v>
      </c>
      <c r="JX11" s="30">
        <f t="shared" si="161"/>
        <v>0.15176509402837346</v>
      </c>
      <c r="JY11" s="34">
        <f t="shared" si="162"/>
        <v>0</v>
      </c>
      <c r="JZ11" s="29">
        <v>68</v>
      </c>
      <c r="KA11" s="35">
        <f t="shared" si="163"/>
        <v>0.19121534221922276</v>
      </c>
      <c r="KB11" s="32">
        <v>45</v>
      </c>
      <c r="KC11" s="30">
        <f t="shared" si="164"/>
        <v>0.21909537952188521</v>
      </c>
      <c r="KD11" s="33">
        <v>23</v>
      </c>
      <c r="KE11" s="30">
        <f t="shared" si="165"/>
        <v>0.14961295778312625</v>
      </c>
      <c r="KF11" s="34">
        <f t="shared" si="166"/>
        <v>0</v>
      </c>
      <c r="KG11" s="29">
        <v>68</v>
      </c>
      <c r="KH11" s="35">
        <f t="shared" si="167"/>
        <v>0.18935174871909111</v>
      </c>
      <c r="KI11" s="32">
        <v>44</v>
      </c>
      <c r="KJ11" s="30">
        <f t="shared" si="168"/>
        <v>0.21453995806719001</v>
      </c>
      <c r="KK11" s="33">
        <v>23</v>
      </c>
      <c r="KL11" s="30">
        <f t="shared" si="169"/>
        <v>0.14999347854441111</v>
      </c>
      <c r="KM11" s="34">
        <f t="shared" si="170"/>
        <v>0</v>
      </c>
      <c r="KN11" s="29">
        <v>67</v>
      </c>
      <c r="KO11" s="35">
        <f t="shared" si="171"/>
        <v>0.18692631755154424</v>
      </c>
      <c r="KP11" s="32">
        <v>44</v>
      </c>
      <c r="KQ11" s="30">
        <f t="shared" si="172"/>
        <v>0.21555947481873408</v>
      </c>
      <c r="KR11" s="33">
        <v>23</v>
      </c>
      <c r="KS11" s="30">
        <f t="shared" si="173"/>
        <v>0.15099789915966388</v>
      </c>
      <c r="KT11" s="34">
        <f t="shared" si="174"/>
        <v>0</v>
      </c>
      <c r="KU11" s="29">
        <v>67</v>
      </c>
      <c r="KV11" s="35">
        <f t="shared" si="175"/>
        <v>0.18796992481203006</v>
      </c>
      <c r="KW11" s="32">
        <v>44</v>
      </c>
      <c r="KX11" s="30">
        <f t="shared" si="176"/>
        <v>0.22273969828895415</v>
      </c>
      <c r="KY11" s="33">
        <v>23</v>
      </c>
      <c r="KZ11" s="30">
        <f t="shared" si="177"/>
        <v>0.1579019634765893</v>
      </c>
      <c r="LA11" s="34">
        <f t="shared" si="178"/>
        <v>0</v>
      </c>
      <c r="LB11" s="29">
        <v>67</v>
      </c>
      <c r="LC11" s="35">
        <f t="shared" si="179"/>
        <v>0.19522144522144522</v>
      </c>
      <c r="LD11" s="32">
        <v>43</v>
      </c>
      <c r="LE11" s="30">
        <f t="shared" si="180"/>
        <v>0.21819657989546859</v>
      </c>
      <c r="LF11" s="33">
        <v>23</v>
      </c>
      <c r="LG11" s="30">
        <f t="shared" si="181"/>
        <v>0.15857694429123001</v>
      </c>
      <c r="LH11" s="34">
        <f t="shared" si="182"/>
        <v>0</v>
      </c>
      <c r="LI11" s="29">
        <v>66</v>
      </c>
      <c r="LJ11" s="35">
        <f t="shared" si="183"/>
        <v>0.19292040571745928</v>
      </c>
      <c r="LK11" s="32">
        <v>43</v>
      </c>
      <c r="LL11" s="30">
        <f t="shared" si="184"/>
        <v>0.21851814208761053</v>
      </c>
      <c r="LM11" s="33">
        <v>23</v>
      </c>
      <c r="LN11" s="30">
        <f t="shared" si="185"/>
        <v>0.15901548672566373</v>
      </c>
      <c r="LO11" s="34">
        <f t="shared" si="186"/>
        <v>0</v>
      </c>
      <c r="LP11" s="29">
        <v>66</v>
      </c>
      <c r="LQ11" s="35">
        <f t="shared" si="187"/>
        <v>0.19331029230859353</v>
      </c>
      <c r="LR11" s="32">
        <v>43</v>
      </c>
      <c r="LS11" s="30">
        <f t="shared" si="188"/>
        <v>0.21865147971117666</v>
      </c>
      <c r="LT11" s="33">
        <v>23</v>
      </c>
      <c r="LU11" s="30">
        <f t="shared" si="189"/>
        <v>0.15972222222222224</v>
      </c>
      <c r="LV11" s="34">
        <f t="shared" si="190"/>
        <v>0</v>
      </c>
      <c r="LW11" s="29">
        <v>66</v>
      </c>
      <c r="LX11" s="35">
        <f t="shared" si="191"/>
        <v>0.19374156050020547</v>
      </c>
      <c r="LY11" s="32">
        <v>43</v>
      </c>
      <c r="LZ11" s="30">
        <f t="shared" si="192"/>
        <v>0.21864036202776227</v>
      </c>
      <c r="MA11" s="33">
        <v>23</v>
      </c>
      <c r="MB11" s="30">
        <f t="shared" si="193"/>
        <v>0.16017828539591894</v>
      </c>
      <c r="MC11" s="34">
        <f t="shared" si="194"/>
        <v>0</v>
      </c>
      <c r="MD11" s="29">
        <v>66</v>
      </c>
      <c r="ME11" s="35">
        <f t="shared" si="195"/>
        <v>0.19396931758067359</v>
      </c>
      <c r="MF11" s="32">
        <v>43</v>
      </c>
      <c r="MG11" s="30">
        <f t="shared" si="196"/>
        <v>0.21905247070809986</v>
      </c>
      <c r="MH11" s="33">
        <v>23</v>
      </c>
      <c r="MI11" s="30">
        <f t="shared" si="197"/>
        <v>0.16061452513966482</v>
      </c>
      <c r="MJ11" s="34">
        <f t="shared" si="198"/>
        <v>0</v>
      </c>
      <c r="MK11" s="29">
        <v>66</v>
      </c>
      <c r="ML11" s="35">
        <f t="shared" si="199"/>
        <v>0.19440353460972018</v>
      </c>
      <c r="MM11" s="32">
        <v>43</v>
      </c>
      <c r="MN11" s="30">
        <f t="shared" si="200"/>
        <v>0.22001637331150226</v>
      </c>
      <c r="MO11" s="33">
        <v>23</v>
      </c>
      <c r="MP11" s="30">
        <f t="shared" si="201"/>
        <v>0.16206313416009019</v>
      </c>
      <c r="MQ11" s="34">
        <f t="shared" si="202"/>
        <v>0</v>
      </c>
      <c r="MR11" s="29">
        <v>66</v>
      </c>
      <c r="MS11" s="35">
        <f t="shared" si="203"/>
        <v>0.1956367085605881</v>
      </c>
      <c r="MT11" s="32">
        <v>43</v>
      </c>
      <c r="MU11" s="30">
        <f t="shared" si="204"/>
        <v>0.2209320248676977</v>
      </c>
      <c r="MV11" s="33">
        <v>23</v>
      </c>
      <c r="MW11" s="30">
        <f t="shared" si="205"/>
        <v>0.16347999147060915</v>
      </c>
      <c r="MX11" s="34">
        <f t="shared" si="206"/>
        <v>0</v>
      </c>
      <c r="MY11" s="29">
        <v>66</v>
      </c>
      <c r="MZ11" s="35">
        <f t="shared" si="207"/>
        <v>0.19682691160682336</v>
      </c>
      <c r="NA11" s="32">
        <v>43</v>
      </c>
      <c r="NB11" s="30">
        <f t="shared" si="208"/>
        <v>0.220795892169448</v>
      </c>
      <c r="NC11" s="33">
        <v>23</v>
      </c>
      <c r="ND11" s="30">
        <f t="shared" si="209"/>
        <v>0.16350323452050899</v>
      </c>
      <c r="NE11" s="34">
        <f t="shared" si="210"/>
        <v>0</v>
      </c>
      <c r="NF11" s="29">
        <v>66</v>
      </c>
      <c r="NG11" s="35">
        <f t="shared" si="211"/>
        <v>0.19676823087472423</v>
      </c>
      <c r="NH11" s="32"/>
      <c r="NI11" s="30"/>
      <c r="NJ11" s="29"/>
      <c r="NK11" s="30"/>
      <c r="NL11" s="34"/>
      <c r="NM11" s="29">
        <v>66</v>
      </c>
      <c r="NN11" s="35">
        <f t="shared" si="212"/>
        <v>0.19702668816048721</v>
      </c>
      <c r="NO11" s="32"/>
      <c r="NP11" s="30"/>
      <c r="NQ11" s="29"/>
      <c r="NR11" s="30"/>
      <c r="NS11" s="34"/>
      <c r="NT11" s="29">
        <v>65</v>
      </c>
      <c r="NU11" s="35">
        <f t="shared" si="213"/>
        <v>0.19479157301687194</v>
      </c>
      <c r="NV11" s="32">
        <v>42</v>
      </c>
      <c r="NW11" s="30">
        <f t="shared" si="214"/>
        <v>0.21655065738592419</v>
      </c>
      <c r="NX11" s="33">
        <v>23</v>
      </c>
      <c r="NY11" s="30">
        <f t="shared" si="215"/>
        <v>0.16534867002156722</v>
      </c>
      <c r="NZ11" s="34">
        <f t="shared" si="216"/>
        <v>0</v>
      </c>
      <c r="OA11" s="29">
        <v>65</v>
      </c>
      <c r="OB11" s="35">
        <f t="shared" si="217"/>
        <v>0.19514245399141372</v>
      </c>
      <c r="OC11" s="32">
        <v>42</v>
      </c>
      <c r="OD11" s="30">
        <f t="shared" si="218"/>
        <v>0.21713281290389291</v>
      </c>
      <c r="OE11" s="33">
        <v>23</v>
      </c>
      <c r="OF11" s="30">
        <f t="shared" si="219"/>
        <v>0.16592122348867408</v>
      </c>
      <c r="OG11" s="34">
        <f t="shared" si="220"/>
        <v>0</v>
      </c>
      <c r="OH11" s="29">
        <v>65</v>
      </c>
      <c r="OI11" s="35">
        <f t="shared" si="221"/>
        <v>0.19573007317293506</v>
      </c>
      <c r="OJ11" s="32"/>
      <c r="OK11" s="30"/>
      <c r="OL11" s="29"/>
      <c r="OM11" s="30"/>
      <c r="ON11" s="34"/>
      <c r="OO11" s="29">
        <v>65</v>
      </c>
      <c r="OP11" s="35">
        <f t="shared" si="222"/>
        <v>0.19597202122527738</v>
      </c>
      <c r="OQ11" s="32">
        <v>41</v>
      </c>
      <c r="OR11" s="30">
        <f t="shared" si="223"/>
        <v>0.21304234866199012</v>
      </c>
      <c r="OS11" s="33">
        <v>23</v>
      </c>
      <c r="OT11" s="30">
        <f t="shared" si="224"/>
        <v>0.16801811673606545</v>
      </c>
      <c r="OU11" s="34">
        <f t="shared" si="225"/>
        <v>0</v>
      </c>
      <c r="OV11" s="29">
        <v>64</v>
      </c>
      <c r="OW11" s="35">
        <f t="shared" si="226"/>
        <v>0.19430445078632583</v>
      </c>
      <c r="OX11" s="32"/>
      <c r="OY11" s="30"/>
      <c r="OZ11" s="29"/>
      <c r="PA11" s="30"/>
      <c r="PB11" s="34"/>
      <c r="PC11" s="29">
        <v>64</v>
      </c>
      <c r="PD11" s="35">
        <f t="shared" si="227"/>
        <v>0.1947241914382207</v>
      </c>
      <c r="PE11" s="32">
        <v>41</v>
      </c>
      <c r="PF11" s="30">
        <f t="shared" si="228"/>
        <v>0.21350830599385515</v>
      </c>
      <c r="PG11" s="29">
        <v>23</v>
      </c>
      <c r="PH11" s="30">
        <f t="shared" si="229"/>
        <v>0.16885691212098966</v>
      </c>
      <c r="PI11" s="34">
        <f t="shared" si="230"/>
        <v>0</v>
      </c>
      <c r="PJ11" s="29">
        <v>64</v>
      </c>
      <c r="PK11" s="35">
        <f t="shared" si="231"/>
        <v>0.19497334348819498</v>
      </c>
      <c r="PL11" s="32"/>
      <c r="PM11" s="30"/>
      <c r="PN11" s="29"/>
      <c r="PO11" s="30"/>
      <c r="PP11" s="34"/>
      <c r="PQ11" s="29">
        <v>64</v>
      </c>
      <c r="PR11" s="35">
        <f t="shared" si="232"/>
        <v>0.19558706680520752</v>
      </c>
      <c r="PS11" s="32">
        <v>41</v>
      </c>
      <c r="PT11" s="30">
        <f t="shared" si="233"/>
        <v>0.21509889302764809</v>
      </c>
      <c r="PU11" s="29">
        <v>23</v>
      </c>
      <c r="PV11" s="30">
        <f t="shared" si="234"/>
        <v>0.1718213058419244</v>
      </c>
      <c r="PW11" s="34">
        <f t="shared" si="235"/>
        <v>0</v>
      </c>
      <c r="PX11" s="29">
        <v>64</v>
      </c>
      <c r="PY11" s="35">
        <f t="shared" si="236"/>
        <v>0.19723865877712032</v>
      </c>
      <c r="PZ11" s="32">
        <v>41</v>
      </c>
      <c r="QA11" s="30">
        <f t="shared" si="237"/>
        <v>0.2155399011670697</v>
      </c>
      <c r="QB11" s="29">
        <v>22</v>
      </c>
      <c r="QC11" s="30">
        <f t="shared" si="238"/>
        <v>0.16504126031507876</v>
      </c>
      <c r="QD11" s="34">
        <f t="shared" si="239"/>
        <v>0</v>
      </c>
      <c r="QE11" s="29">
        <v>63</v>
      </c>
      <c r="QF11" s="35">
        <f t="shared" si="240"/>
        <v>0.19472691867832967</v>
      </c>
      <c r="QG11" s="32"/>
      <c r="QH11" s="30"/>
      <c r="QI11" s="29"/>
      <c r="QJ11" s="30"/>
      <c r="QK11" s="34"/>
      <c r="QL11" s="29">
        <v>63</v>
      </c>
      <c r="QM11" s="35">
        <f t="shared" si="241"/>
        <v>0.19543973941368079</v>
      </c>
      <c r="QN11" s="32"/>
      <c r="QO11" s="30"/>
      <c r="QP11" s="29"/>
      <c r="QQ11" s="30"/>
      <c r="QR11" s="34"/>
      <c r="QS11" s="29">
        <v>62</v>
      </c>
      <c r="QT11" s="35">
        <f t="shared" si="242"/>
        <v>0.1941382765531062</v>
      </c>
      <c r="QU11" s="32">
        <v>41</v>
      </c>
      <c r="QV11" s="30">
        <f t="shared" si="243"/>
        <v>0.21799234368353892</v>
      </c>
      <c r="QW11" s="29">
        <v>21</v>
      </c>
      <c r="QX11" s="30">
        <f t="shared" si="244"/>
        <v>0.16101824873485662</v>
      </c>
      <c r="QY11" s="34">
        <f t="shared" si="245"/>
        <v>0</v>
      </c>
      <c r="QZ11" s="29">
        <v>62</v>
      </c>
      <c r="RA11" s="35">
        <f t="shared" si="246"/>
        <v>0.19465636871683775</v>
      </c>
      <c r="RB11" s="32"/>
      <c r="RC11" s="30"/>
      <c r="RD11" s="29"/>
      <c r="RE11" s="30"/>
      <c r="RF11" s="34"/>
      <c r="RG11" s="29">
        <v>62</v>
      </c>
      <c r="RH11" s="35">
        <f t="shared" si="247"/>
        <v>0.19544795410125468</v>
      </c>
      <c r="RI11" s="32"/>
      <c r="RJ11" s="30"/>
      <c r="RK11" s="29"/>
      <c r="RL11" s="30"/>
      <c r="RM11" s="34"/>
      <c r="RN11" s="29">
        <v>62</v>
      </c>
      <c r="RO11" s="35">
        <f t="shared" si="248"/>
        <v>0.19653838838521523</v>
      </c>
      <c r="RP11" s="32"/>
      <c r="RQ11" s="30"/>
      <c r="RR11" s="29"/>
      <c r="RS11" s="30"/>
      <c r="RT11" s="34"/>
      <c r="RU11" s="29">
        <v>61</v>
      </c>
      <c r="RV11" s="35">
        <f t="shared" si="249"/>
        <v>0.19521249359959039</v>
      </c>
      <c r="RW11" s="32">
        <v>41</v>
      </c>
      <c r="RX11" s="30">
        <f t="shared" si="250"/>
        <v>0.22186147186147187</v>
      </c>
      <c r="RY11" s="29">
        <v>20</v>
      </c>
      <c r="RZ11" s="30">
        <f t="shared" si="251"/>
        <v>0.15854141894569956</v>
      </c>
      <c r="SA11" s="34">
        <f t="shared" si="252"/>
        <v>0</v>
      </c>
      <c r="SB11" s="29">
        <v>61</v>
      </c>
      <c r="SC11" s="35">
        <f t="shared" si="253"/>
        <v>0.196166709544636</v>
      </c>
      <c r="SD11" s="32"/>
      <c r="SE11" s="30"/>
      <c r="SF11" s="29"/>
      <c r="SG11" s="30"/>
      <c r="SH11" s="34"/>
      <c r="SI11" s="29">
        <v>60</v>
      </c>
      <c r="SJ11" s="35">
        <f t="shared" si="254"/>
        <v>0.19781089278649611</v>
      </c>
      <c r="SK11" s="32"/>
      <c r="SL11" s="30"/>
      <c r="SM11" s="29"/>
      <c r="SN11" s="30"/>
      <c r="SO11" s="34"/>
      <c r="SP11" s="29">
        <v>60</v>
      </c>
      <c r="SQ11" s="35">
        <f t="shared" si="255"/>
        <v>0.20078305391024995</v>
      </c>
      <c r="SR11" s="32">
        <v>40</v>
      </c>
      <c r="SS11" s="30">
        <f t="shared" si="256"/>
        <v>0.22376370552696354</v>
      </c>
      <c r="ST11" s="29">
        <v>19</v>
      </c>
      <c r="SU11" s="30">
        <f t="shared" si="257"/>
        <v>0.16082613847976976</v>
      </c>
      <c r="SV11" s="34">
        <f t="shared" si="258"/>
        <v>0</v>
      </c>
      <c r="SW11" s="29">
        <v>59</v>
      </c>
      <c r="SX11" s="35">
        <f t="shared" si="259"/>
        <v>0.19871341483951366</v>
      </c>
      <c r="SY11" s="32"/>
      <c r="SZ11" s="30"/>
      <c r="TA11" s="29"/>
      <c r="TB11" s="30"/>
      <c r="TC11" s="34"/>
      <c r="TD11" s="29">
        <v>58</v>
      </c>
      <c r="TE11" s="35">
        <f t="shared" si="260"/>
        <v>0.19644369178662152</v>
      </c>
      <c r="TF11" s="32"/>
      <c r="TG11" s="30"/>
      <c r="TH11" s="29"/>
      <c r="TI11" s="30"/>
      <c r="TJ11" s="34"/>
      <c r="TK11" s="29">
        <v>58</v>
      </c>
      <c r="TL11" s="35">
        <f t="shared" si="261"/>
        <v>0.20067121060097567</v>
      </c>
      <c r="TM11" s="32"/>
      <c r="TN11" s="30"/>
      <c r="TO11" s="29"/>
      <c r="TP11" s="30"/>
      <c r="TQ11" s="34"/>
      <c r="TR11" s="29">
        <v>55</v>
      </c>
      <c r="TS11" s="35">
        <f t="shared" si="262"/>
        <v>0.1945250053052274</v>
      </c>
      <c r="TT11" s="32">
        <v>35</v>
      </c>
      <c r="TU11" s="30">
        <f t="shared" si="263"/>
        <v>0.20567667626491154</v>
      </c>
      <c r="TV11" s="29">
        <v>19</v>
      </c>
      <c r="TW11" s="30">
        <f t="shared" si="264"/>
        <v>0.17376989207975124</v>
      </c>
      <c r="TX11" s="34">
        <f t="shared" si="265"/>
        <v>0</v>
      </c>
      <c r="TY11" s="29">
        <v>54</v>
      </c>
      <c r="TZ11" s="35">
        <f t="shared" si="266"/>
        <v>0.19316759077088178</v>
      </c>
      <c r="UA11" s="32"/>
      <c r="UB11" s="30"/>
      <c r="UC11" s="29"/>
      <c r="UD11" s="30"/>
      <c r="UE11" s="34"/>
      <c r="UF11" s="29">
        <v>53</v>
      </c>
      <c r="UG11" s="35">
        <f t="shared" si="267"/>
        <v>0.19341653893876359</v>
      </c>
      <c r="UH11" s="32"/>
      <c r="UI11" s="30"/>
      <c r="UJ11" s="29"/>
      <c r="UK11" s="30"/>
      <c r="UL11" s="34"/>
      <c r="UM11" s="29">
        <v>51</v>
      </c>
      <c r="UN11" s="35">
        <f t="shared" si="268"/>
        <v>0.18964747880410532</v>
      </c>
      <c r="UO11" s="32"/>
      <c r="UP11" s="30"/>
      <c r="UQ11" s="29"/>
      <c r="UR11" s="30"/>
      <c r="US11" s="34"/>
      <c r="UT11" s="29">
        <v>51</v>
      </c>
      <c r="UU11" s="35">
        <f t="shared" si="269"/>
        <v>0.19578486698145803</v>
      </c>
      <c r="UV11" s="32">
        <v>33</v>
      </c>
      <c r="UW11" s="30">
        <f t="shared" si="270"/>
        <v>0.20929790067863258</v>
      </c>
      <c r="UX11" s="29">
        <v>17</v>
      </c>
      <c r="UY11" s="30">
        <f t="shared" si="271"/>
        <v>0.1755472945064023</v>
      </c>
      <c r="UZ11" s="34">
        <f t="shared" si="272"/>
        <v>0</v>
      </c>
      <c r="VA11" s="29">
        <v>50</v>
      </c>
      <c r="VB11" s="35">
        <f t="shared" si="273"/>
        <v>0.19644821625019646</v>
      </c>
      <c r="VC11" s="32">
        <v>32</v>
      </c>
      <c r="VD11" s="30">
        <f t="shared" si="274"/>
        <v>0.20432922546452975</v>
      </c>
      <c r="VE11" s="29">
        <v>17</v>
      </c>
      <c r="VF11" s="30">
        <f t="shared" si="275"/>
        <v>0.17795456924526329</v>
      </c>
      <c r="VG11" s="34">
        <f t="shared" si="276"/>
        <v>0</v>
      </c>
      <c r="VH11" s="29">
        <v>49</v>
      </c>
      <c r="VI11" s="35">
        <f t="shared" si="277"/>
        <v>0.19432877255601824</v>
      </c>
      <c r="VJ11" s="32"/>
      <c r="VK11" s="30"/>
      <c r="VL11" s="29"/>
      <c r="VM11" s="30"/>
      <c r="VN11" s="34"/>
      <c r="VO11" s="29">
        <v>49</v>
      </c>
      <c r="VP11" s="35">
        <f t="shared" si="278"/>
        <v>0.19774011299435026</v>
      </c>
      <c r="VQ11" s="32"/>
      <c r="VR11" s="30"/>
      <c r="VS11" s="29"/>
      <c r="VT11" s="30"/>
      <c r="VU11" s="34"/>
      <c r="VV11" s="29">
        <v>49</v>
      </c>
      <c r="VW11" s="35">
        <f t="shared" si="279"/>
        <v>0.20783847980997625</v>
      </c>
      <c r="VX11" s="32">
        <v>30</v>
      </c>
      <c r="VY11" s="30">
        <f t="shared" si="280"/>
        <v>0.20454080589077522</v>
      </c>
      <c r="VZ11" s="29">
        <v>18</v>
      </c>
      <c r="WA11" s="30">
        <f t="shared" si="281"/>
        <v>0.21186440677966101</v>
      </c>
      <c r="WB11" s="34">
        <f t="shared" si="282"/>
        <v>0</v>
      </c>
      <c r="WC11" s="29">
        <v>48</v>
      </c>
      <c r="WD11" s="35">
        <f t="shared" si="283"/>
        <v>0.20700362256339486</v>
      </c>
      <c r="WE11" s="32"/>
      <c r="WF11" s="30"/>
      <c r="WG11" s="29"/>
      <c r="WH11" s="30"/>
      <c r="WI11" s="34"/>
      <c r="WJ11" s="29">
        <v>47</v>
      </c>
      <c r="WK11" s="35">
        <f t="shared" si="284"/>
        <v>0.20811193765497699</v>
      </c>
      <c r="WL11" s="32"/>
      <c r="WM11" s="30"/>
      <c r="WN11" s="29"/>
      <c r="WO11" s="30"/>
      <c r="WP11" s="34"/>
      <c r="WQ11" s="29">
        <v>45</v>
      </c>
      <c r="WR11" s="35">
        <f t="shared" si="285"/>
        <v>0.20881670533642693</v>
      </c>
      <c r="WS11" s="32"/>
      <c r="WT11" s="30"/>
      <c r="WU11" s="29"/>
      <c r="WV11" s="30"/>
      <c r="WW11" s="34"/>
      <c r="WX11" s="29">
        <v>41</v>
      </c>
      <c r="WY11" s="35">
        <f t="shared" si="286"/>
        <v>0.19970774476376035</v>
      </c>
      <c r="WZ11" s="32">
        <v>28</v>
      </c>
      <c r="XA11" s="30">
        <f t="shared" si="287"/>
        <v>0.21469099831314215</v>
      </c>
      <c r="XB11" s="29">
        <v>12</v>
      </c>
      <c r="XC11" s="30">
        <f t="shared" si="288"/>
        <v>0.17311021350259664</v>
      </c>
      <c r="XD11" s="34">
        <f t="shared" si="289"/>
        <v>0</v>
      </c>
      <c r="XE11" s="29">
        <v>40</v>
      </c>
      <c r="XF11" s="35">
        <f t="shared" si="290"/>
        <v>0.20006001800540163</v>
      </c>
      <c r="XG11" s="32"/>
      <c r="XH11" s="30"/>
      <c r="XI11" s="29"/>
      <c r="XJ11" s="30"/>
      <c r="XK11" s="34"/>
      <c r="XL11" s="29">
        <v>39</v>
      </c>
      <c r="XM11" s="35">
        <f t="shared" si="291"/>
        <v>0.19992823089147485</v>
      </c>
      <c r="XN11" s="32">
        <v>27</v>
      </c>
      <c r="XO11" s="30">
        <f t="shared" si="292"/>
        <v>0.21949435005284126</v>
      </c>
      <c r="XP11" s="29">
        <v>12</v>
      </c>
      <c r="XQ11" s="30">
        <f t="shared" si="293"/>
        <v>0.18930430667297682</v>
      </c>
      <c r="XR11" s="34"/>
      <c r="XS11" s="29">
        <v>39</v>
      </c>
      <c r="XT11" s="35">
        <f t="shared" si="294"/>
        <v>0.20922746781115881</v>
      </c>
      <c r="XU11" s="32"/>
      <c r="XV11" s="30"/>
      <c r="XW11" s="29"/>
      <c r="XX11" s="30"/>
      <c r="XY11" s="34"/>
      <c r="XZ11" s="29">
        <v>39</v>
      </c>
      <c r="YA11" s="35">
        <f t="shared" si="295"/>
        <v>0.21236046828205823</v>
      </c>
      <c r="YB11" s="32"/>
      <c r="YC11" s="30"/>
      <c r="YD11" s="29"/>
      <c r="YE11" s="30"/>
      <c r="YF11" s="34"/>
      <c r="YG11" s="29">
        <v>39</v>
      </c>
      <c r="YH11" s="35">
        <f t="shared" si="296"/>
        <v>0.21769466927156014</v>
      </c>
      <c r="YI11" s="32"/>
      <c r="YJ11" s="30"/>
      <c r="YK11" s="29"/>
      <c r="YL11" s="30"/>
      <c r="YM11" s="34"/>
      <c r="YN11" s="29">
        <v>38</v>
      </c>
      <c r="YO11" s="35">
        <f t="shared" si="297"/>
        <v>0.21886879391775138</v>
      </c>
      <c r="YP11" s="33">
        <v>25</v>
      </c>
      <c r="YQ11" s="30">
        <f t="shared" si="298"/>
        <v>0.22395413419331722</v>
      </c>
      <c r="YR11" s="1">
        <v>11</v>
      </c>
      <c r="YS11" s="30">
        <f t="shared" si="299"/>
        <v>0.20094994519546952</v>
      </c>
      <c r="YT11" s="34">
        <f t="shared" si="300"/>
        <v>0</v>
      </c>
      <c r="YU11" s="16">
        <v>36</v>
      </c>
      <c r="YV11" s="35">
        <f t="shared" si="301"/>
        <v>0.21617726535759324</v>
      </c>
      <c r="YW11" s="33"/>
      <c r="YX11" s="30"/>
      <c r="YZ11" s="30"/>
      <c r="ZA11" s="34"/>
      <c r="ZB11" s="33">
        <v>35</v>
      </c>
      <c r="ZC11" s="35">
        <f t="shared" si="302"/>
        <v>0.21657075676010146</v>
      </c>
      <c r="ZD11" s="33"/>
      <c r="ZE11" s="30"/>
      <c r="ZG11" s="30"/>
      <c r="ZH11" s="34"/>
      <c r="ZI11" s="33">
        <v>35</v>
      </c>
      <c r="ZJ11" s="35">
        <f t="shared" si="303"/>
        <v>0.2248057036418524</v>
      </c>
      <c r="ZK11" s="33">
        <v>24</v>
      </c>
      <c r="ZL11" s="30">
        <f t="shared" si="304"/>
        <v>0.23890105514632692</v>
      </c>
      <c r="ZM11" s="1">
        <v>10</v>
      </c>
      <c r="ZN11" s="30">
        <f t="shared" si="305"/>
        <v>0.20863759649488839</v>
      </c>
      <c r="ZO11" s="34">
        <f t="shared" si="306"/>
        <v>0</v>
      </c>
      <c r="ZP11" s="16">
        <v>34</v>
      </c>
      <c r="ZQ11" s="35">
        <f t="shared" si="307"/>
        <v>0.2288175516521973</v>
      </c>
      <c r="ZR11" s="33"/>
      <c r="ZS11" s="30"/>
      <c r="ZU11" s="30"/>
      <c r="ZV11" s="34"/>
      <c r="ZW11" s="38">
        <v>34</v>
      </c>
      <c r="ZX11" s="35">
        <f t="shared" si="308"/>
        <v>0.23643949930458968</v>
      </c>
      <c r="ZY11" s="33"/>
      <c r="ZZ11" s="30"/>
      <c r="AAB11" s="30"/>
      <c r="AAC11" s="34"/>
      <c r="AAD11" s="40">
        <v>31</v>
      </c>
      <c r="AAE11" s="35">
        <f t="shared" si="309"/>
        <v>0.22419903088160845</v>
      </c>
      <c r="AAF11" s="33"/>
      <c r="AAG11" s="30"/>
      <c r="AAI11" s="30"/>
      <c r="AAJ11" s="34"/>
      <c r="AAK11" s="37">
        <v>30</v>
      </c>
      <c r="AAL11" s="35">
        <f t="shared" si="310"/>
        <v>0.22658610271903326</v>
      </c>
      <c r="AAM11" s="33">
        <v>22</v>
      </c>
      <c r="AAN11" s="30">
        <f t="shared" si="311"/>
        <v>0.25608194622279129</v>
      </c>
      <c r="AAO11" s="29">
        <v>7</v>
      </c>
      <c r="AAP11" s="30">
        <f t="shared" si="312"/>
        <v>0.17780035560071122</v>
      </c>
      <c r="AAQ11" s="34">
        <f t="shared" si="313"/>
        <v>0</v>
      </c>
      <c r="AAR11" s="16">
        <v>29</v>
      </c>
      <c r="AAS11" s="35">
        <f t="shared" si="314"/>
        <v>0.23111252789289127</v>
      </c>
      <c r="AAT11" s="33"/>
      <c r="AAU11" s="30"/>
      <c r="AAV11" s="29"/>
      <c r="AAW11" s="30"/>
      <c r="AAX11" s="34"/>
      <c r="AAY11" s="37">
        <v>29</v>
      </c>
      <c r="AAZ11" s="35">
        <f t="shared" si="315"/>
        <v>0.24462252214255586</v>
      </c>
      <c r="ABA11" s="33"/>
      <c r="ABB11" s="30"/>
      <c r="ABC11" s="29"/>
      <c r="ABD11" s="30"/>
      <c r="ABE11" s="34"/>
      <c r="ABF11" s="37">
        <v>25</v>
      </c>
      <c r="ABG11" s="35">
        <f t="shared" si="316"/>
        <v>0.22851919561243145</v>
      </c>
      <c r="ABH11" s="33">
        <v>18</v>
      </c>
      <c r="ABI11" s="30">
        <f t="shared" si="317"/>
        <v>0.25989026855327751</v>
      </c>
      <c r="ABJ11" s="29">
        <v>2</v>
      </c>
      <c r="ABK11" s="30">
        <f t="shared" si="318"/>
        <v>6.4892926670992862E-2</v>
      </c>
      <c r="ABL11" s="34">
        <f t="shared" si="319"/>
        <v>0</v>
      </c>
      <c r="ABM11" s="16">
        <v>20</v>
      </c>
      <c r="ABN11" s="35">
        <f t="shared" si="320"/>
        <v>0.19958088015168146</v>
      </c>
      <c r="ABO11" s="33"/>
      <c r="ABP11" s="30"/>
      <c r="ABQ11" s="29"/>
      <c r="ABR11" s="30"/>
      <c r="ABS11" s="34"/>
      <c r="ABT11" s="29">
        <v>20</v>
      </c>
      <c r="ABU11" s="35">
        <f t="shared" si="321"/>
        <v>0.21696680407897592</v>
      </c>
      <c r="ABV11" s="33"/>
      <c r="ABW11" s="30"/>
      <c r="ABX11" s="29"/>
      <c r="ABY11" s="30"/>
      <c r="ABZ11" s="34"/>
      <c r="ACA11" s="29">
        <v>18</v>
      </c>
      <c r="ACB11" s="35">
        <f t="shared" si="322"/>
        <v>0.2128162686214235</v>
      </c>
      <c r="ACC11" s="33"/>
      <c r="ACD11" s="30"/>
      <c r="ACE11" s="29"/>
      <c r="ACF11" s="30"/>
      <c r="ACG11" s="34"/>
      <c r="ACH11" s="29">
        <v>18</v>
      </c>
      <c r="ACI11" s="35">
        <f t="shared" si="323"/>
        <v>0.23718539992093821</v>
      </c>
      <c r="ACJ11" s="33">
        <v>14</v>
      </c>
      <c r="ACK11" s="30">
        <f t="shared" si="324"/>
        <v>0.29251984956122024</v>
      </c>
      <c r="ACL11" s="29">
        <v>3</v>
      </c>
      <c r="ACM11" s="30">
        <f t="shared" si="325"/>
        <v>0.1492537313432836</v>
      </c>
      <c r="ACN11" s="34">
        <f t="shared" si="326"/>
        <v>0</v>
      </c>
      <c r="ACO11" s="16">
        <v>17</v>
      </c>
      <c r="ACP11" s="35">
        <f t="shared" si="327"/>
        <v>0.24996324069989709</v>
      </c>
      <c r="ACQ11" s="33"/>
      <c r="ACR11" s="30"/>
      <c r="ACS11" s="29"/>
      <c r="ACT11" s="30"/>
      <c r="ACU11" s="34"/>
      <c r="ACV11" s="29">
        <v>17</v>
      </c>
      <c r="ACW11" s="35">
        <f t="shared" si="328"/>
        <v>0.27610849439662172</v>
      </c>
      <c r="ACX11" s="33"/>
      <c r="ACY11" s="30"/>
      <c r="ACZ11" s="29"/>
      <c r="ADA11" s="30"/>
      <c r="ADB11" s="34"/>
      <c r="ADC11" s="29">
        <v>14</v>
      </c>
      <c r="ADD11" s="35">
        <f t="shared" si="329"/>
        <v>0.25266197437285687</v>
      </c>
      <c r="ADE11" s="33">
        <v>9</v>
      </c>
      <c r="ADF11" s="30">
        <f t="shared" si="330"/>
        <v>0.2540220152413209</v>
      </c>
      <c r="ADG11" s="29">
        <v>3</v>
      </c>
      <c r="ADH11" s="30">
        <f t="shared" si="331"/>
        <v>0.20703933747412009</v>
      </c>
      <c r="ADI11" s="34">
        <f t="shared" si="332"/>
        <v>0</v>
      </c>
      <c r="ADJ11" s="16">
        <v>12</v>
      </c>
      <c r="ADK11" s="35">
        <f t="shared" si="333"/>
        <v>0.23913909924272617</v>
      </c>
      <c r="ADL11" s="33"/>
      <c r="ADM11" s="30"/>
      <c r="ADN11" s="29"/>
      <c r="ADO11" s="30"/>
      <c r="ADP11" s="34"/>
      <c r="ADQ11" s="29">
        <v>12</v>
      </c>
      <c r="ADR11" s="35">
        <f t="shared" si="334"/>
        <v>0.26881720430107531</v>
      </c>
      <c r="ADS11" s="33"/>
      <c r="ADT11" s="30"/>
      <c r="ADU11" s="29"/>
      <c r="ADV11" s="30"/>
      <c r="ADW11" s="34"/>
      <c r="ADX11" s="29">
        <v>11</v>
      </c>
      <c r="ADY11" s="35">
        <f t="shared" si="335"/>
        <v>0.29185460334306185</v>
      </c>
      <c r="ADZ11" s="33"/>
      <c r="AEA11" s="30"/>
      <c r="AEB11" s="29"/>
      <c r="AEC11" s="30"/>
      <c r="AED11" s="34"/>
      <c r="AEE11" s="29">
        <v>9</v>
      </c>
      <c r="AEF11" s="35">
        <f t="shared" si="336"/>
        <v>0.28133791809940606</v>
      </c>
      <c r="AEG11" s="33">
        <v>7</v>
      </c>
      <c r="AEH11" s="30">
        <f t="shared" si="337"/>
        <v>0.32725572697522209</v>
      </c>
      <c r="AEI11" s="29">
        <v>2</v>
      </c>
      <c r="AEJ11" s="30">
        <f t="shared" si="338"/>
        <v>0.22471910112359553</v>
      </c>
      <c r="AEK11" s="34">
        <f t="shared" si="339"/>
        <v>0</v>
      </c>
      <c r="AEL11" s="16">
        <v>9</v>
      </c>
      <c r="AEM11" s="35">
        <f t="shared" si="340"/>
        <v>0.29537249753856254</v>
      </c>
      <c r="AEN11" s="32"/>
      <c r="AEO11" s="30"/>
      <c r="AEP11" s="29"/>
      <c r="AEQ11" s="30"/>
      <c r="AER11" s="34"/>
      <c r="AES11" s="29">
        <v>7</v>
      </c>
      <c r="AET11" s="35">
        <f t="shared" si="341"/>
        <v>0.29288702928870292</v>
      </c>
      <c r="AEU11" s="33"/>
      <c r="AEV11" s="30"/>
      <c r="AEW11" s="29"/>
      <c r="AEX11" s="30"/>
      <c r="AEY11" s="34"/>
      <c r="AEZ11" s="29">
        <v>5</v>
      </c>
      <c r="AFA11" s="35">
        <f t="shared" si="342"/>
        <v>0.24962556165751376</v>
      </c>
      <c r="AFB11" s="33"/>
      <c r="AFC11" s="30"/>
      <c r="AFD11" s="29"/>
      <c r="AFE11" s="30"/>
      <c r="AFF11" s="34"/>
      <c r="AFG11" s="29">
        <v>4</v>
      </c>
      <c r="AFH11" s="35">
        <f t="shared" si="343"/>
        <v>0.23571007660577489</v>
      </c>
      <c r="AFI11" s="33"/>
      <c r="AFJ11" s="30"/>
      <c r="AFK11" s="29"/>
      <c r="AFL11" s="30"/>
      <c r="AFM11" s="34"/>
      <c r="AFN11" s="29">
        <v>4</v>
      </c>
      <c r="AFO11" s="35">
        <f t="shared" si="344"/>
        <v>0.24630541871921183</v>
      </c>
      <c r="AFP11" s="33"/>
      <c r="AFQ11" s="30"/>
      <c r="AFR11" s="29"/>
      <c r="AFS11" s="30"/>
      <c r="AFT11" s="34"/>
      <c r="AFU11" s="29">
        <v>1</v>
      </c>
      <c r="AFV11" s="35">
        <f t="shared" si="345"/>
        <v>8.3542188805346695E-2</v>
      </c>
      <c r="AFW11" s="33">
        <v>1</v>
      </c>
      <c r="AFX11" s="30">
        <f t="shared" si="346"/>
        <v>0.17482517482517482</v>
      </c>
      <c r="AFY11" s="29">
        <v>0</v>
      </c>
      <c r="AFZ11" s="30">
        <f t="shared" si="347"/>
        <v>0</v>
      </c>
      <c r="AGA11" s="34">
        <f t="shared" si="348"/>
        <v>0</v>
      </c>
      <c r="AGB11" s="16">
        <v>1</v>
      </c>
      <c r="AGC11" s="35">
        <f t="shared" si="349"/>
        <v>0.12738853503184713</v>
      </c>
      <c r="AGD11" s="33"/>
      <c r="AGE11" s="30"/>
      <c r="AGF11" s="29"/>
      <c r="AGG11" s="30"/>
      <c r="AGH11" s="34"/>
      <c r="AGI11" s="29">
        <v>0</v>
      </c>
      <c r="AGJ11" s="35">
        <f t="shared" si="350"/>
        <v>0</v>
      </c>
    </row>
    <row r="12" spans="1:1024" x14ac:dyDescent="0.3">
      <c r="A12" s="28" t="s">
        <v>32</v>
      </c>
      <c r="B12" s="29">
        <v>4593789</v>
      </c>
      <c r="C12" s="30">
        <f t="shared" si="0"/>
        <v>15.633233220233913</v>
      </c>
      <c r="D12" s="29">
        <v>4648865</v>
      </c>
      <c r="E12" s="30">
        <f t="shared" si="1"/>
        <v>15.008548890419885</v>
      </c>
      <c r="F12" s="29">
        <f t="shared" si="2"/>
        <v>9242654</v>
      </c>
      <c r="G12" s="30">
        <f t="shared" si="3"/>
        <v>15.3126632198327</v>
      </c>
      <c r="H12" s="32">
        <v>711</v>
      </c>
      <c r="I12" s="30">
        <f t="shared" si="4"/>
        <v>1.0634319986837972</v>
      </c>
      <c r="J12" s="33">
        <v>305</v>
      </c>
      <c r="K12" s="30">
        <f t="shared" si="5"/>
        <v>0.5895998453508603</v>
      </c>
      <c r="L12" s="34">
        <f t="shared" si="6"/>
        <v>0</v>
      </c>
      <c r="M12" s="34">
        <v>1016</v>
      </c>
      <c r="N12" s="35">
        <f t="shared" si="7"/>
        <v>0.85674050712966632</v>
      </c>
      <c r="O12" s="32">
        <v>697</v>
      </c>
      <c r="P12" s="30">
        <f t="shared" si="8"/>
        <v>1.062095238095238</v>
      </c>
      <c r="Q12" s="33">
        <v>298</v>
      </c>
      <c r="R12" s="30">
        <f t="shared" si="9"/>
        <v>0.58579544337638345</v>
      </c>
      <c r="S12" s="34">
        <f t="shared" si="10"/>
        <v>0</v>
      </c>
      <c r="T12" s="34">
        <v>995</v>
      </c>
      <c r="U12" s="35">
        <f t="shared" si="11"/>
        <v>0.85410657876665297</v>
      </c>
      <c r="V12" s="32">
        <v>675</v>
      </c>
      <c r="W12" s="30">
        <f t="shared" si="12"/>
        <v>1.0589065809083067</v>
      </c>
      <c r="X12" s="33">
        <v>287</v>
      </c>
      <c r="Y12" s="30">
        <f t="shared" si="13"/>
        <v>0.57965745677815483</v>
      </c>
      <c r="Z12" s="34">
        <f t="shared" si="14"/>
        <v>0</v>
      </c>
      <c r="AA12" s="34">
        <v>962</v>
      </c>
      <c r="AB12" s="35">
        <f t="shared" si="15"/>
        <v>0.8493956223456387</v>
      </c>
      <c r="AC12" s="32">
        <v>666</v>
      </c>
      <c r="AD12" s="30">
        <f t="shared" si="16"/>
        <v>1.071204542164605</v>
      </c>
      <c r="AE12" s="33">
        <v>278</v>
      </c>
      <c r="AF12" s="30">
        <f t="shared" si="17"/>
        <v>0.57457010582010581</v>
      </c>
      <c r="AG12" s="34">
        <f t="shared" si="18"/>
        <v>0</v>
      </c>
      <c r="AH12" s="34">
        <v>944</v>
      </c>
      <c r="AI12" s="35">
        <f t="shared" si="19"/>
        <v>0.85385819079750713</v>
      </c>
      <c r="AJ12" s="32">
        <v>638</v>
      </c>
      <c r="AK12" s="30">
        <f t="shared" si="20"/>
        <v>1.0560815731973781</v>
      </c>
      <c r="AL12" s="33">
        <v>272</v>
      </c>
      <c r="AM12" s="30">
        <f t="shared" si="21"/>
        <v>0.57682112183225531</v>
      </c>
      <c r="AN12" s="34">
        <f t="shared" si="22"/>
        <v>0</v>
      </c>
      <c r="AO12" s="34">
        <v>910</v>
      </c>
      <c r="AP12" s="35">
        <f t="shared" si="23"/>
        <v>0.84598436323407733</v>
      </c>
      <c r="AQ12" s="32">
        <v>616</v>
      </c>
      <c r="AR12" s="30">
        <f t="shared" si="24"/>
        <v>1.046800122353261</v>
      </c>
      <c r="AS12" s="33">
        <v>266</v>
      </c>
      <c r="AT12" s="30">
        <f t="shared" si="25"/>
        <v>0.57689388188856838</v>
      </c>
      <c r="AU12" s="34">
        <f t="shared" si="26"/>
        <v>0</v>
      </c>
      <c r="AV12" s="34">
        <v>882</v>
      </c>
      <c r="AW12" s="35">
        <f t="shared" si="27"/>
        <v>0.84036015435186506</v>
      </c>
      <c r="AX12" s="32">
        <v>603</v>
      </c>
      <c r="AY12" s="30">
        <f t="shared" si="28"/>
        <v>1.0542510970855115</v>
      </c>
      <c r="AZ12" s="33">
        <v>260</v>
      </c>
      <c r="BA12" s="30">
        <f t="shared" si="29"/>
        <v>0.58025352615604353</v>
      </c>
      <c r="BB12" s="34">
        <f t="shared" si="30"/>
        <v>0</v>
      </c>
      <c r="BC12" s="34">
        <v>863</v>
      </c>
      <c r="BD12" s="35">
        <f t="shared" si="31"/>
        <v>0.84603695897259945</v>
      </c>
      <c r="BE12" s="32">
        <v>582</v>
      </c>
      <c r="BF12" s="30">
        <f t="shared" si="32"/>
        <v>1.0428986130523601</v>
      </c>
      <c r="BG12" s="33">
        <v>253</v>
      </c>
      <c r="BH12" s="30">
        <f t="shared" si="33"/>
        <v>0.57759919638372681</v>
      </c>
      <c r="BI12" s="34">
        <f t="shared" si="34"/>
        <v>0</v>
      </c>
      <c r="BJ12" s="34">
        <v>835</v>
      </c>
      <c r="BK12" s="35">
        <f t="shared" si="35"/>
        <v>0.83828608143924188</v>
      </c>
      <c r="BL12" s="32">
        <v>564</v>
      </c>
      <c r="BM12" s="30">
        <f t="shared" si="36"/>
        <v>1.0363455955312189</v>
      </c>
      <c r="BN12" s="33">
        <v>246</v>
      </c>
      <c r="BO12" s="30">
        <f t="shared" si="37"/>
        <v>0.57807543179414878</v>
      </c>
      <c r="BP12" s="34">
        <f t="shared" si="38"/>
        <v>0</v>
      </c>
      <c r="BQ12" s="34">
        <v>810</v>
      </c>
      <c r="BR12" s="35">
        <f t="shared" si="39"/>
        <v>0.83524959526485654</v>
      </c>
      <c r="BS12" s="32">
        <v>549</v>
      </c>
      <c r="BT12" s="30">
        <f t="shared" si="40"/>
        <v>1.0301927154679027</v>
      </c>
      <c r="BU12" s="33">
        <v>237</v>
      </c>
      <c r="BV12" s="30">
        <f t="shared" si="41"/>
        <v>0.56906860037937901</v>
      </c>
      <c r="BW12" s="34">
        <f t="shared" si="42"/>
        <v>0</v>
      </c>
      <c r="BX12" s="34">
        <v>786</v>
      </c>
      <c r="BY12" s="35">
        <f t="shared" si="43"/>
        <v>0.82790874044113005</v>
      </c>
      <c r="BZ12" s="32">
        <v>531</v>
      </c>
      <c r="CA12" s="30">
        <f t="shared" si="44"/>
        <v>1.016501397450132</v>
      </c>
      <c r="CB12" s="33">
        <v>230</v>
      </c>
      <c r="CC12" s="30">
        <f t="shared" si="45"/>
        <v>0.56324231664013713</v>
      </c>
      <c r="CD12" s="34">
        <f t="shared" si="46"/>
        <v>0</v>
      </c>
      <c r="CE12" s="34">
        <v>761</v>
      </c>
      <c r="CF12" s="35">
        <f t="shared" si="47"/>
        <v>0.81763776820345313</v>
      </c>
      <c r="CG12" s="32">
        <v>516</v>
      </c>
      <c r="CH12" s="30">
        <f t="shared" si="48"/>
        <v>1.0123403503953228</v>
      </c>
      <c r="CI12" s="33">
        <v>226</v>
      </c>
      <c r="CJ12" s="30">
        <f t="shared" si="49"/>
        <v>0.56809612387511943</v>
      </c>
      <c r="CK12" s="34">
        <f t="shared" si="50"/>
        <v>0</v>
      </c>
      <c r="CL12" s="34">
        <v>742</v>
      </c>
      <c r="CM12" s="35">
        <f t="shared" si="51"/>
        <v>0.81760382576884505</v>
      </c>
      <c r="CN12" s="32">
        <v>502</v>
      </c>
      <c r="CO12" s="30">
        <f t="shared" si="52"/>
        <v>1.0123416955715092</v>
      </c>
      <c r="CP12" s="33">
        <v>224</v>
      </c>
      <c r="CQ12" s="30">
        <f t="shared" si="53"/>
        <v>0.58067192036499382</v>
      </c>
      <c r="CR12" s="34">
        <f t="shared" si="54"/>
        <v>0</v>
      </c>
      <c r="CS12" s="34">
        <v>726</v>
      </c>
      <c r="CT12" s="35">
        <f t="shared" si="55"/>
        <v>0.82346536001088877</v>
      </c>
      <c r="CU12" s="32">
        <v>494</v>
      </c>
      <c r="CV12" s="30">
        <f t="shared" si="56"/>
        <v>1.026536167736841</v>
      </c>
      <c r="CW12" s="33">
        <v>213</v>
      </c>
      <c r="CX12" s="30">
        <f t="shared" si="57"/>
        <v>0.57112213433436121</v>
      </c>
      <c r="CY12" s="34">
        <f t="shared" si="58"/>
        <v>0</v>
      </c>
      <c r="CZ12" s="34">
        <v>707</v>
      </c>
      <c r="DA12" s="35">
        <f t="shared" si="59"/>
        <v>0.82769439696551084</v>
      </c>
      <c r="DB12" s="32">
        <v>478</v>
      </c>
      <c r="DC12" s="30">
        <f t="shared" si="60"/>
        <v>1.0275592243862592</v>
      </c>
      <c r="DD12" s="33">
        <v>210</v>
      </c>
      <c r="DE12" s="30">
        <f t="shared" si="61"/>
        <v>0.58654302712063233</v>
      </c>
      <c r="DF12" s="34">
        <f t="shared" si="62"/>
        <v>0</v>
      </c>
      <c r="DG12" s="34">
        <v>688</v>
      </c>
      <c r="DH12" s="35">
        <f t="shared" si="63"/>
        <v>0.83575272409227297</v>
      </c>
      <c r="DI12" s="32">
        <v>455</v>
      </c>
      <c r="DJ12" s="30">
        <f t="shared" si="64"/>
        <v>1.0224259583838928</v>
      </c>
      <c r="DK12" s="33">
        <v>201</v>
      </c>
      <c r="DL12" s="30">
        <f t="shared" si="65"/>
        <v>0.58963301944908908</v>
      </c>
      <c r="DM12" s="34">
        <f t="shared" si="66"/>
        <v>0</v>
      </c>
      <c r="DN12" s="34">
        <v>656</v>
      </c>
      <c r="DO12" s="35">
        <f t="shared" si="67"/>
        <v>0.8347011744347318</v>
      </c>
      <c r="DP12" s="32">
        <v>437</v>
      </c>
      <c r="DQ12" s="30">
        <f t="shared" si="68"/>
        <v>1.0265445149166079</v>
      </c>
      <c r="DR12" s="33">
        <v>189</v>
      </c>
      <c r="DS12" s="30">
        <f t="shared" si="69"/>
        <v>0.58198614318706698</v>
      </c>
      <c r="DT12" s="34">
        <f t="shared" si="70"/>
        <v>0</v>
      </c>
      <c r="DU12" s="34">
        <v>626</v>
      </c>
      <c r="DV12" s="35">
        <f t="shared" si="71"/>
        <v>0.83416616696648671</v>
      </c>
      <c r="DW12" s="32">
        <v>421</v>
      </c>
      <c r="DX12" s="30">
        <f t="shared" si="72"/>
        <v>1.0451577666890097</v>
      </c>
      <c r="DY12" s="33">
        <v>181</v>
      </c>
      <c r="DZ12" s="30">
        <f t="shared" si="73"/>
        <v>0.59313147201468086</v>
      </c>
      <c r="EA12" s="34">
        <f t="shared" si="74"/>
        <v>0</v>
      </c>
      <c r="EB12" s="34">
        <v>602</v>
      </c>
      <c r="EC12" s="35">
        <f t="shared" si="75"/>
        <v>0.85031851632131306</v>
      </c>
      <c r="ED12" s="32">
        <v>407</v>
      </c>
      <c r="EE12" s="30">
        <f t="shared" si="76"/>
        <v>1.0545680675752707</v>
      </c>
      <c r="EF12" s="33">
        <v>173</v>
      </c>
      <c r="EG12" s="30">
        <f t="shared" si="77"/>
        <v>0.59772656600905227</v>
      </c>
      <c r="EH12" s="34">
        <f t="shared" si="78"/>
        <v>0</v>
      </c>
      <c r="EI12" s="34">
        <v>580</v>
      </c>
      <c r="EJ12" s="35">
        <f t="shared" si="79"/>
        <v>0.85878851592460437</v>
      </c>
      <c r="EK12" s="32">
        <v>384</v>
      </c>
      <c r="EL12" s="30">
        <f t="shared" si="80"/>
        <v>1.0553219556434992</v>
      </c>
      <c r="EM12" s="33">
        <v>161</v>
      </c>
      <c r="EN12" s="30">
        <f t="shared" si="81"/>
        <v>0.59424943712398037</v>
      </c>
      <c r="EO12" s="34">
        <f t="shared" si="82"/>
        <v>0</v>
      </c>
      <c r="EP12" s="34">
        <v>545</v>
      </c>
      <c r="EQ12" s="35">
        <f t="shared" si="83"/>
        <v>0.85853812224322612</v>
      </c>
      <c r="ER12" s="32">
        <v>368</v>
      </c>
      <c r="ES12" s="30">
        <f t="shared" si="84"/>
        <v>1.0758661014471569</v>
      </c>
      <c r="ET12" s="33">
        <v>149</v>
      </c>
      <c r="EU12" s="30">
        <f t="shared" si="85"/>
        <v>0.59169247875466602</v>
      </c>
      <c r="EV12" s="34">
        <f t="shared" si="86"/>
        <v>0</v>
      </c>
      <c r="EW12" s="34">
        <v>517</v>
      </c>
      <c r="EX12" s="35">
        <f t="shared" si="87"/>
        <v>0.87056089716604634</v>
      </c>
      <c r="EY12" s="32">
        <v>353</v>
      </c>
      <c r="EZ12" s="30">
        <f t="shared" si="88"/>
        <v>1.0954907984979672</v>
      </c>
      <c r="FA12" s="33">
        <v>140</v>
      </c>
      <c r="FB12" s="30">
        <f t="shared" si="89"/>
        <v>0.59342149881315698</v>
      </c>
      <c r="FC12" s="34">
        <f t="shared" si="90"/>
        <v>0</v>
      </c>
      <c r="FD12" s="34">
        <v>493</v>
      </c>
      <c r="FE12" s="35">
        <f t="shared" si="91"/>
        <v>0.88327510525844311</v>
      </c>
      <c r="FF12" s="32">
        <v>321</v>
      </c>
      <c r="FG12" s="30">
        <f t="shared" si="92"/>
        <v>1.1109957429135084</v>
      </c>
      <c r="FH12" s="33">
        <v>129</v>
      </c>
      <c r="FI12" s="30">
        <f t="shared" si="93"/>
        <v>0.61332192269291119</v>
      </c>
      <c r="FJ12" s="34">
        <f t="shared" si="94"/>
        <v>0</v>
      </c>
      <c r="FK12" s="34">
        <v>450</v>
      </c>
      <c r="FL12" s="35">
        <f t="shared" si="95"/>
        <v>0.90133397428193729</v>
      </c>
      <c r="FM12" s="32">
        <v>290</v>
      </c>
      <c r="FN12" s="30">
        <f t="shared" si="96"/>
        <v>1.1033748050070389</v>
      </c>
      <c r="FO12" s="33">
        <v>120</v>
      </c>
      <c r="FP12" s="30">
        <f t="shared" si="97"/>
        <v>0.62289125356864783</v>
      </c>
      <c r="FQ12" s="34">
        <f t="shared" si="98"/>
        <v>0</v>
      </c>
      <c r="FR12" s="34">
        <v>410</v>
      </c>
      <c r="FS12" s="35">
        <f t="shared" si="99"/>
        <v>0.90014929305348212</v>
      </c>
      <c r="FT12" s="32">
        <v>261</v>
      </c>
      <c r="FU12" s="30">
        <f t="shared" si="100"/>
        <v>1.0874999999999999</v>
      </c>
      <c r="FV12" s="33">
        <v>102</v>
      </c>
      <c r="FW12" s="30">
        <f t="shared" si="101"/>
        <v>0.57510148849797016</v>
      </c>
      <c r="FX12" s="34">
        <f t="shared" si="102"/>
        <v>0</v>
      </c>
      <c r="FY12" s="34">
        <v>363</v>
      </c>
      <c r="FZ12" s="35">
        <f t="shared" si="103"/>
        <v>0.86975273145485898</v>
      </c>
      <c r="GA12" s="32">
        <v>253</v>
      </c>
      <c r="GB12" s="30">
        <f t="shared" si="104"/>
        <v>1.0956175298804782</v>
      </c>
      <c r="GC12" s="33">
        <v>97</v>
      </c>
      <c r="GD12" s="30">
        <f t="shared" si="105"/>
        <v>0.56672119654124797</v>
      </c>
      <c r="GE12" s="34">
        <f t="shared" si="106"/>
        <v>0</v>
      </c>
      <c r="GF12" s="29">
        <v>350</v>
      </c>
      <c r="GG12" s="35">
        <f t="shared" si="107"/>
        <v>0.87047353760445689</v>
      </c>
      <c r="GH12" s="32">
        <v>245</v>
      </c>
      <c r="GI12" s="30">
        <f t="shared" si="108"/>
        <v>1.0926281050706863</v>
      </c>
      <c r="GJ12" s="33">
        <v>94</v>
      </c>
      <c r="GK12" s="30">
        <f t="shared" si="109"/>
        <v>0.56531152273273988</v>
      </c>
      <c r="GL12" s="34">
        <f t="shared" si="110"/>
        <v>0</v>
      </c>
      <c r="GM12" s="29">
        <v>339</v>
      </c>
      <c r="GN12" s="35">
        <f t="shared" si="111"/>
        <v>0.86809556733502335</v>
      </c>
      <c r="GO12" s="32">
        <v>234</v>
      </c>
      <c r="GP12" s="30">
        <f t="shared" si="112"/>
        <v>1.0901467505241089</v>
      </c>
      <c r="GQ12" s="33">
        <v>93</v>
      </c>
      <c r="GR12" s="30">
        <f t="shared" si="113"/>
        <v>0.58117735283089622</v>
      </c>
      <c r="GS12" s="34">
        <f t="shared" si="114"/>
        <v>0</v>
      </c>
      <c r="GT12" s="29">
        <v>327</v>
      </c>
      <c r="GU12" s="35">
        <f t="shared" si="115"/>
        <v>0.87276803587156704</v>
      </c>
      <c r="GV12" s="32">
        <v>233</v>
      </c>
      <c r="GW12" s="30">
        <f t="shared" si="116"/>
        <v>1.0874130769589769</v>
      </c>
      <c r="GX12" s="33">
        <v>93</v>
      </c>
      <c r="GY12" s="30">
        <f t="shared" si="117"/>
        <v>0.58212318477716574</v>
      </c>
      <c r="GZ12" s="34">
        <f t="shared" si="118"/>
        <v>0</v>
      </c>
      <c r="HA12" s="29">
        <v>326</v>
      </c>
      <c r="HB12" s="35">
        <f t="shared" si="119"/>
        <v>0.87158784054754967</v>
      </c>
      <c r="HC12" s="32">
        <v>233</v>
      </c>
      <c r="HD12" s="30">
        <f t="shared" si="120"/>
        <v>1.1049985772550508</v>
      </c>
      <c r="HE12" s="33">
        <v>89</v>
      </c>
      <c r="HF12" s="30">
        <f t="shared" si="121"/>
        <v>0.56619377823016726</v>
      </c>
      <c r="HG12" s="34">
        <f t="shared" si="122"/>
        <v>0</v>
      </c>
      <c r="HH12" s="29">
        <v>322</v>
      </c>
      <c r="HI12" s="35">
        <f t="shared" si="123"/>
        <v>0.87488113028121184</v>
      </c>
      <c r="HJ12" s="32">
        <v>232</v>
      </c>
      <c r="HK12" s="30">
        <f t="shared" si="124"/>
        <v>1.1056042699199389</v>
      </c>
      <c r="HL12" s="33">
        <v>89</v>
      </c>
      <c r="HM12" s="30">
        <f t="shared" si="125"/>
        <v>0.56847215125191619</v>
      </c>
      <c r="HN12" s="34">
        <f t="shared" si="126"/>
        <v>0</v>
      </c>
      <c r="HO12" s="29">
        <v>321</v>
      </c>
      <c r="HP12" s="35">
        <f t="shared" si="127"/>
        <v>0.87609170305676853</v>
      </c>
      <c r="HQ12" s="32">
        <v>231</v>
      </c>
      <c r="HR12" s="30">
        <f t="shared" si="128"/>
        <v>1.1127703646611107</v>
      </c>
      <c r="HS12" s="33">
        <v>89</v>
      </c>
      <c r="HT12" s="30">
        <f t="shared" si="129"/>
        <v>0.57519550184191814</v>
      </c>
      <c r="HU12" s="34">
        <f t="shared" si="130"/>
        <v>0</v>
      </c>
      <c r="HV12" s="29">
        <v>320</v>
      </c>
      <c r="HW12" s="35">
        <f t="shared" si="131"/>
        <v>0.88319717376904394</v>
      </c>
      <c r="HX12" s="32">
        <v>230</v>
      </c>
      <c r="HY12" s="30">
        <f t="shared" si="132"/>
        <v>1.1130468447541617</v>
      </c>
      <c r="HZ12" s="33">
        <v>89</v>
      </c>
      <c r="IA12" s="30">
        <f t="shared" si="133"/>
        <v>0.57844793968542829</v>
      </c>
      <c r="IB12" s="34">
        <f t="shared" si="134"/>
        <v>0</v>
      </c>
      <c r="IC12" s="29">
        <v>319</v>
      </c>
      <c r="ID12" s="35">
        <f t="shared" si="135"/>
        <v>0.884882108183079</v>
      </c>
      <c r="IE12" s="32">
        <v>229</v>
      </c>
      <c r="IF12" s="30">
        <f t="shared" si="136"/>
        <v>1.1093886251332234</v>
      </c>
      <c r="IG12" s="33">
        <v>89</v>
      </c>
      <c r="IH12" s="30">
        <f t="shared" si="137"/>
        <v>0.57923852912463392</v>
      </c>
      <c r="II12" s="34">
        <f t="shared" si="138"/>
        <v>0</v>
      </c>
      <c r="IJ12" s="29">
        <v>318</v>
      </c>
      <c r="IK12" s="35">
        <f t="shared" si="139"/>
        <v>0.8831616074652151</v>
      </c>
      <c r="IL12" s="32">
        <v>229</v>
      </c>
      <c r="IM12" s="30">
        <f t="shared" si="140"/>
        <v>1.1126767406831544</v>
      </c>
      <c r="IN12" s="33">
        <v>89</v>
      </c>
      <c r="IO12" s="30">
        <f t="shared" si="141"/>
        <v>0.58101579840710271</v>
      </c>
      <c r="IP12" s="34">
        <f t="shared" si="142"/>
        <v>0</v>
      </c>
      <c r="IQ12" s="29">
        <v>318</v>
      </c>
      <c r="IR12" s="35">
        <f t="shared" si="143"/>
        <v>0.88581854647761771</v>
      </c>
      <c r="IS12" s="32">
        <v>225</v>
      </c>
      <c r="IT12" s="30">
        <f t="shared" si="144"/>
        <v>1.098043043287297</v>
      </c>
      <c r="IU12" s="33">
        <v>89</v>
      </c>
      <c r="IV12" s="30">
        <f t="shared" si="145"/>
        <v>0.58418116179849033</v>
      </c>
      <c r="IW12" s="34">
        <f t="shared" si="146"/>
        <v>0</v>
      </c>
      <c r="IX12" s="29">
        <v>314</v>
      </c>
      <c r="IY12" s="35">
        <f t="shared" si="147"/>
        <v>0.87891171695683812</v>
      </c>
      <c r="IZ12" s="32">
        <v>224</v>
      </c>
      <c r="JA12" s="30">
        <f t="shared" si="148"/>
        <v>1.0955152345087298</v>
      </c>
      <c r="JB12" s="33">
        <v>89</v>
      </c>
      <c r="JC12" s="30">
        <f t="shared" si="149"/>
        <v>0.58579609030474555</v>
      </c>
      <c r="JD12" s="34">
        <f t="shared" si="150"/>
        <v>0</v>
      </c>
      <c r="JE12" s="29">
        <v>313</v>
      </c>
      <c r="JF12" s="35">
        <f t="shared" si="151"/>
        <v>0.87822671156004495</v>
      </c>
      <c r="JG12" s="32">
        <v>223</v>
      </c>
      <c r="JH12" s="30">
        <f t="shared" si="152"/>
        <v>1.0926552011367534</v>
      </c>
      <c r="JI12" s="33">
        <v>89</v>
      </c>
      <c r="JJ12" s="30">
        <f t="shared" si="153"/>
        <v>0.58710996767596813</v>
      </c>
      <c r="JK12" s="34">
        <f t="shared" si="154"/>
        <v>0</v>
      </c>
      <c r="JL12" s="29">
        <v>312</v>
      </c>
      <c r="JM12" s="35">
        <f t="shared" si="155"/>
        <v>0.8771929824561403</v>
      </c>
      <c r="JN12" s="32">
        <v>224</v>
      </c>
      <c r="JO12" s="30">
        <f t="shared" si="156"/>
        <v>1.0897061685152754</v>
      </c>
      <c r="JP12" s="33">
        <v>90</v>
      </c>
      <c r="JQ12" s="30">
        <f t="shared" si="157"/>
        <v>0.58437763781572627</v>
      </c>
      <c r="JR12" s="34">
        <f t="shared" si="158"/>
        <v>0</v>
      </c>
      <c r="JS12" s="29">
        <v>314</v>
      </c>
      <c r="JT12" s="35">
        <f t="shared" si="159"/>
        <v>0.87326528909530832</v>
      </c>
      <c r="JU12" s="32">
        <v>223</v>
      </c>
      <c r="JV12" s="30">
        <f t="shared" si="160"/>
        <v>1.0927622874503848</v>
      </c>
      <c r="JW12" s="33">
        <v>89</v>
      </c>
      <c r="JX12" s="30">
        <f t="shared" si="161"/>
        <v>0.58726492906631478</v>
      </c>
      <c r="JY12" s="34">
        <f t="shared" si="162"/>
        <v>0</v>
      </c>
      <c r="JZ12" s="29">
        <v>312</v>
      </c>
      <c r="KA12" s="35">
        <f t="shared" si="163"/>
        <v>0.87734098194702204</v>
      </c>
      <c r="KB12" s="32">
        <v>223</v>
      </c>
      <c r="KC12" s="30">
        <f t="shared" si="164"/>
        <v>1.0857393251862311</v>
      </c>
      <c r="KD12" s="33">
        <v>89</v>
      </c>
      <c r="KE12" s="30">
        <f t="shared" si="165"/>
        <v>0.57893709750861899</v>
      </c>
      <c r="KF12" s="34">
        <f t="shared" si="166"/>
        <v>0</v>
      </c>
      <c r="KG12" s="29">
        <v>312</v>
      </c>
      <c r="KH12" s="35">
        <f t="shared" si="167"/>
        <v>0.86879037647582991</v>
      </c>
      <c r="KI12" s="32">
        <v>224</v>
      </c>
      <c r="KJ12" s="30">
        <f t="shared" si="168"/>
        <v>1.0922034228875128</v>
      </c>
      <c r="KK12" s="33">
        <v>89</v>
      </c>
      <c r="KL12" s="30">
        <f t="shared" si="169"/>
        <v>0.58040954741098216</v>
      </c>
      <c r="KM12" s="34">
        <f t="shared" si="170"/>
        <v>0</v>
      </c>
      <c r="KN12" s="29">
        <v>313</v>
      </c>
      <c r="KO12" s="35">
        <f t="shared" si="171"/>
        <v>0.87325279691990065</v>
      </c>
      <c r="KP12" s="32">
        <v>224</v>
      </c>
      <c r="KQ12" s="30">
        <f t="shared" si="172"/>
        <v>1.0973936899862824</v>
      </c>
      <c r="KR12" s="33">
        <v>89</v>
      </c>
      <c r="KS12" s="30">
        <f t="shared" si="173"/>
        <v>0.58429621848739499</v>
      </c>
      <c r="KT12" s="34">
        <f t="shared" si="174"/>
        <v>0</v>
      </c>
      <c r="KU12" s="29">
        <v>313</v>
      </c>
      <c r="KV12" s="35">
        <f t="shared" si="175"/>
        <v>0.87812815621142404</v>
      </c>
      <c r="KW12" s="32">
        <v>220</v>
      </c>
      <c r="KX12" s="30">
        <f t="shared" si="176"/>
        <v>1.1136984914447707</v>
      </c>
      <c r="KY12" s="33">
        <v>86</v>
      </c>
      <c r="KZ12" s="30">
        <f t="shared" si="177"/>
        <v>0.59041603734724701</v>
      </c>
      <c r="LA12" s="34">
        <f t="shared" si="178"/>
        <v>0</v>
      </c>
      <c r="LB12" s="29">
        <v>306</v>
      </c>
      <c r="LC12" s="35">
        <f t="shared" si="179"/>
        <v>0.89160839160839156</v>
      </c>
      <c r="LD12" s="32">
        <v>217</v>
      </c>
      <c r="LE12" s="30">
        <f t="shared" si="180"/>
        <v>1.1011315776120161</v>
      </c>
      <c r="LF12" s="33">
        <v>86</v>
      </c>
      <c r="LG12" s="30">
        <f t="shared" si="181"/>
        <v>0.59293987865416442</v>
      </c>
      <c r="LH12" s="34">
        <f t="shared" si="182"/>
        <v>0</v>
      </c>
      <c r="LI12" s="29">
        <v>303</v>
      </c>
      <c r="LJ12" s="35">
        <f t="shared" si="183"/>
        <v>0.88568004443015402</v>
      </c>
      <c r="LK12" s="32">
        <v>217</v>
      </c>
      <c r="LL12" s="30">
        <f t="shared" si="184"/>
        <v>1.1027543449537553</v>
      </c>
      <c r="LM12" s="33">
        <v>86</v>
      </c>
      <c r="LN12" s="30">
        <f t="shared" si="185"/>
        <v>0.59457964601769908</v>
      </c>
      <c r="LO12" s="34">
        <f t="shared" si="186"/>
        <v>0</v>
      </c>
      <c r="LP12" s="29">
        <v>303</v>
      </c>
      <c r="LQ12" s="35">
        <f t="shared" si="187"/>
        <v>0.88746997832581576</v>
      </c>
      <c r="LR12" s="32">
        <v>215</v>
      </c>
      <c r="LS12" s="30">
        <f t="shared" si="188"/>
        <v>1.0932573985558831</v>
      </c>
      <c r="LT12" s="33">
        <v>85</v>
      </c>
      <c r="LU12" s="30">
        <f t="shared" si="189"/>
        <v>0.59027777777777779</v>
      </c>
      <c r="LV12" s="34">
        <f t="shared" si="190"/>
        <v>0</v>
      </c>
      <c r="LW12" s="29">
        <v>300</v>
      </c>
      <c r="LX12" s="35">
        <f t="shared" si="191"/>
        <v>0.88064345681911593</v>
      </c>
      <c r="LY12" s="32">
        <v>215</v>
      </c>
      <c r="LZ12" s="30">
        <f t="shared" si="192"/>
        <v>1.0932018101388112</v>
      </c>
      <c r="MA12" s="33">
        <v>84</v>
      </c>
      <c r="MB12" s="30">
        <f t="shared" si="193"/>
        <v>0.58499895535900825</v>
      </c>
      <c r="MC12" s="34">
        <f t="shared" si="194"/>
        <v>0</v>
      </c>
      <c r="MD12" s="29">
        <v>299</v>
      </c>
      <c r="ME12" s="35">
        <f t="shared" si="195"/>
        <v>0.87873978722153645</v>
      </c>
      <c r="MF12" s="32">
        <v>214</v>
      </c>
      <c r="MG12" s="30">
        <f t="shared" si="196"/>
        <v>1.0901681100356597</v>
      </c>
      <c r="MH12" s="33">
        <v>84</v>
      </c>
      <c r="MI12" s="30">
        <f t="shared" si="197"/>
        <v>0.58659217877094971</v>
      </c>
      <c r="MJ12" s="34">
        <f t="shared" si="198"/>
        <v>0</v>
      </c>
      <c r="MK12" s="29">
        <v>298</v>
      </c>
      <c r="ML12" s="35">
        <f t="shared" si="199"/>
        <v>0.87776141384388817</v>
      </c>
      <c r="MM12" s="32">
        <v>213</v>
      </c>
      <c r="MN12" s="30">
        <f t="shared" si="200"/>
        <v>1.0898485468686043</v>
      </c>
      <c r="MO12" s="33">
        <v>83</v>
      </c>
      <c r="MP12" s="30">
        <f t="shared" si="201"/>
        <v>0.58483652762119509</v>
      </c>
      <c r="MQ12" s="34">
        <f t="shared" si="202"/>
        <v>0</v>
      </c>
      <c r="MR12" s="29">
        <v>296</v>
      </c>
      <c r="MS12" s="35">
        <f t="shared" si="203"/>
        <v>0.87740099596869814</v>
      </c>
      <c r="MT12" s="32">
        <v>211</v>
      </c>
      <c r="MU12" s="30">
        <f t="shared" si="204"/>
        <v>1.084108308071726</v>
      </c>
      <c r="MV12" s="33">
        <v>81</v>
      </c>
      <c r="MW12" s="30">
        <f t="shared" si="205"/>
        <v>0.57573388300518868</v>
      </c>
      <c r="MX12" s="34">
        <f t="shared" si="206"/>
        <v>0</v>
      </c>
      <c r="MY12" s="29">
        <v>292</v>
      </c>
      <c r="MZ12" s="35">
        <f t="shared" si="207"/>
        <v>0.87080997256352133</v>
      </c>
      <c r="NA12" s="32">
        <v>211</v>
      </c>
      <c r="NB12" s="30">
        <f t="shared" si="208"/>
        <v>1.0834403080872914</v>
      </c>
      <c r="NC12" s="33">
        <v>81</v>
      </c>
      <c r="ND12" s="30">
        <f t="shared" si="209"/>
        <v>0.57581573896353166</v>
      </c>
      <c r="NE12" s="34">
        <f t="shared" si="210"/>
        <v>0</v>
      </c>
      <c r="NF12" s="29">
        <v>292</v>
      </c>
      <c r="NG12" s="35">
        <f t="shared" si="211"/>
        <v>0.87055035477908294</v>
      </c>
      <c r="NH12" s="32"/>
      <c r="NI12" s="30"/>
      <c r="NJ12" s="29"/>
      <c r="NK12" s="30"/>
      <c r="NL12" s="34"/>
      <c r="NM12" s="29">
        <v>291</v>
      </c>
      <c r="NN12" s="35">
        <f t="shared" si="212"/>
        <v>0.86870857961669357</v>
      </c>
      <c r="NO12" s="32"/>
      <c r="NP12" s="30"/>
      <c r="NQ12" s="29"/>
      <c r="NR12" s="30"/>
      <c r="NS12" s="34"/>
      <c r="NT12" s="29">
        <v>289</v>
      </c>
      <c r="NU12" s="35">
        <f t="shared" si="213"/>
        <v>0.86607330156732298</v>
      </c>
      <c r="NV12" s="32">
        <v>208</v>
      </c>
      <c r="NW12" s="30">
        <f t="shared" si="214"/>
        <v>1.0724413508636246</v>
      </c>
      <c r="NX12" s="33">
        <v>79</v>
      </c>
      <c r="NY12" s="30">
        <f t="shared" si="215"/>
        <v>0.56793673616103524</v>
      </c>
      <c r="NZ12" s="34">
        <f t="shared" si="216"/>
        <v>0</v>
      </c>
      <c r="OA12" s="29">
        <v>287</v>
      </c>
      <c r="OB12" s="35">
        <f t="shared" si="217"/>
        <v>0.86162898916208841</v>
      </c>
      <c r="OC12" s="32">
        <v>208</v>
      </c>
      <c r="OD12" s="30">
        <f t="shared" si="218"/>
        <v>1.0753244067621361</v>
      </c>
      <c r="OE12" s="33">
        <v>78</v>
      </c>
      <c r="OF12" s="30">
        <f t="shared" si="219"/>
        <v>0.56268936661376423</v>
      </c>
      <c r="OG12" s="34">
        <f t="shared" si="220"/>
        <v>0</v>
      </c>
      <c r="OH12" s="29">
        <v>286</v>
      </c>
      <c r="OI12" s="35">
        <f t="shared" si="221"/>
        <v>0.86121232196091424</v>
      </c>
      <c r="OJ12" s="32"/>
      <c r="OK12" s="30"/>
      <c r="OL12" s="29"/>
      <c r="OM12" s="30"/>
      <c r="ON12" s="34"/>
      <c r="OO12" s="29">
        <v>286</v>
      </c>
      <c r="OP12" s="35">
        <f t="shared" si="222"/>
        <v>0.86227689339122038</v>
      </c>
      <c r="OQ12" s="32">
        <v>207</v>
      </c>
      <c r="OR12" s="30">
        <f t="shared" si="223"/>
        <v>1.0756040530007793</v>
      </c>
      <c r="OS12" s="33">
        <v>76</v>
      </c>
      <c r="OT12" s="30">
        <f t="shared" si="224"/>
        <v>0.55519029878004245</v>
      </c>
      <c r="OU12" s="34">
        <f t="shared" si="225"/>
        <v>0</v>
      </c>
      <c r="OV12" s="29">
        <v>283</v>
      </c>
      <c r="OW12" s="35">
        <f t="shared" si="226"/>
        <v>0.8591899933207845</v>
      </c>
      <c r="OX12" s="32"/>
      <c r="OY12" s="30"/>
      <c r="OZ12" s="29"/>
      <c r="PA12" s="30"/>
      <c r="PB12" s="34"/>
      <c r="PC12" s="29">
        <v>281</v>
      </c>
      <c r="PD12" s="35">
        <f t="shared" si="227"/>
        <v>0.85496090303343786</v>
      </c>
      <c r="PE12" s="32">
        <v>205</v>
      </c>
      <c r="PF12" s="30">
        <f t="shared" si="228"/>
        <v>1.0675415299692756</v>
      </c>
      <c r="PG12" s="29">
        <v>77</v>
      </c>
      <c r="PH12" s="30">
        <f t="shared" si="229"/>
        <v>0.56530357536157405</v>
      </c>
      <c r="PI12" s="34">
        <f t="shared" si="230"/>
        <v>0</v>
      </c>
      <c r="PJ12" s="29">
        <v>282</v>
      </c>
      <c r="PK12" s="35">
        <f t="shared" si="231"/>
        <v>0.85910129474485908</v>
      </c>
      <c r="PL12" s="32"/>
      <c r="PM12" s="30"/>
      <c r="PN12" s="29"/>
      <c r="PO12" s="30"/>
      <c r="PP12" s="34"/>
      <c r="PQ12" s="29">
        <v>282</v>
      </c>
      <c r="PR12" s="35">
        <f t="shared" si="232"/>
        <v>0.86180551311044551</v>
      </c>
      <c r="PS12" s="32">
        <v>205</v>
      </c>
      <c r="PT12" s="30">
        <f t="shared" si="233"/>
        <v>1.0754944651382403</v>
      </c>
      <c r="PU12" s="29">
        <v>76</v>
      </c>
      <c r="PV12" s="30">
        <f t="shared" si="234"/>
        <v>0.56775735843418496</v>
      </c>
      <c r="PW12" s="34">
        <f t="shared" si="235"/>
        <v>0</v>
      </c>
      <c r="PX12" s="29">
        <v>281</v>
      </c>
      <c r="PY12" s="35">
        <f t="shared" si="236"/>
        <v>0.86600098619329402</v>
      </c>
      <c r="PZ12" s="32">
        <v>203</v>
      </c>
      <c r="QA12" s="30">
        <f t="shared" si="237"/>
        <v>1.0671853643150038</v>
      </c>
      <c r="QB12" s="29">
        <v>76</v>
      </c>
      <c r="QC12" s="30">
        <f t="shared" si="238"/>
        <v>0.57014253563390849</v>
      </c>
      <c r="QD12" s="34">
        <f t="shared" si="239"/>
        <v>0</v>
      </c>
      <c r="QE12" s="29">
        <v>279</v>
      </c>
      <c r="QF12" s="35">
        <f t="shared" si="240"/>
        <v>0.86236206843260288</v>
      </c>
      <c r="QG12" s="32"/>
      <c r="QH12" s="30"/>
      <c r="QI12" s="29"/>
      <c r="QJ12" s="30"/>
      <c r="QK12" s="34"/>
      <c r="QL12" s="29">
        <v>278</v>
      </c>
      <c r="QM12" s="35">
        <f t="shared" si="241"/>
        <v>0.86241662788894058</v>
      </c>
      <c r="QN12" s="32"/>
      <c r="QO12" s="30"/>
      <c r="QP12" s="29"/>
      <c r="QQ12" s="30"/>
      <c r="QR12" s="34"/>
      <c r="QS12" s="29">
        <v>277</v>
      </c>
      <c r="QT12" s="35">
        <f t="shared" si="242"/>
        <v>0.8673597194388778</v>
      </c>
      <c r="QU12" s="32">
        <v>201</v>
      </c>
      <c r="QV12" s="30">
        <f t="shared" si="243"/>
        <v>1.0686941726924712</v>
      </c>
      <c r="QW12" s="29">
        <v>76</v>
      </c>
      <c r="QX12" s="30">
        <f t="shared" si="244"/>
        <v>0.58273270970710012</v>
      </c>
      <c r="QY12" s="34">
        <f t="shared" si="245"/>
        <v>0</v>
      </c>
      <c r="QZ12" s="29">
        <v>277</v>
      </c>
      <c r="RA12" s="35">
        <f t="shared" si="246"/>
        <v>0.86967442152522689</v>
      </c>
      <c r="RB12" s="32"/>
      <c r="RC12" s="30"/>
      <c r="RD12" s="29"/>
      <c r="RE12" s="30"/>
      <c r="RF12" s="34"/>
      <c r="RG12" s="29">
        <v>274</v>
      </c>
      <c r="RH12" s="35">
        <f t="shared" si="247"/>
        <v>0.8637538616732866</v>
      </c>
      <c r="RI12" s="32"/>
      <c r="RJ12" s="30"/>
      <c r="RK12" s="29"/>
      <c r="RL12" s="30"/>
      <c r="RM12" s="34"/>
      <c r="RN12" s="29">
        <v>272</v>
      </c>
      <c r="RO12" s="35">
        <f t="shared" si="248"/>
        <v>0.86223292968997645</v>
      </c>
      <c r="RP12" s="32"/>
      <c r="RQ12" s="30"/>
      <c r="RR12" s="29"/>
      <c r="RS12" s="30"/>
      <c r="RT12" s="34"/>
      <c r="RU12" s="29">
        <v>269</v>
      </c>
      <c r="RV12" s="35">
        <f t="shared" si="249"/>
        <v>0.86085509472606259</v>
      </c>
      <c r="RW12" s="32">
        <v>199</v>
      </c>
      <c r="RX12" s="30">
        <f t="shared" si="250"/>
        <v>1.0768398268398269</v>
      </c>
      <c r="RY12" s="29">
        <v>70</v>
      </c>
      <c r="RZ12" s="30">
        <f t="shared" si="251"/>
        <v>0.5548949663099485</v>
      </c>
      <c r="SA12" s="34">
        <f t="shared" si="252"/>
        <v>0</v>
      </c>
      <c r="SB12" s="29">
        <v>269</v>
      </c>
      <c r="SC12" s="35">
        <f t="shared" si="253"/>
        <v>0.86506303061487011</v>
      </c>
      <c r="SD12" s="32"/>
      <c r="SE12" s="30"/>
      <c r="SF12" s="29"/>
      <c r="SG12" s="30"/>
      <c r="SH12" s="34"/>
      <c r="SI12" s="29">
        <v>262</v>
      </c>
      <c r="SJ12" s="35">
        <f t="shared" si="254"/>
        <v>0.86377423183436641</v>
      </c>
      <c r="SK12" s="32"/>
      <c r="SL12" s="30"/>
      <c r="SM12" s="29"/>
      <c r="SN12" s="30"/>
      <c r="SO12" s="34"/>
      <c r="SP12" s="29">
        <v>259</v>
      </c>
      <c r="SQ12" s="35">
        <f t="shared" si="255"/>
        <v>0.86671351604591251</v>
      </c>
      <c r="SR12" s="32">
        <v>191</v>
      </c>
      <c r="SS12" s="30">
        <f t="shared" si="256"/>
        <v>1.0684716938912509</v>
      </c>
      <c r="ST12" s="29">
        <v>67</v>
      </c>
      <c r="SU12" s="30">
        <f t="shared" si="257"/>
        <v>0.56712375148129335</v>
      </c>
      <c r="SV12" s="34">
        <f t="shared" si="258"/>
        <v>0</v>
      </c>
      <c r="SW12" s="29">
        <v>258</v>
      </c>
      <c r="SX12" s="35">
        <f t="shared" si="259"/>
        <v>0.86895018692533088</v>
      </c>
      <c r="SY12" s="32"/>
      <c r="SZ12" s="30"/>
      <c r="TA12" s="29"/>
      <c r="TB12" s="30"/>
      <c r="TC12" s="34"/>
      <c r="TD12" s="29">
        <v>257</v>
      </c>
      <c r="TE12" s="35">
        <f t="shared" si="260"/>
        <v>0.8704487722269264</v>
      </c>
      <c r="TF12" s="32"/>
      <c r="TG12" s="30"/>
      <c r="TH12" s="29"/>
      <c r="TI12" s="30"/>
      <c r="TJ12" s="34"/>
      <c r="TK12" s="29">
        <v>252</v>
      </c>
      <c r="TL12" s="35">
        <f t="shared" si="261"/>
        <v>0.87188181157665301</v>
      </c>
      <c r="TM12" s="32"/>
      <c r="TN12" s="30"/>
      <c r="TO12" s="29"/>
      <c r="TP12" s="30"/>
      <c r="TQ12" s="34"/>
      <c r="TR12" s="29">
        <v>248</v>
      </c>
      <c r="TS12" s="35">
        <f t="shared" si="262"/>
        <v>0.87713093301266187</v>
      </c>
      <c r="TT12" s="32">
        <v>184</v>
      </c>
      <c r="TU12" s="30">
        <f t="shared" si="263"/>
        <v>1.0812716695069635</v>
      </c>
      <c r="TV12" s="29">
        <v>62</v>
      </c>
      <c r="TW12" s="30">
        <f t="shared" si="264"/>
        <v>0.56703859520760935</v>
      </c>
      <c r="TX12" s="34">
        <f t="shared" si="265"/>
        <v>0</v>
      </c>
      <c r="TY12" s="29">
        <v>246</v>
      </c>
      <c r="TZ12" s="35">
        <f t="shared" si="266"/>
        <v>0.8799856912895726</v>
      </c>
      <c r="UA12" s="32"/>
      <c r="UB12" s="30"/>
      <c r="UC12" s="29"/>
      <c r="UD12" s="30"/>
      <c r="UE12" s="34"/>
      <c r="UF12" s="29">
        <v>242</v>
      </c>
      <c r="UG12" s="35">
        <f t="shared" si="267"/>
        <v>0.88314721553171305</v>
      </c>
      <c r="UH12" s="32"/>
      <c r="UI12" s="30"/>
      <c r="UJ12" s="29"/>
      <c r="UK12" s="30"/>
      <c r="UL12" s="34"/>
      <c r="UM12" s="29">
        <v>235</v>
      </c>
      <c r="UN12" s="35">
        <f t="shared" si="268"/>
        <v>0.873865833705191</v>
      </c>
      <c r="UO12" s="32"/>
      <c r="UP12" s="30"/>
      <c r="UQ12" s="29"/>
      <c r="UR12" s="30"/>
      <c r="US12" s="34"/>
      <c r="UT12" s="29">
        <v>231</v>
      </c>
      <c r="UU12" s="35">
        <f t="shared" si="269"/>
        <v>0.88679027985719228</v>
      </c>
      <c r="UV12" s="32">
        <v>168</v>
      </c>
      <c r="UW12" s="30">
        <f t="shared" si="270"/>
        <v>1.0655165852730386</v>
      </c>
      <c r="UX12" s="29">
        <v>56</v>
      </c>
      <c r="UY12" s="30">
        <f t="shared" si="271"/>
        <v>0.5782734407269724</v>
      </c>
      <c r="UZ12" s="34">
        <f t="shared" si="272"/>
        <v>0</v>
      </c>
      <c r="VA12" s="29">
        <v>224</v>
      </c>
      <c r="VB12" s="35">
        <f t="shared" si="273"/>
        <v>0.88008800880088001</v>
      </c>
      <c r="VC12" s="32">
        <v>168</v>
      </c>
      <c r="VD12" s="30">
        <f t="shared" si="274"/>
        <v>1.072728433688781</v>
      </c>
      <c r="VE12" s="29">
        <v>56</v>
      </c>
      <c r="VF12" s="30">
        <f t="shared" si="275"/>
        <v>0.58620328692557311</v>
      </c>
      <c r="VG12" s="34">
        <f t="shared" si="276"/>
        <v>0</v>
      </c>
      <c r="VH12" s="29">
        <v>224</v>
      </c>
      <c r="VI12" s="35">
        <f t="shared" si="277"/>
        <v>0.88836010311322633</v>
      </c>
      <c r="VJ12" s="32"/>
      <c r="VK12" s="30"/>
      <c r="VL12" s="29"/>
      <c r="VM12" s="30"/>
      <c r="VN12" s="34"/>
      <c r="VO12" s="29">
        <v>223</v>
      </c>
      <c r="VP12" s="35">
        <f t="shared" si="278"/>
        <v>0.89991928974979818</v>
      </c>
      <c r="VQ12" s="32"/>
      <c r="VR12" s="30"/>
      <c r="VS12" s="29"/>
      <c r="VT12" s="30"/>
      <c r="VU12" s="34"/>
      <c r="VV12" s="29">
        <v>213</v>
      </c>
      <c r="VW12" s="35">
        <f t="shared" si="279"/>
        <v>0.90346114692908042</v>
      </c>
      <c r="VX12" s="32">
        <v>154</v>
      </c>
      <c r="VY12" s="30">
        <f t="shared" si="280"/>
        <v>1.0499761369059795</v>
      </c>
      <c r="VZ12" s="29">
        <v>49</v>
      </c>
      <c r="WA12" s="30">
        <f t="shared" si="281"/>
        <v>0.57674199623352174</v>
      </c>
      <c r="WB12" s="34">
        <f t="shared" si="282"/>
        <v>0</v>
      </c>
      <c r="WC12" s="29">
        <v>203</v>
      </c>
      <c r="WD12" s="35">
        <f t="shared" si="283"/>
        <v>0.87545282042435746</v>
      </c>
      <c r="WE12" s="32"/>
      <c r="WF12" s="30"/>
      <c r="WG12" s="29"/>
      <c r="WH12" s="30"/>
      <c r="WI12" s="34"/>
      <c r="WJ12" s="29">
        <v>197</v>
      </c>
      <c r="WK12" s="35">
        <f t="shared" si="284"/>
        <v>0.87229897272405232</v>
      </c>
      <c r="WL12" s="32"/>
      <c r="WM12" s="30"/>
      <c r="WN12" s="29"/>
      <c r="WO12" s="30"/>
      <c r="WP12" s="34"/>
      <c r="WQ12" s="29">
        <v>184</v>
      </c>
      <c r="WR12" s="35">
        <f t="shared" si="285"/>
        <v>0.85382830626450112</v>
      </c>
      <c r="WS12" s="32"/>
      <c r="WT12" s="30"/>
      <c r="WU12" s="29"/>
      <c r="WV12" s="30"/>
      <c r="WW12" s="34"/>
      <c r="WX12" s="29">
        <v>180</v>
      </c>
      <c r="WY12" s="35">
        <f t="shared" si="286"/>
        <v>0.87676570871894799</v>
      </c>
      <c r="WZ12" s="32">
        <v>133</v>
      </c>
      <c r="XA12" s="30">
        <f t="shared" si="287"/>
        <v>1.0197822419874252</v>
      </c>
      <c r="XB12" s="29">
        <v>45</v>
      </c>
      <c r="XC12" s="30">
        <f t="shared" si="288"/>
        <v>0.64916330063473737</v>
      </c>
      <c r="XD12" s="34">
        <f t="shared" si="289"/>
        <v>0</v>
      </c>
      <c r="XE12" s="29">
        <v>178</v>
      </c>
      <c r="XF12" s="35">
        <f t="shared" si="290"/>
        <v>0.89026708012403721</v>
      </c>
      <c r="XG12" s="32"/>
      <c r="XH12" s="30"/>
      <c r="XI12" s="29"/>
      <c r="XJ12" s="30"/>
      <c r="XK12" s="34"/>
      <c r="XL12" s="29">
        <v>173</v>
      </c>
      <c r="XM12" s="35">
        <f t="shared" si="291"/>
        <v>0.88686112677500373</v>
      </c>
      <c r="XN12" s="32">
        <v>128</v>
      </c>
      <c r="XO12" s="30">
        <f t="shared" si="292"/>
        <v>1.0405658076579141</v>
      </c>
      <c r="XP12" s="29">
        <v>42</v>
      </c>
      <c r="XQ12" s="30">
        <f t="shared" si="293"/>
        <v>0.66256507335541881</v>
      </c>
      <c r="XR12" s="34"/>
      <c r="XS12" s="29">
        <v>170</v>
      </c>
      <c r="XT12" s="35">
        <f t="shared" si="294"/>
        <v>0.91201716738197425</v>
      </c>
      <c r="XU12" s="32"/>
      <c r="XV12" s="30"/>
      <c r="XW12" s="29"/>
      <c r="XX12" s="30"/>
      <c r="XY12" s="34"/>
      <c r="XZ12" s="29">
        <v>167</v>
      </c>
      <c r="YA12" s="35">
        <f t="shared" si="295"/>
        <v>0.90933841546419825</v>
      </c>
      <c r="YB12" s="32"/>
      <c r="YC12" s="30"/>
      <c r="YD12" s="29"/>
      <c r="YE12" s="30"/>
      <c r="YF12" s="34"/>
      <c r="YG12" s="29">
        <v>164</v>
      </c>
      <c r="YH12" s="35">
        <f t="shared" si="296"/>
        <v>0.91543399385989388</v>
      </c>
      <c r="YI12" s="32"/>
      <c r="YJ12" s="30"/>
      <c r="YK12" s="29"/>
      <c r="YL12" s="30"/>
      <c r="YM12" s="34"/>
      <c r="YN12" s="29">
        <v>159</v>
      </c>
      <c r="YO12" s="35">
        <f t="shared" si="297"/>
        <v>0.91579311139269659</v>
      </c>
      <c r="YP12" s="33">
        <v>114</v>
      </c>
      <c r="YQ12" s="30">
        <f t="shared" si="298"/>
        <v>1.0212308519215265</v>
      </c>
      <c r="YR12" s="1">
        <v>39</v>
      </c>
      <c r="YS12" s="30">
        <f t="shared" si="299"/>
        <v>0.71245889660211914</v>
      </c>
      <c r="YT12" s="34">
        <f t="shared" si="300"/>
        <v>0</v>
      </c>
      <c r="YU12" s="16">
        <v>153</v>
      </c>
      <c r="YV12" s="35">
        <f t="shared" si="301"/>
        <v>0.91875337776977128</v>
      </c>
      <c r="YW12" s="33"/>
      <c r="YX12" s="30"/>
      <c r="YZ12" s="30"/>
      <c r="ZA12" s="34"/>
      <c r="ZB12" s="33">
        <v>146</v>
      </c>
      <c r="ZC12" s="35">
        <f t="shared" si="302"/>
        <v>0.90340944248499477</v>
      </c>
      <c r="ZD12" s="33"/>
      <c r="ZE12" s="30"/>
      <c r="ZG12" s="30"/>
      <c r="ZH12" s="34"/>
      <c r="ZI12" s="33">
        <v>141</v>
      </c>
      <c r="ZJ12" s="35">
        <f t="shared" si="303"/>
        <v>0.90564583467146254</v>
      </c>
      <c r="ZK12" s="33">
        <v>102</v>
      </c>
      <c r="ZL12" s="30">
        <f t="shared" si="304"/>
        <v>1.0153294843718894</v>
      </c>
      <c r="ZM12" s="1">
        <v>34</v>
      </c>
      <c r="ZN12" s="30">
        <f t="shared" si="305"/>
        <v>0.70936782808262056</v>
      </c>
      <c r="ZO12" s="34">
        <f t="shared" si="306"/>
        <v>0</v>
      </c>
      <c r="ZP12" s="16">
        <v>136</v>
      </c>
      <c r="ZQ12" s="35">
        <f t="shared" si="307"/>
        <v>0.91527020660878922</v>
      </c>
      <c r="ZR12" s="33"/>
      <c r="ZS12" s="30"/>
      <c r="ZU12" s="30"/>
      <c r="ZV12" s="34"/>
      <c r="ZW12" s="38">
        <v>128</v>
      </c>
      <c r="ZX12" s="35">
        <f t="shared" si="308"/>
        <v>0.89012517385257306</v>
      </c>
      <c r="ZY12" s="33"/>
      <c r="ZZ12" s="30"/>
      <c r="AAB12" s="30"/>
      <c r="AAC12" s="34"/>
      <c r="AAD12" s="40">
        <v>122</v>
      </c>
      <c r="AAE12" s="35">
        <f t="shared" si="309"/>
        <v>0.88233166992116885</v>
      </c>
      <c r="AAF12" s="33"/>
      <c r="AAG12" s="30"/>
      <c r="AAI12" s="30"/>
      <c r="AAJ12" s="34"/>
      <c r="AAK12" s="37">
        <v>114</v>
      </c>
      <c r="AAL12" s="35">
        <f t="shared" si="310"/>
        <v>0.86102719033232622</v>
      </c>
      <c r="AAM12" s="33">
        <v>81</v>
      </c>
      <c r="AAN12" s="30">
        <f t="shared" si="311"/>
        <v>0.94284716563845883</v>
      </c>
      <c r="AAO12" s="29">
        <v>29</v>
      </c>
      <c r="AAP12" s="30">
        <f t="shared" si="312"/>
        <v>0.73660147320294633</v>
      </c>
      <c r="AAQ12" s="34">
        <f t="shared" si="313"/>
        <v>0</v>
      </c>
      <c r="AAR12" s="16">
        <v>110</v>
      </c>
      <c r="AAS12" s="35">
        <f t="shared" si="314"/>
        <v>0.87663372649027738</v>
      </c>
      <c r="AAT12" s="33"/>
      <c r="AAU12" s="30"/>
      <c r="AAV12" s="29"/>
      <c r="AAW12" s="30"/>
      <c r="AAX12" s="34"/>
      <c r="AAY12" s="37">
        <v>104</v>
      </c>
      <c r="AAZ12" s="35">
        <f t="shared" si="315"/>
        <v>0.87726697595951075</v>
      </c>
      <c r="ABA12" s="33"/>
      <c r="ABB12" s="30"/>
      <c r="ABC12" s="29"/>
      <c r="ABD12" s="30"/>
      <c r="ABE12" s="34"/>
      <c r="ABF12" s="37">
        <v>92</v>
      </c>
      <c r="ABG12" s="35">
        <f t="shared" si="316"/>
        <v>0.84095063985374785</v>
      </c>
      <c r="ABH12" s="33">
        <v>66</v>
      </c>
      <c r="ABI12" s="30">
        <f t="shared" si="317"/>
        <v>0.95293098469535087</v>
      </c>
      <c r="ABJ12" s="29">
        <v>23</v>
      </c>
      <c r="ABK12" s="30">
        <f t="shared" si="318"/>
        <v>0.74626865671641784</v>
      </c>
      <c r="ABL12" s="34">
        <f t="shared" si="319"/>
        <v>0</v>
      </c>
      <c r="ABM12" s="16">
        <v>89</v>
      </c>
      <c r="ABN12" s="35">
        <f t="shared" si="320"/>
        <v>0.88813491667498257</v>
      </c>
      <c r="ABO12" s="33"/>
      <c r="ABP12" s="30"/>
      <c r="ABQ12" s="29"/>
      <c r="ABR12" s="30"/>
      <c r="ABS12" s="34"/>
      <c r="ABT12" s="29">
        <v>81</v>
      </c>
      <c r="ABU12" s="35">
        <f t="shared" si="321"/>
        <v>0.87871555651985245</v>
      </c>
      <c r="ABV12" s="33"/>
      <c r="ABW12" s="30"/>
      <c r="ABX12" s="29"/>
      <c r="ABY12" s="30"/>
      <c r="ABZ12" s="34"/>
      <c r="ACA12" s="29">
        <v>76</v>
      </c>
      <c r="ACB12" s="35">
        <f t="shared" si="322"/>
        <v>0.89855757862378816</v>
      </c>
      <c r="ACC12" s="33"/>
      <c r="ACD12" s="30"/>
      <c r="ACE12" s="29"/>
      <c r="ACF12" s="30"/>
      <c r="ACG12" s="34"/>
      <c r="ACH12" s="29">
        <v>72</v>
      </c>
      <c r="ACI12" s="35">
        <f t="shared" si="323"/>
        <v>0.94874159968375282</v>
      </c>
      <c r="ACJ12" s="33">
        <v>49</v>
      </c>
      <c r="ACK12" s="30">
        <f t="shared" si="324"/>
        <v>1.0238194734642709</v>
      </c>
      <c r="ACL12" s="29">
        <v>18</v>
      </c>
      <c r="ACM12" s="30">
        <f t="shared" si="325"/>
        <v>0.89552238805970152</v>
      </c>
      <c r="ACN12" s="34">
        <f t="shared" si="326"/>
        <v>0</v>
      </c>
      <c r="ACO12" s="16">
        <v>67</v>
      </c>
      <c r="ACP12" s="35">
        <f t="shared" si="327"/>
        <v>0.98514924275841775</v>
      </c>
      <c r="ACQ12" s="33"/>
      <c r="ACR12" s="30"/>
      <c r="ACS12" s="29"/>
      <c r="ACT12" s="30"/>
      <c r="ACU12" s="34"/>
      <c r="ACV12" s="29">
        <v>57</v>
      </c>
      <c r="ACW12" s="35">
        <f t="shared" si="328"/>
        <v>0.92577554003573159</v>
      </c>
      <c r="ACX12" s="33"/>
      <c r="ACY12" s="30"/>
      <c r="ACZ12" s="29"/>
      <c r="ADA12" s="30"/>
      <c r="ADB12" s="34"/>
      <c r="ADC12" s="29">
        <v>46</v>
      </c>
      <c r="ADD12" s="35">
        <f t="shared" si="329"/>
        <v>0.83017505865367258</v>
      </c>
      <c r="ADE12" s="33">
        <v>31</v>
      </c>
      <c r="ADF12" s="30">
        <f t="shared" si="330"/>
        <v>0.87496471916454976</v>
      </c>
      <c r="ADG12" s="29">
        <v>10</v>
      </c>
      <c r="ADH12" s="30">
        <f t="shared" si="331"/>
        <v>0.69013112491373363</v>
      </c>
      <c r="ADI12" s="34">
        <f t="shared" si="332"/>
        <v>0</v>
      </c>
      <c r="ADJ12" s="16">
        <v>41</v>
      </c>
      <c r="ADK12" s="35">
        <f t="shared" si="333"/>
        <v>0.8170585890793145</v>
      </c>
      <c r="ADL12" s="33"/>
      <c r="ADM12" s="30"/>
      <c r="ADN12" s="29"/>
      <c r="ADO12" s="30"/>
      <c r="ADP12" s="34"/>
      <c r="ADQ12" s="29">
        <v>38</v>
      </c>
      <c r="ADR12" s="35">
        <f t="shared" si="334"/>
        <v>0.85125448028673845</v>
      </c>
      <c r="ADS12" s="33"/>
      <c r="ADT12" s="30"/>
      <c r="ADU12" s="29"/>
      <c r="ADV12" s="30"/>
      <c r="ADW12" s="34"/>
      <c r="ADX12" s="29">
        <v>31</v>
      </c>
      <c r="ADY12" s="35">
        <f t="shared" si="335"/>
        <v>0.82249933669408337</v>
      </c>
      <c r="ADZ12" s="33"/>
      <c r="AEA12" s="30"/>
      <c r="AEB12" s="29"/>
      <c r="AEC12" s="30"/>
      <c r="AED12" s="34"/>
      <c r="AEE12" s="29">
        <v>27</v>
      </c>
      <c r="AEF12" s="35">
        <f t="shared" si="336"/>
        <v>0.84401375429821823</v>
      </c>
      <c r="AEG12" s="33">
        <v>16</v>
      </c>
      <c r="AEH12" s="30">
        <f t="shared" si="337"/>
        <v>0.74801309022907903</v>
      </c>
      <c r="AEI12" s="29">
        <v>9</v>
      </c>
      <c r="AEJ12" s="30">
        <f t="shared" si="338"/>
        <v>1.0112359550561798</v>
      </c>
      <c r="AEK12" s="34">
        <f t="shared" si="339"/>
        <v>0</v>
      </c>
      <c r="AEL12" s="16">
        <v>25</v>
      </c>
      <c r="AEM12" s="35">
        <f t="shared" si="340"/>
        <v>0.82047915982934039</v>
      </c>
      <c r="AEN12" s="32"/>
      <c r="AEO12" s="30"/>
      <c r="AEP12" s="29"/>
      <c r="AEQ12" s="30"/>
      <c r="AER12" s="34"/>
      <c r="AES12" s="29">
        <v>18</v>
      </c>
      <c r="AET12" s="35">
        <f t="shared" si="341"/>
        <v>0.7531380753138075</v>
      </c>
      <c r="AEU12" s="33"/>
      <c r="AEV12" s="30"/>
      <c r="AEW12" s="29"/>
      <c r="AEX12" s="30"/>
      <c r="AEY12" s="34"/>
      <c r="AEZ12" s="29">
        <v>12</v>
      </c>
      <c r="AFA12" s="35">
        <f t="shared" si="342"/>
        <v>0.59910134797803294</v>
      </c>
      <c r="AFB12" s="33"/>
      <c r="AFC12" s="30"/>
      <c r="AFD12" s="29"/>
      <c r="AFE12" s="30"/>
      <c r="AFF12" s="34"/>
      <c r="AFG12" s="29">
        <v>9</v>
      </c>
      <c r="AFH12" s="35">
        <f t="shared" si="343"/>
        <v>0.53034767236299352</v>
      </c>
      <c r="AFI12" s="33"/>
      <c r="AFJ12" s="30"/>
      <c r="AFK12" s="29"/>
      <c r="AFL12" s="30"/>
      <c r="AFM12" s="34"/>
      <c r="AFN12" s="29">
        <v>10</v>
      </c>
      <c r="AFO12" s="35">
        <f t="shared" si="344"/>
        <v>0.61576354679802958</v>
      </c>
      <c r="AFP12" s="33"/>
      <c r="AFQ12" s="30"/>
      <c r="AFR12" s="29"/>
      <c r="AFS12" s="30"/>
      <c r="AFT12" s="34"/>
      <c r="AFU12" s="29">
        <v>7</v>
      </c>
      <c r="AFV12" s="35">
        <f t="shared" si="345"/>
        <v>0.58479532163742687</v>
      </c>
      <c r="AFW12" s="33">
        <v>0</v>
      </c>
      <c r="AFX12" s="30">
        <f t="shared" si="346"/>
        <v>0</v>
      </c>
      <c r="AFY12" s="29">
        <v>1</v>
      </c>
      <c r="AFZ12" s="30">
        <f t="shared" si="347"/>
        <v>0.47169811320754718</v>
      </c>
      <c r="AGA12" s="34">
        <f t="shared" si="348"/>
        <v>0</v>
      </c>
      <c r="AGB12" s="16">
        <v>1</v>
      </c>
      <c r="AGC12" s="35">
        <f t="shared" si="349"/>
        <v>0.12738853503184713</v>
      </c>
      <c r="AGD12" s="33"/>
      <c r="AGE12" s="30"/>
      <c r="AGF12" s="29"/>
      <c r="AGG12" s="30"/>
      <c r="AGH12" s="34"/>
      <c r="AGI12" s="29">
        <v>1</v>
      </c>
      <c r="AGJ12" s="35">
        <f t="shared" si="350"/>
        <v>0.28011204481792717</v>
      </c>
    </row>
    <row r="13" spans="1:1024" x14ac:dyDescent="0.3">
      <c r="A13" s="28" t="s">
        <v>33</v>
      </c>
      <c r="B13" s="29">
        <v>4578610</v>
      </c>
      <c r="C13" s="30">
        <f t="shared" si="0"/>
        <v>15.581577202282299</v>
      </c>
      <c r="D13" s="29">
        <v>4773621</v>
      </c>
      <c r="E13" s="30">
        <f t="shared" si="1"/>
        <v>15.411315270035816</v>
      </c>
      <c r="F13" s="29">
        <f t="shared" si="2"/>
        <v>9352231</v>
      </c>
      <c r="G13" s="30">
        <f t="shared" si="3"/>
        <v>15.494203684036986</v>
      </c>
      <c r="H13" s="32">
        <v>2900</v>
      </c>
      <c r="I13" s="30">
        <f t="shared" si="4"/>
        <v>4.3374863518748414</v>
      </c>
      <c r="J13" s="33">
        <v>1119</v>
      </c>
      <c r="K13" s="30">
        <f t="shared" si="5"/>
        <v>2.1631548424511888</v>
      </c>
      <c r="L13" s="34">
        <f t="shared" si="6"/>
        <v>0</v>
      </c>
      <c r="M13" s="34">
        <v>4019</v>
      </c>
      <c r="N13" s="35">
        <f t="shared" si="7"/>
        <v>3.3890158446398906</v>
      </c>
      <c r="O13" s="32">
        <v>2825</v>
      </c>
      <c r="P13" s="30">
        <f t="shared" si="8"/>
        <v>4.3047619047619046</v>
      </c>
      <c r="Q13" s="33">
        <v>1089</v>
      </c>
      <c r="R13" s="30">
        <f t="shared" si="9"/>
        <v>2.140708851801616</v>
      </c>
      <c r="S13" s="34">
        <f t="shared" si="10"/>
        <v>0</v>
      </c>
      <c r="T13" s="34">
        <v>3914</v>
      </c>
      <c r="U13" s="35">
        <f t="shared" si="11"/>
        <v>3.3597720093393764</v>
      </c>
      <c r="V13" s="32">
        <v>2731</v>
      </c>
      <c r="W13" s="30">
        <f t="shared" si="12"/>
        <v>4.2842575888304966</v>
      </c>
      <c r="X13" s="33">
        <v>1037</v>
      </c>
      <c r="Y13" s="30">
        <f t="shared" si="13"/>
        <v>2.0944417514945872</v>
      </c>
      <c r="Z13" s="34">
        <f t="shared" si="14"/>
        <v>0</v>
      </c>
      <c r="AA13" s="34">
        <v>3768</v>
      </c>
      <c r="AB13" s="35">
        <f t="shared" si="15"/>
        <v>3.3269466787924804</v>
      </c>
      <c r="AC13" s="32">
        <v>2641</v>
      </c>
      <c r="AD13" s="30">
        <f t="shared" si="16"/>
        <v>4.2478246184034871</v>
      </c>
      <c r="AE13" s="33">
        <v>1003</v>
      </c>
      <c r="AF13" s="30">
        <f t="shared" si="17"/>
        <v>2.0729993386243386</v>
      </c>
      <c r="AG13" s="34">
        <f t="shared" si="18"/>
        <v>0</v>
      </c>
      <c r="AH13" s="34">
        <v>3644</v>
      </c>
      <c r="AI13" s="35">
        <f t="shared" si="19"/>
        <v>3.2960373382056316</v>
      </c>
      <c r="AJ13" s="32">
        <v>2561</v>
      </c>
      <c r="AK13" s="30">
        <f t="shared" si="20"/>
        <v>4.2392239952327353</v>
      </c>
      <c r="AL13" s="33">
        <v>973</v>
      </c>
      <c r="AM13" s="30">
        <f t="shared" si="21"/>
        <v>2.0634079100837663</v>
      </c>
      <c r="AN13" s="34">
        <f t="shared" si="22"/>
        <v>0</v>
      </c>
      <c r="AO13" s="34">
        <v>3534</v>
      </c>
      <c r="AP13" s="35">
        <f t="shared" si="23"/>
        <v>3.2853942194167352</v>
      </c>
      <c r="AQ13" s="32">
        <v>2483</v>
      </c>
      <c r="AR13" s="30">
        <f t="shared" si="24"/>
        <v>4.2194881555245898</v>
      </c>
      <c r="AS13" s="33">
        <v>943</v>
      </c>
      <c r="AT13" s="30">
        <f t="shared" si="25"/>
        <v>2.0451538745147371</v>
      </c>
      <c r="AU13" s="34">
        <f t="shared" si="26"/>
        <v>0</v>
      </c>
      <c r="AV13" s="34">
        <v>3426</v>
      </c>
      <c r="AW13" s="35">
        <f t="shared" si="27"/>
        <v>3.2642561097613267</v>
      </c>
      <c r="AX13" s="32">
        <v>2429</v>
      </c>
      <c r="AY13" s="30">
        <f t="shared" si="28"/>
        <v>4.2467262269000123</v>
      </c>
      <c r="AZ13" s="33">
        <v>910</v>
      </c>
      <c r="BA13" s="30">
        <f t="shared" si="29"/>
        <v>2.0308873415461526</v>
      </c>
      <c r="BB13" s="34">
        <f t="shared" si="30"/>
        <v>0</v>
      </c>
      <c r="BC13" s="34">
        <v>3339</v>
      </c>
      <c r="BD13" s="35">
        <f t="shared" si="31"/>
        <v>3.2733689525023286</v>
      </c>
      <c r="BE13" s="32">
        <v>2351</v>
      </c>
      <c r="BF13" s="30">
        <f t="shared" si="32"/>
        <v>4.2128086585671793</v>
      </c>
      <c r="BG13" s="33">
        <v>868</v>
      </c>
      <c r="BH13" s="30">
        <f t="shared" si="33"/>
        <v>1.9816446737591891</v>
      </c>
      <c r="BI13" s="34">
        <f t="shared" si="34"/>
        <v>0</v>
      </c>
      <c r="BJ13" s="34">
        <v>3219</v>
      </c>
      <c r="BK13" s="35">
        <f t="shared" si="35"/>
        <v>3.2316681391052926</v>
      </c>
      <c r="BL13" s="32">
        <v>2304</v>
      </c>
      <c r="BM13" s="30">
        <f t="shared" si="36"/>
        <v>4.2335820072764694</v>
      </c>
      <c r="BN13" s="33">
        <v>835</v>
      </c>
      <c r="BO13" s="30">
        <f t="shared" si="37"/>
        <v>1.9621666079191635</v>
      </c>
      <c r="BP13" s="34">
        <f t="shared" si="38"/>
        <v>0</v>
      </c>
      <c r="BQ13" s="34">
        <v>3139</v>
      </c>
      <c r="BR13" s="35">
        <f t="shared" si="39"/>
        <v>3.2368499747362778</v>
      </c>
      <c r="BS13" s="32">
        <v>2248</v>
      </c>
      <c r="BT13" s="30">
        <f t="shared" si="40"/>
        <v>4.2183483139742171</v>
      </c>
      <c r="BU13" s="33">
        <v>821</v>
      </c>
      <c r="BV13" s="30">
        <f t="shared" si="41"/>
        <v>1.971330467980887</v>
      </c>
      <c r="BW13" s="34">
        <f t="shared" si="42"/>
        <v>0</v>
      </c>
      <c r="BX13" s="34">
        <v>3069</v>
      </c>
      <c r="BY13" s="35">
        <f t="shared" si="43"/>
        <v>3.2326360361499087</v>
      </c>
      <c r="BZ13" s="32">
        <v>2203</v>
      </c>
      <c r="CA13" s="30">
        <f t="shared" si="44"/>
        <v>4.2172364945059151</v>
      </c>
      <c r="CB13" s="33">
        <v>803</v>
      </c>
      <c r="CC13" s="30">
        <f t="shared" si="45"/>
        <v>1.9664503489653484</v>
      </c>
      <c r="CD13" s="34">
        <f t="shared" si="46"/>
        <v>0</v>
      </c>
      <c r="CE13" s="34">
        <v>3006</v>
      </c>
      <c r="CF13" s="35">
        <f t="shared" si="47"/>
        <v>3.2297229056761898</v>
      </c>
      <c r="CG13" s="32">
        <v>2151</v>
      </c>
      <c r="CH13" s="30">
        <f t="shared" si="48"/>
        <v>4.2200466932177116</v>
      </c>
      <c r="CI13" s="33">
        <v>781</v>
      </c>
      <c r="CJ13" s="30">
        <f t="shared" si="49"/>
        <v>1.9631994369312753</v>
      </c>
      <c r="CK13" s="34">
        <f t="shared" si="50"/>
        <v>0</v>
      </c>
      <c r="CL13" s="34">
        <v>2932</v>
      </c>
      <c r="CM13" s="35">
        <f t="shared" si="51"/>
        <v>3.2307471929302611</v>
      </c>
      <c r="CN13" s="32">
        <v>2101</v>
      </c>
      <c r="CO13" s="30">
        <f t="shared" si="52"/>
        <v>4.2369121561668148</v>
      </c>
      <c r="CP13" s="33">
        <v>756</v>
      </c>
      <c r="CQ13" s="30">
        <f t="shared" si="53"/>
        <v>1.959767731231854</v>
      </c>
      <c r="CR13" s="34">
        <f t="shared" si="54"/>
        <v>0</v>
      </c>
      <c r="CS13" s="34">
        <v>2857</v>
      </c>
      <c r="CT13" s="35">
        <f t="shared" si="55"/>
        <v>3.2405516991062111</v>
      </c>
      <c r="CU13" s="32">
        <v>2040</v>
      </c>
      <c r="CV13" s="30">
        <f t="shared" si="56"/>
        <v>4.2391372108970762</v>
      </c>
      <c r="CW13" s="33">
        <v>734</v>
      </c>
      <c r="CX13" s="30">
        <f t="shared" si="57"/>
        <v>1.9680922375653573</v>
      </c>
      <c r="CY13" s="34">
        <f t="shared" si="58"/>
        <v>0</v>
      </c>
      <c r="CZ13" s="34">
        <v>2774</v>
      </c>
      <c r="DA13" s="35">
        <f t="shared" si="59"/>
        <v>3.2475590624926829</v>
      </c>
      <c r="DB13" s="32">
        <v>1991</v>
      </c>
      <c r="DC13" s="30">
        <f t="shared" si="60"/>
        <v>4.2800636312825144</v>
      </c>
      <c r="DD13" s="33">
        <v>707</v>
      </c>
      <c r="DE13" s="30">
        <f t="shared" si="61"/>
        <v>1.9746948579727956</v>
      </c>
      <c r="DF13" s="34">
        <f t="shared" si="62"/>
        <v>0</v>
      </c>
      <c r="DG13" s="34">
        <v>2698</v>
      </c>
      <c r="DH13" s="35">
        <f t="shared" si="63"/>
        <v>3.2774140255827797</v>
      </c>
      <c r="DI13" s="32">
        <v>1928</v>
      </c>
      <c r="DJ13" s="30">
        <f t="shared" si="64"/>
        <v>4.3323895555255945</v>
      </c>
      <c r="DK13" s="33">
        <v>683</v>
      </c>
      <c r="DL13" s="30">
        <f t="shared" si="65"/>
        <v>2.0035788670832231</v>
      </c>
      <c r="DM13" s="34">
        <f t="shared" si="66"/>
        <v>0</v>
      </c>
      <c r="DN13" s="34">
        <v>2611</v>
      </c>
      <c r="DO13" s="35">
        <f t="shared" si="67"/>
        <v>3.3222633634894585</v>
      </c>
      <c r="DP13" s="32">
        <v>1839</v>
      </c>
      <c r="DQ13" s="30">
        <f t="shared" si="68"/>
        <v>4.3199436222692036</v>
      </c>
      <c r="DR13" s="33">
        <v>651</v>
      </c>
      <c r="DS13" s="30">
        <f t="shared" si="69"/>
        <v>2.0046189376443415</v>
      </c>
      <c r="DT13" s="34">
        <f t="shared" si="70"/>
        <v>0</v>
      </c>
      <c r="DU13" s="34">
        <v>2490</v>
      </c>
      <c r="DV13" s="35">
        <f t="shared" si="71"/>
        <v>3.3180091944833103</v>
      </c>
      <c r="DW13" s="32">
        <v>1765</v>
      </c>
      <c r="DX13" s="30">
        <f t="shared" si="72"/>
        <v>4.3817184280429977</v>
      </c>
      <c r="DY13" s="33">
        <v>611</v>
      </c>
      <c r="DZ13" s="30">
        <f t="shared" si="73"/>
        <v>2.0022283392318783</v>
      </c>
      <c r="EA13" s="34">
        <f t="shared" si="74"/>
        <v>0</v>
      </c>
      <c r="EB13" s="34">
        <v>2376</v>
      </c>
      <c r="EC13" s="35">
        <f t="shared" si="75"/>
        <v>3.3560744099326243</v>
      </c>
      <c r="ED13" s="32">
        <v>1700</v>
      </c>
      <c r="EE13" s="30">
        <f t="shared" si="76"/>
        <v>4.404829766284915</v>
      </c>
      <c r="EF13" s="33">
        <v>572</v>
      </c>
      <c r="EG13" s="30">
        <f t="shared" si="77"/>
        <v>1.9762982413709704</v>
      </c>
      <c r="EH13" s="34">
        <f t="shared" si="78"/>
        <v>0</v>
      </c>
      <c r="EI13" s="34">
        <v>2272</v>
      </c>
      <c r="EJ13" s="35">
        <f t="shared" si="79"/>
        <v>3.3640819106563811</v>
      </c>
      <c r="EK13" s="32">
        <v>1609</v>
      </c>
      <c r="EL13" s="30">
        <f t="shared" si="80"/>
        <v>4.4219089235166402</v>
      </c>
      <c r="EM13" s="33">
        <v>536</v>
      </c>
      <c r="EN13" s="30">
        <f t="shared" si="81"/>
        <v>1.9783707968848041</v>
      </c>
      <c r="EO13" s="34">
        <f t="shared" si="82"/>
        <v>0</v>
      </c>
      <c r="EP13" s="34">
        <v>2145</v>
      </c>
      <c r="EQ13" s="35">
        <f t="shared" si="83"/>
        <v>3.3790170132325144</v>
      </c>
      <c r="ER13" s="32">
        <v>1516</v>
      </c>
      <c r="ES13" s="30">
        <f t="shared" si="84"/>
        <v>4.4321005700920919</v>
      </c>
      <c r="ET13" s="33">
        <v>503</v>
      </c>
      <c r="EU13" s="30">
        <f t="shared" si="85"/>
        <v>1.9974585021046778</v>
      </c>
      <c r="EV13" s="34">
        <f t="shared" si="86"/>
        <v>0</v>
      </c>
      <c r="EW13" s="34">
        <v>2019</v>
      </c>
      <c r="EX13" s="35">
        <f t="shared" si="87"/>
        <v>3.3997339485072491</v>
      </c>
      <c r="EY13" s="32">
        <v>1422</v>
      </c>
      <c r="EZ13" s="30">
        <f t="shared" si="88"/>
        <v>4.4129969276603669</v>
      </c>
      <c r="FA13" s="33">
        <v>471</v>
      </c>
      <c r="FB13" s="30">
        <f t="shared" si="89"/>
        <v>1.9964394710071209</v>
      </c>
      <c r="FC13" s="34">
        <f t="shared" si="90"/>
        <v>0</v>
      </c>
      <c r="FD13" s="34">
        <v>1893</v>
      </c>
      <c r="FE13" s="35">
        <f t="shared" si="91"/>
        <v>3.3915614082235956</v>
      </c>
      <c r="FF13" s="32">
        <v>1308</v>
      </c>
      <c r="FG13" s="30">
        <f t="shared" si="92"/>
        <v>4.5270480739279408</v>
      </c>
      <c r="FH13" s="33">
        <v>424</v>
      </c>
      <c r="FI13" s="30">
        <f t="shared" si="93"/>
        <v>2.0158798079208862</v>
      </c>
      <c r="FJ13" s="34">
        <f t="shared" si="94"/>
        <v>0</v>
      </c>
      <c r="FK13" s="34">
        <v>1732</v>
      </c>
      <c r="FL13" s="35">
        <f t="shared" si="95"/>
        <v>3.469134318791812</v>
      </c>
      <c r="FM13" s="32">
        <v>1202</v>
      </c>
      <c r="FN13" s="30">
        <f t="shared" si="96"/>
        <v>4.5732983297188303</v>
      </c>
      <c r="FO13" s="33">
        <v>386</v>
      </c>
      <c r="FP13" s="30">
        <f t="shared" si="97"/>
        <v>2.0036335323124836</v>
      </c>
      <c r="FQ13" s="34">
        <f t="shared" si="98"/>
        <v>0</v>
      </c>
      <c r="FR13" s="34">
        <v>1588</v>
      </c>
      <c r="FS13" s="35">
        <f t="shared" si="99"/>
        <v>3.4864318960217791</v>
      </c>
      <c r="FT13" s="32">
        <v>1088</v>
      </c>
      <c r="FU13" s="30">
        <f t="shared" si="100"/>
        <v>4.5333333333333332</v>
      </c>
      <c r="FV13" s="33">
        <v>353</v>
      </c>
      <c r="FW13" s="30">
        <f t="shared" si="101"/>
        <v>1.9903022101939556</v>
      </c>
      <c r="FX13" s="34">
        <f t="shared" si="102"/>
        <v>0</v>
      </c>
      <c r="FY13" s="34">
        <v>1441</v>
      </c>
      <c r="FZ13" s="35">
        <f t="shared" si="103"/>
        <v>3.452654782442016</v>
      </c>
      <c r="GA13" s="32">
        <v>1051</v>
      </c>
      <c r="GB13" s="30">
        <f t="shared" si="104"/>
        <v>4.5513597782781918</v>
      </c>
      <c r="GC13" s="33">
        <v>337</v>
      </c>
      <c r="GD13" s="30">
        <f t="shared" si="105"/>
        <v>1.9689179714886655</v>
      </c>
      <c r="GE13" s="34">
        <f t="shared" si="106"/>
        <v>0</v>
      </c>
      <c r="GF13" s="29">
        <v>1388</v>
      </c>
      <c r="GG13" s="35">
        <f t="shared" si="107"/>
        <v>3.4520493434142456</v>
      </c>
      <c r="GH13" s="32">
        <v>1035</v>
      </c>
      <c r="GI13" s="30">
        <f t="shared" si="108"/>
        <v>4.6157962806047363</v>
      </c>
      <c r="GJ13" s="33">
        <v>323</v>
      </c>
      <c r="GK13" s="30">
        <f t="shared" si="109"/>
        <v>1.9425066153476063</v>
      </c>
      <c r="GL13" s="34">
        <f t="shared" si="110"/>
        <v>0</v>
      </c>
      <c r="GM13" s="29">
        <v>1358</v>
      </c>
      <c r="GN13" s="35">
        <f t="shared" si="111"/>
        <v>3.4775037771119814</v>
      </c>
      <c r="GO13" s="32">
        <v>1000</v>
      </c>
      <c r="GP13" s="30">
        <f t="shared" si="112"/>
        <v>4.6587467971115775</v>
      </c>
      <c r="GQ13" s="33">
        <v>316</v>
      </c>
      <c r="GR13" s="30">
        <f t="shared" si="113"/>
        <v>1.974753155855518</v>
      </c>
      <c r="GS13" s="34">
        <f t="shared" si="114"/>
        <v>0</v>
      </c>
      <c r="GT13" s="29">
        <v>1316</v>
      </c>
      <c r="GU13" s="35">
        <f t="shared" si="115"/>
        <v>3.512424266688019</v>
      </c>
      <c r="GV13" s="32">
        <v>998</v>
      </c>
      <c r="GW13" s="30">
        <f t="shared" si="116"/>
        <v>4.6576748961590519</v>
      </c>
      <c r="GX13" s="33">
        <v>316</v>
      </c>
      <c r="GY13" s="30">
        <f t="shared" si="117"/>
        <v>1.9779669504256383</v>
      </c>
      <c r="GZ13" s="34">
        <f t="shared" si="118"/>
        <v>0</v>
      </c>
      <c r="HA13" s="29">
        <v>1314</v>
      </c>
      <c r="HB13" s="35">
        <f t="shared" si="119"/>
        <v>3.5130871855198782</v>
      </c>
      <c r="HC13" s="32">
        <v>983</v>
      </c>
      <c r="HD13" s="30">
        <f t="shared" si="120"/>
        <v>4.6618609503936259</v>
      </c>
      <c r="HE13" s="33">
        <v>311</v>
      </c>
      <c r="HF13" s="30">
        <f t="shared" si="121"/>
        <v>1.9784973598829443</v>
      </c>
      <c r="HG13" s="34">
        <f t="shared" si="122"/>
        <v>0</v>
      </c>
      <c r="HH13" s="29">
        <v>1294</v>
      </c>
      <c r="HI13" s="35">
        <f t="shared" si="123"/>
        <v>3.5158266539872298</v>
      </c>
      <c r="HJ13" s="32">
        <v>979</v>
      </c>
      <c r="HK13" s="30">
        <f t="shared" si="124"/>
        <v>4.6654593976362939</v>
      </c>
      <c r="HL13" s="33">
        <v>309</v>
      </c>
      <c r="HM13" s="30">
        <f t="shared" si="125"/>
        <v>1.9736842105263157</v>
      </c>
      <c r="HN13" s="34">
        <f t="shared" si="126"/>
        <v>0</v>
      </c>
      <c r="HO13" s="29">
        <v>1288</v>
      </c>
      <c r="HP13" s="35">
        <f t="shared" si="127"/>
        <v>3.5152838427947599</v>
      </c>
      <c r="HQ13" s="32">
        <v>968</v>
      </c>
      <c r="HR13" s="30">
        <f t="shared" si="128"/>
        <v>4.6630377185798935</v>
      </c>
      <c r="HS13" s="33">
        <v>302</v>
      </c>
      <c r="HT13" s="30">
        <f t="shared" si="129"/>
        <v>1.951786983778194</v>
      </c>
      <c r="HU13" s="34">
        <f t="shared" si="130"/>
        <v>0</v>
      </c>
      <c r="HV13" s="29">
        <v>1270</v>
      </c>
      <c r="HW13" s="35">
        <f t="shared" si="131"/>
        <v>3.5051887833958935</v>
      </c>
      <c r="HX13" s="32">
        <v>961</v>
      </c>
      <c r="HY13" s="30">
        <f t="shared" si="132"/>
        <v>4.6506000774293454</v>
      </c>
      <c r="HZ13" s="33">
        <v>302</v>
      </c>
      <c r="IA13" s="30">
        <f t="shared" si="133"/>
        <v>1.9628233458988693</v>
      </c>
      <c r="IB13" s="34">
        <f t="shared" si="134"/>
        <v>0</v>
      </c>
      <c r="IC13" s="29">
        <v>1263</v>
      </c>
      <c r="ID13" s="35">
        <f t="shared" si="135"/>
        <v>3.503467406380028</v>
      </c>
      <c r="IE13" s="32">
        <v>959</v>
      </c>
      <c r="IF13" s="30">
        <f t="shared" si="136"/>
        <v>4.6458676484836738</v>
      </c>
      <c r="IG13" s="33">
        <v>302</v>
      </c>
      <c r="IH13" s="30">
        <f t="shared" si="137"/>
        <v>1.9655060201757242</v>
      </c>
      <c r="II13" s="34">
        <f t="shared" si="138"/>
        <v>0</v>
      </c>
      <c r="IJ13" s="29">
        <v>1261</v>
      </c>
      <c r="IK13" s="35">
        <f t="shared" si="139"/>
        <v>3.5020968145082905</v>
      </c>
      <c r="IL13" s="32">
        <v>953</v>
      </c>
      <c r="IM13" s="30">
        <f t="shared" si="140"/>
        <v>4.6304844273844807</v>
      </c>
      <c r="IN13" s="33">
        <v>302</v>
      </c>
      <c r="IO13" s="30">
        <f t="shared" si="141"/>
        <v>1.9715367541454496</v>
      </c>
      <c r="IP13" s="34">
        <f t="shared" si="142"/>
        <v>0</v>
      </c>
      <c r="IQ13" s="29">
        <v>1255</v>
      </c>
      <c r="IR13" s="35">
        <f t="shared" si="143"/>
        <v>3.4959191063817929</v>
      </c>
      <c r="IS13" s="32">
        <v>947</v>
      </c>
      <c r="IT13" s="30">
        <f t="shared" si="144"/>
        <v>4.621541164413645</v>
      </c>
      <c r="IU13" s="33">
        <v>301</v>
      </c>
      <c r="IV13" s="30">
        <f t="shared" si="145"/>
        <v>1.9757138168690518</v>
      </c>
      <c r="IW13" s="34">
        <f t="shared" si="146"/>
        <v>0</v>
      </c>
      <c r="IX13" s="29">
        <v>1248</v>
      </c>
      <c r="IY13" s="35">
        <f t="shared" si="147"/>
        <v>3.4932542126182611</v>
      </c>
      <c r="IZ13" s="32">
        <v>944</v>
      </c>
      <c r="JA13" s="30">
        <f t="shared" si="148"/>
        <v>4.6168142025725043</v>
      </c>
      <c r="JB13" s="33">
        <v>301</v>
      </c>
      <c r="JC13" s="30">
        <f t="shared" si="149"/>
        <v>1.9811755413677352</v>
      </c>
      <c r="JD13" s="34">
        <f t="shared" si="150"/>
        <v>0</v>
      </c>
      <c r="JE13" s="29">
        <v>1245</v>
      </c>
      <c r="JF13" s="35">
        <f t="shared" si="151"/>
        <v>3.4932659932659935</v>
      </c>
      <c r="JG13" s="32">
        <v>941</v>
      </c>
      <c r="JH13" s="30">
        <f t="shared" si="152"/>
        <v>4.6107109608506054</v>
      </c>
      <c r="JI13" s="33">
        <v>301</v>
      </c>
      <c r="JJ13" s="30">
        <f t="shared" si="153"/>
        <v>1.9856191041625437</v>
      </c>
      <c r="JK13" s="34">
        <f t="shared" si="154"/>
        <v>0</v>
      </c>
      <c r="JL13" s="29">
        <v>1242</v>
      </c>
      <c r="JM13" s="35">
        <f t="shared" si="155"/>
        <v>3.4919028340080973</v>
      </c>
      <c r="JN13" s="32">
        <v>942</v>
      </c>
      <c r="JO13" s="30">
        <f t="shared" si="156"/>
        <v>4.5826036193812021</v>
      </c>
      <c r="JP13" s="33">
        <v>304</v>
      </c>
      <c r="JQ13" s="30">
        <f t="shared" si="157"/>
        <v>1.9738977988442308</v>
      </c>
      <c r="JR13" s="34">
        <f t="shared" si="158"/>
        <v>0</v>
      </c>
      <c r="JS13" s="29">
        <v>1246</v>
      </c>
      <c r="JT13" s="35">
        <f t="shared" si="159"/>
        <v>3.4652501599132295</v>
      </c>
      <c r="JU13" s="32">
        <v>940</v>
      </c>
      <c r="JV13" s="30">
        <f t="shared" si="160"/>
        <v>4.6062625569657474</v>
      </c>
      <c r="JW13" s="33">
        <v>301</v>
      </c>
      <c r="JX13" s="30">
        <f t="shared" si="161"/>
        <v>1.9861431870669748</v>
      </c>
      <c r="JY13" s="34">
        <f t="shared" si="162"/>
        <v>0</v>
      </c>
      <c r="JZ13" s="29">
        <v>1241</v>
      </c>
      <c r="KA13" s="35">
        <f t="shared" si="163"/>
        <v>3.4896799955008153</v>
      </c>
      <c r="KB13" s="32">
        <v>943</v>
      </c>
      <c r="KC13" s="30">
        <f t="shared" si="164"/>
        <v>4.591265397536394</v>
      </c>
      <c r="KD13" s="33">
        <v>302</v>
      </c>
      <c r="KE13" s="30">
        <f t="shared" si="165"/>
        <v>1.9644831848045274</v>
      </c>
      <c r="KF13" s="34">
        <f t="shared" si="166"/>
        <v>0</v>
      </c>
      <c r="KG13" s="29">
        <v>1245</v>
      </c>
      <c r="KH13" s="35">
        <f t="shared" si="167"/>
        <v>3.4668077522833594</v>
      </c>
      <c r="KI13" s="32">
        <v>941</v>
      </c>
      <c r="KJ13" s="30">
        <f t="shared" si="168"/>
        <v>4.588229557755132</v>
      </c>
      <c r="KK13" s="33">
        <v>300</v>
      </c>
      <c r="KL13" s="30">
        <f t="shared" si="169"/>
        <v>1.956436676666232</v>
      </c>
      <c r="KM13" s="34">
        <f t="shared" si="170"/>
        <v>0</v>
      </c>
      <c r="KN13" s="29">
        <v>1241</v>
      </c>
      <c r="KO13" s="35">
        <f t="shared" si="171"/>
        <v>3.4623217922606928</v>
      </c>
      <c r="KP13" s="32">
        <v>935</v>
      </c>
      <c r="KQ13" s="30">
        <f t="shared" si="172"/>
        <v>4.5806388398980991</v>
      </c>
      <c r="KR13" s="33">
        <v>298</v>
      </c>
      <c r="KS13" s="30">
        <f t="shared" si="173"/>
        <v>1.95640756302521</v>
      </c>
      <c r="KT13" s="34">
        <f t="shared" si="174"/>
        <v>0</v>
      </c>
      <c r="KU13" s="29">
        <v>1233</v>
      </c>
      <c r="KV13" s="35">
        <f t="shared" si="175"/>
        <v>3.4592077207945238</v>
      </c>
      <c r="KW13" s="32">
        <v>905</v>
      </c>
      <c r="KX13" s="30">
        <f t="shared" si="176"/>
        <v>4.5813506125341705</v>
      </c>
      <c r="KY13" s="33">
        <v>285</v>
      </c>
      <c r="KZ13" s="30">
        <f t="shared" si="177"/>
        <v>1.956611286557737</v>
      </c>
      <c r="LA13" s="34">
        <f t="shared" si="178"/>
        <v>0</v>
      </c>
      <c r="LB13" s="29">
        <v>1190</v>
      </c>
      <c r="LC13" s="35">
        <f t="shared" si="179"/>
        <v>3.4673659673659674</v>
      </c>
      <c r="LD13" s="32">
        <v>905</v>
      </c>
      <c r="LE13" s="30">
        <f t="shared" si="180"/>
        <v>4.592276855939514</v>
      </c>
      <c r="LF13" s="33">
        <v>283</v>
      </c>
      <c r="LG13" s="30">
        <f t="shared" si="181"/>
        <v>1.9511858797573085</v>
      </c>
      <c r="LH13" s="34">
        <f t="shared" si="182"/>
        <v>0</v>
      </c>
      <c r="LI13" s="29">
        <v>1188</v>
      </c>
      <c r="LJ13" s="35">
        <f t="shared" si="183"/>
        <v>3.4725673029142672</v>
      </c>
      <c r="LK13" s="32">
        <v>903</v>
      </c>
      <c r="LL13" s="30">
        <f t="shared" si="184"/>
        <v>4.5888809838398217</v>
      </c>
      <c r="LM13" s="33">
        <v>283</v>
      </c>
      <c r="LN13" s="30">
        <f t="shared" si="185"/>
        <v>1.9565818584070798</v>
      </c>
      <c r="LO13" s="34">
        <f t="shared" si="186"/>
        <v>0</v>
      </c>
      <c r="LP13" s="29">
        <v>1186</v>
      </c>
      <c r="LQ13" s="35">
        <f t="shared" si="187"/>
        <v>3.4737273739089685</v>
      </c>
      <c r="LR13" s="32">
        <v>903</v>
      </c>
      <c r="LS13" s="30">
        <f t="shared" si="188"/>
        <v>4.5916810739347103</v>
      </c>
      <c r="LT13" s="33">
        <v>284</v>
      </c>
      <c r="LU13" s="30">
        <f t="shared" si="189"/>
        <v>1.9722222222222221</v>
      </c>
      <c r="LV13" s="34">
        <f t="shared" si="190"/>
        <v>0</v>
      </c>
      <c r="LW13" s="29">
        <v>1187</v>
      </c>
      <c r="LX13" s="35">
        <f t="shared" si="191"/>
        <v>3.4844126108143016</v>
      </c>
      <c r="LY13" s="32">
        <v>900</v>
      </c>
      <c r="LZ13" s="30">
        <f t="shared" si="192"/>
        <v>4.5761936238368843</v>
      </c>
      <c r="MA13" s="33">
        <v>284</v>
      </c>
      <c r="MB13" s="30">
        <f t="shared" si="193"/>
        <v>1.9778536109756946</v>
      </c>
      <c r="MC13" s="34">
        <f t="shared" si="194"/>
        <v>0</v>
      </c>
      <c r="MD13" s="29">
        <v>1184</v>
      </c>
      <c r="ME13" s="35">
        <f t="shared" si="195"/>
        <v>3.4796920002351142</v>
      </c>
      <c r="MF13" s="32">
        <v>895</v>
      </c>
      <c r="MG13" s="30">
        <f t="shared" si="196"/>
        <v>4.5593479368313803</v>
      </c>
      <c r="MH13" s="33">
        <v>281</v>
      </c>
      <c r="MI13" s="30">
        <f t="shared" si="197"/>
        <v>1.9622905027932962</v>
      </c>
      <c r="MJ13" s="34">
        <f t="shared" si="198"/>
        <v>0</v>
      </c>
      <c r="MK13" s="29">
        <v>1176</v>
      </c>
      <c r="ML13" s="35">
        <f t="shared" si="199"/>
        <v>3.463917525773196</v>
      </c>
      <c r="MM13" s="32">
        <v>893</v>
      </c>
      <c r="MN13" s="30">
        <f t="shared" si="200"/>
        <v>4.5691772410970115</v>
      </c>
      <c r="MO13" s="33">
        <v>281</v>
      </c>
      <c r="MP13" s="30">
        <f t="shared" si="201"/>
        <v>1.979988726042841</v>
      </c>
      <c r="MQ13" s="34">
        <f t="shared" si="202"/>
        <v>0</v>
      </c>
      <c r="MR13" s="29">
        <v>1174</v>
      </c>
      <c r="MS13" s="35">
        <f t="shared" si="203"/>
        <v>3.479962058335309</v>
      </c>
      <c r="MT13" s="32">
        <v>889</v>
      </c>
      <c r="MU13" s="30">
        <f t="shared" si="204"/>
        <v>4.5676411652879825</v>
      </c>
      <c r="MV13" s="33">
        <v>280</v>
      </c>
      <c r="MW13" s="30">
        <f t="shared" si="205"/>
        <v>1.9901912005117632</v>
      </c>
      <c r="MX13" s="34">
        <f t="shared" si="206"/>
        <v>0</v>
      </c>
      <c r="MY13" s="29">
        <v>1169</v>
      </c>
      <c r="MZ13" s="35">
        <f t="shared" si="207"/>
        <v>3.486222116187522</v>
      </c>
      <c r="NA13" s="32">
        <v>889</v>
      </c>
      <c r="NB13" s="30">
        <f t="shared" si="208"/>
        <v>4.5648267008985881</v>
      </c>
      <c r="NC13" s="33">
        <v>281</v>
      </c>
      <c r="ND13" s="30">
        <f t="shared" si="209"/>
        <v>1.9975829956636098</v>
      </c>
      <c r="NE13" s="34">
        <f t="shared" si="210"/>
        <v>0</v>
      </c>
      <c r="NF13" s="29">
        <v>1170</v>
      </c>
      <c r="NG13" s="35">
        <f t="shared" si="211"/>
        <v>3.4881640927792024</v>
      </c>
      <c r="NH13" s="32"/>
      <c r="NI13" s="30"/>
      <c r="NJ13" s="29"/>
      <c r="NK13" s="30"/>
      <c r="NL13" s="34"/>
      <c r="NM13" s="29">
        <v>1168</v>
      </c>
      <c r="NN13" s="35">
        <f t="shared" si="212"/>
        <v>3.4867753298704405</v>
      </c>
      <c r="NO13" s="32"/>
      <c r="NP13" s="30"/>
      <c r="NQ13" s="29"/>
      <c r="NR13" s="30"/>
      <c r="NS13" s="34"/>
      <c r="NT13" s="29">
        <v>1166</v>
      </c>
      <c r="NU13" s="35">
        <f t="shared" si="213"/>
        <v>3.4942611405795798</v>
      </c>
      <c r="NV13" s="32">
        <v>886</v>
      </c>
      <c r="NW13" s="30">
        <f t="shared" si="214"/>
        <v>4.5681876772364012</v>
      </c>
      <c r="NX13" s="33">
        <v>278</v>
      </c>
      <c r="NY13" s="30">
        <f t="shared" si="215"/>
        <v>1.9985621854780735</v>
      </c>
      <c r="NZ13" s="34">
        <f t="shared" si="216"/>
        <v>0</v>
      </c>
      <c r="OA13" s="29">
        <v>1164</v>
      </c>
      <c r="OB13" s="35">
        <f t="shared" si="217"/>
        <v>3.4945510222462395</v>
      </c>
      <c r="OC13" s="32">
        <v>883</v>
      </c>
      <c r="OD13" s="30">
        <f t="shared" si="218"/>
        <v>4.5649588998604145</v>
      </c>
      <c r="OE13" s="33">
        <v>276</v>
      </c>
      <c r="OF13" s="30">
        <f t="shared" si="219"/>
        <v>1.9910546818640888</v>
      </c>
      <c r="OG13" s="34">
        <f t="shared" si="220"/>
        <v>0</v>
      </c>
      <c r="OH13" s="29">
        <v>1159</v>
      </c>
      <c r="OI13" s="35">
        <f t="shared" si="221"/>
        <v>3.4900177662681804</v>
      </c>
      <c r="OJ13" s="32"/>
      <c r="OK13" s="30"/>
      <c r="OL13" s="29"/>
      <c r="OM13" s="30"/>
      <c r="ON13" s="34"/>
      <c r="OO13" s="29">
        <v>1157</v>
      </c>
      <c r="OP13" s="35">
        <f t="shared" si="222"/>
        <v>3.4883019778099369</v>
      </c>
      <c r="OQ13" s="32">
        <v>879</v>
      </c>
      <c r="OR13" s="30">
        <f t="shared" si="223"/>
        <v>4.5674201091192517</v>
      </c>
      <c r="OS13" s="33">
        <v>269</v>
      </c>
      <c r="OT13" s="30">
        <f t="shared" si="224"/>
        <v>1.9650814522609397</v>
      </c>
      <c r="OU13" s="34">
        <f t="shared" si="225"/>
        <v>0</v>
      </c>
      <c r="OV13" s="29">
        <v>1148</v>
      </c>
      <c r="OW13" s="35">
        <f t="shared" si="226"/>
        <v>3.4853360859797191</v>
      </c>
      <c r="OX13" s="32"/>
      <c r="OY13" s="30"/>
      <c r="OZ13" s="29"/>
      <c r="PA13" s="30"/>
      <c r="PB13" s="34"/>
      <c r="PC13" s="29">
        <v>1144</v>
      </c>
      <c r="PD13" s="35">
        <f t="shared" si="227"/>
        <v>3.4806949219581953</v>
      </c>
      <c r="PE13" s="32">
        <v>876</v>
      </c>
      <c r="PF13" s="30">
        <f t="shared" si="228"/>
        <v>4.5617872207467585</v>
      </c>
      <c r="PG13" s="29">
        <v>267</v>
      </c>
      <c r="PH13" s="30">
        <f t="shared" si="229"/>
        <v>1.9602085015784452</v>
      </c>
      <c r="PI13" s="34">
        <f t="shared" si="230"/>
        <v>0</v>
      </c>
      <c r="PJ13" s="29">
        <v>1143</v>
      </c>
      <c r="PK13" s="35">
        <f t="shared" si="231"/>
        <v>3.4821020563594818</v>
      </c>
      <c r="PL13" s="32"/>
      <c r="PM13" s="30"/>
      <c r="PN13" s="29"/>
      <c r="PO13" s="30"/>
      <c r="PP13" s="34"/>
      <c r="PQ13" s="29">
        <v>1141</v>
      </c>
      <c r="PR13" s="35">
        <f t="shared" si="232"/>
        <v>3.48695067538659</v>
      </c>
      <c r="PS13" s="32">
        <v>870</v>
      </c>
      <c r="PT13" s="30">
        <f t="shared" si="233"/>
        <v>4.5642935837574106</v>
      </c>
      <c r="PU13" s="29">
        <v>265</v>
      </c>
      <c r="PV13" s="30">
        <f t="shared" si="234"/>
        <v>1.9796802629613026</v>
      </c>
      <c r="PW13" s="34">
        <f t="shared" si="235"/>
        <v>0</v>
      </c>
      <c r="PX13" s="29">
        <v>1135</v>
      </c>
      <c r="PY13" s="35">
        <f t="shared" si="236"/>
        <v>3.4979043392504932</v>
      </c>
      <c r="PZ13" s="32">
        <v>869</v>
      </c>
      <c r="QA13" s="30">
        <f t="shared" si="237"/>
        <v>4.5683944905898439</v>
      </c>
      <c r="QB13" s="29">
        <v>264</v>
      </c>
      <c r="QC13" s="30">
        <f t="shared" si="238"/>
        <v>1.9804951237809454</v>
      </c>
      <c r="QD13" s="34">
        <f t="shared" si="239"/>
        <v>0</v>
      </c>
      <c r="QE13" s="29">
        <v>1133</v>
      </c>
      <c r="QF13" s="35">
        <f t="shared" si="240"/>
        <v>3.5019936327388494</v>
      </c>
      <c r="QG13" s="32"/>
      <c r="QH13" s="30"/>
      <c r="QI13" s="29"/>
      <c r="QJ13" s="30"/>
      <c r="QK13" s="34"/>
      <c r="QL13" s="29">
        <v>1128</v>
      </c>
      <c r="QM13" s="35">
        <f t="shared" si="241"/>
        <v>3.4993020009306655</v>
      </c>
      <c r="QN13" s="32"/>
      <c r="QO13" s="30"/>
      <c r="QP13" s="29"/>
      <c r="QQ13" s="30"/>
      <c r="QR13" s="34"/>
      <c r="QS13" s="29">
        <v>1118</v>
      </c>
      <c r="QT13" s="35">
        <f t="shared" si="242"/>
        <v>3.5007515030060117</v>
      </c>
      <c r="QU13" s="32">
        <v>862</v>
      </c>
      <c r="QV13" s="30">
        <f t="shared" si="243"/>
        <v>4.5831561037856234</v>
      </c>
      <c r="QW13" s="29">
        <v>252</v>
      </c>
      <c r="QX13" s="30">
        <f t="shared" si="244"/>
        <v>1.9322189848182796</v>
      </c>
      <c r="QY13" s="34">
        <f t="shared" si="245"/>
        <v>0</v>
      </c>
      <c r="QZ13" s="29">
        <v>1114</v>
      </c>
      <c r="RA13" s="35">
        <f t="shared" si="246"/>
        <v>3.4975353992025364</v>
      </c>
      <c r="RB13" s="32"/>
      <c r="RC13" s="30"/>
      <c r="RD13" s="29"/>
      <c r="RE13" s="30"/>
      <c r="RF13" s="34"/>
      <c r="RG13" s="29">
        <v>1110</v>
      </c>
      <c r="RH13" s="35">
        <f t="shared" si="247"/>
        <v>3.4991488556837527</v>
      </c>
      <c r="RI13" s="32"/>
      <c r="RJ13" s="30"/>
      <c r="RK13" s="29"/>
      <c r="RL13" s="30"/>
      <c r="RM13" s="34"/>
      <c r="RN13" s="29">
        <v>1103</v>
      </c>
      <c r="RO13" s="35">
        <f t="shared" si="248"/>
        <v>3.4964813288531036</v>
      </c>
      <c r="RP13" s="32"/>
      <c r="RQ13" s="30"/>
      <c r="RR13" s="29"/>
      <c r="RS13" s="30"/>
      <c r="RT13" s="34"/>
      <c r="RU13" s="29">
        <v>1105</v>
      </c>
      <c r="RV13" s="35">
        <f t="shared" si="249"/>
        <v>3.5362263184843834</v>
      </c>
      <c r="RW13" s="32">
        <v>852</v>
      </c>
      <c r="RX13" s="30">
        <f t="shared" si="250"/>
        <v>4.6103896103896105</v>
      </c>
      <c r="RY13" s="29">
        <v>250</v>
      </c>
      <c r="RZ13" s="30">
        <f t="shared" si="251"/>
        <v>1.9817677368212445</v>
      </c>
      <c r="SA13" s="34">
        <f t="shared" si="252"/>
        <v>0</v>
      </c>
      <c r="SB13" s="29">
        <v>1102</v>
      </c>
      <c r="SC13" s="35">
        <f t="shared" si="253"/>
        <v>3.5438641625932599</v>
      </c>
      <c r="SD13" s="32"/>
      <c r="SE13" s="30"/>
      <c r="SF13" s="29"/>
      <c r="SG13" s="30"/>
      <c r="SH13" s="34"/>
      <c r="SI13" s="29">
        <v>1081</v>
      </c>
      <c r="SJ13" s="35">
        <f t="shared" si="254"/>
        <v>3.5638929183700383</v>
      </c>
      <c r="SK13" s="32"/>
      <c r="SL13" s="30"/>
      <c r="SM13" s="29"/>
      <c r="SN13" s="30"/>
      <c r="SO13" s="34"/>
      <c r="SP13" s="29">
        <v>1069</v>
      </c>
      <c r="SQ13" s="35">
        <f t="shared" si="255"/>
        <v>3.5772847438342872</v>
      </c>
      <c r="SR13" s="32">
        <v>824</v>
      </c>
      <c r="SS13" s="30">
        <f t="shared" si="256"/>
        <v>4.6095323338554479</v>
      </c>
      <c r="ST13" s="29">
        <v>239</v>
      </c>
      <c r="SU13" s="30">
        <f t="shared" si="257"/>
        <v>2.0230235314034197</v>
      </c>
      <c r="SV13" s="34">
        <f t="shared" si="258"/>
        <v>0</v>
      </c>
      <c r="SW13" s="29">
        <v>1063</v>
      </c>
      <c r="SX13" s="35">
        <f t="shared" si="259"/>
        <v>3.5802094910915767</v>
      </c>
      <c r="SY13" s="32"/>
      <c r="SZ13" s="30"/>
      <c r="TA13" s="29"/>
      <c r="TB13" s="30"/>
      <c r="TC13" s="34"/>
      <c r="TD13" s="29">
        <v>1051</v>
      </c>
      <c r="TE13" s="35">
        <f t="shared" si="260"/>
        <v>3.5596951735817104</v>
      </c>
      <c r="TF13" s="32"/>
      <c r="TG13" s="30"/>
      <c r="TH13" s="29"/>
      <c r="TI13" s="30"/>
      <c r="TJ13" s="34"/>
      <c r="TK13" s="29">
        <v>1027</v>
      </c>
      <c r="TL13" s="35">
        <f t="shared" si="261"/>
        <v>3.5532643670207245</v>
      </c>
      <c r="TM13" s="32"/>
      <c r="TN13" s="30"/>
      <c r="TO13" s="29"/>
      <c r="TP13" s="30"/>
      <c r="TQ13" s="34"/>
      <c r="TR13" s="29">
        <v>1005</v>
      </c>
      <c r="TS13" s="35">
        <f t="shared" si="262"/>
        <v>3.5545023696682465</v>
      </c>
      <c r="TT13" s="32">
        <v>778</v>
      </c>
      <c r="TU13" s="30">
        <f t="shared" si="263"/>
        <v>4.5718986895457485</v>
      </c>
      <c r="TV13" s="29">
        <v>215</v>
      </c>
      <c r="TW13" s="30">
        <f t="shared" si="264"/>
        <v>1.9663435156392901</v>
      </c>
      <c r="TX13" s="34">
        <f t="shared" si="265"/>
        <v>0</v>
      </c>
      <c r="TY13" s="29">
        <v>993</v>
      </c>
      <c r="TZ13" s="35">
        <f t="shared" si="266"/>
        <v>3.5521373636201039</v>
      </c>
      <c r="UA13" s="32"/>
      <c r="UB13" s="30"/>
      <c r="UC13" s="29"/>
      <c r="UD13" s="30"/>
      <c r="UE13" s="34"/>
      <c r="UF13" s="29">
        <v>972</v>
      </c>
      <c r="UG13" s="35">
        <f t="shared" si="267"/>
        <v>3.54718633676374</v>
      </c>
      <c r="UH13" s="32"/>
      <c r="UI13" s="30"/>
      <c r="UJ13" s="29"/>
      <c r="UK13" s="30"/>
      <c r="UL13" s="34"/>
      <c r="UM13" s="29">
        <v>960</v>
      </c>
      <c r="UN13" s="35">
        <f t="shared" si="268"/>
        <v>3.5698348951361001</v>
      </c>
      <c r="UO13" s="32"/>
      <c r="UP13" s="30"/>
      <c r="UQ13" s="29"/>
      <c r="UR13" s="30"/>
      <c r="US13" s="34"/>
      <c r="UT13" s="29">
        <v>940</v>
      </c>
      <c r="UU13" s="35">
        <f t="shared" si="269"/>
        <v>3.6085838227955009</v>
      </c>
      <c r="UV13" s="32">
        <v>728</v>
      </c>
      <c r="UW13" s="30">
        <f t="shared" si="270"/>
        <v>4.6172385361831676</v>
      </c>
      <c r="UX13" s="29">
        <v>195</v>
      </c>
      <c r="UY13" s="30">
        <f t="shared" si="271"/>
        <v>2.0136307311028503</v>
      </c>
      <c r="UZ13" s="34">
        <f t="shared" si="272"/>
        <v>0</v>
      </c>
      <c r="VA13" s="29">
        <v>923</v>
      </c>
      <c r="VB13" s="35">
        <f t="shared" si="273"/>
        <v>3.6264340719786263</v>
      </c>
      <c r="VC13" s="32">
        <v>724</v>
      </c>
      <c r="VD13" s="30">
        <f t="shared" si="274"/>
        <v>4.6229487261349851</v>
      </c>
      <c r="VE13" s="29">
        <v>194</v>
      </c>
      <c r="VF13" s="30">
        <f t="shared" si="275"/>
        <v>2.0307756725635926</v>
      </c>
      <c r="VG13" s="34">
        <f t="shared" si="276"/>
        <v>0</v>
      </c>
      <c r="VH13" s="29">
        <v>918</v>
      </c>
      <c r="VI13" s="35">
        <f t="shared" si="277"/>
        <v>3.6406900654372394</v>
      </c>
      <c r="VJ13" s="32"/>
      <c r="VK13" s="30"/>
      <c r="VL13" s="29"/>
      <c r="VM13" s="30"/>
      <c r="VN13" s="34"/>
      <c r="VO13" s="29">
        <v>903</v>
      </c>
      <c r="VP13" s="35">
        <f t="shared" si="278"/>
        <v>3.6440677966101696</v>
      </c>
      <c r="VQ13" s="32"/>
      <c r="VR13" s="30"/>
      <c r="VS13" s="29"/>
      <c r="VT13" s="30"/>
      <c r="VU13" s="34"/>
      <c r="VV13" s="29">
        <v>870</v>
      </c>
      <c r="VW13" s="35">
        <f t="shared" si="279"/>
        <v>3.6901934170342723</v>
      </c>
      <c r="VX13" s="32">
        <v>681</v>
      </c>
      <c r="VY13" s="30">
        <f t="shared" si="280"/>
        <v>4.6430762937205969</v>
      </c>
      <c r="VZ13" s="29">
        <v>180</v>
      </c>
      <c r="WA13" s="30">
        <f t="shared" si="281"/>
        <v>2.1186440677966099</v>
      </c>
      <c r="WB13" s="34">
        <f t="shared" si="282"/>
        <v>0</v>
      </c>
      <c r="WC13" s="29">
        <v>861</v>
      </c>
      <c r="WD13" s="35">
        <f t="shared" si="283"/>
        <v>3.7131274797308955</v>
      </c>
      <c r="WE13" s="32"/>
      <c r="WF13" s="30"/>
      <c r="WG13" s="29"/>
      <c r="WH13" s="30"/>
      <c r="WI13" s="34"/>
      <c r="WJ13" s="29">
        <v>842</v>
      </c>
      <c r="WK13" s="35">
        <f t="shared" si="284"/>
        <v>3.7283032235210767</v>
      </c>
      <c r="WL13" s="32"/>
      <c r="WM13" s="30"/>
      <c r="WN13" s="29"/>
      <c r="WO13" s="30"/>
      <c r="WP13" s="34"/>
      <c r="WQ13" s="29">
        <v>799</v>
      </c>
      <c r="WR13" s="35">
        <f t="shared" si="285"/>
        <v>3.7076566125290027</v>
      </c>
      <c r="WS13" s="32"/>
      <c r="WT13" s="30"/>
      <c r="WU13" s="29"/>
      <c r="WV13" s="30"/>
      <c r="WW13" s="34"/>
      <c r="WX13" s="29">
        <v>776</v>
      </c>
      <c r="WY13" s="35">
        <f t="shared" si="286"/>
        <v>3.7798343886994643</v>
      </c>
      <c r="WZ13" s="32">
        <v>606</v>
      </c>
      <c r="XA13" s="30">
        <f t="shared" si="287"/>
        <v>4.6465266063487194</v>
      </c>
      <c r="XB13" s="29">
        <v>150</v>
      </c>
      <c r="XC13" s="30">
        <f t="shared" si="288"/>
        <v>2.1638776687824581</v>
      </c>
      <c r="XD13" s="34">
        <f t="shared" si="289"/>
        <v>0</v>
      </c>
      <c r="XE13" s="29">
        <v>756</v>
      </c>
      <c r="XF13" s="35">
        <f t="shared" si="290"/>
        <v>3.7811343403020907</v>
      </c>
      <c r="XG13" s="32"/>
      <c r="XH13" s="30"/>
      <c r="XI13" s="29"/>
      <c r="XJ13" s="30"/>
      <c r="XK13" s="34"/>
      <c r="XL13" s="29">
        <v>746</v>
      </c>
      <c r="XM13" s="35">
        <f t="shared" si="291"/>
        <v>3.8242682114112885</v>
      </c>
      <c r="XN13" s="32">
        <v>568</v>
      </c>
      <c r="XO13" s="30">
        <f t="shared" si="292"/>
        <v>4.6175107714819932</v>
      </c>
      <c r="XP13" s="29">
        <v>144</v>
      </c>
      <c r="XQ13" s="30">
        <f t="shared" si="293"/>
        <v>2.2716516800757218</v>
      </c>
      <c r="XR13" s="34"/>
      <c r="XS13" s="29">
        <v>712</v>
      </c>
      <c r="XT13" s="35">
        <f t="shared" si="294"/>
        <v>3.8197424892703862</v>
      </c>
      <c r="XU13" s="32"/>
      <c r="XV13" s="30"/>
      <c r="XW13" s="29"/>
      <c r="XX13" s="30"/>
      <c r="XY13" s="34"/>
      <c r="XZ13" s="29">
        <v>704</v>
      </c>
      <c r="YA13" s="35">
        <f t="shared" si="295"/>
        <v>3.8333787095017695</v>
      </c>
      <c r="YB13" s="32"/>
      <c r="YC13" s="30"/>
      <c r="YD13" s="29"/>
      <c r="YE13" s="30"/>
      <c r="YF13" s="34"/>
      <c r="YG13" s="29">
        <v>692</v>
      </c>
      <c r="YH13" s="35">
        <f t="shared" si="296"/>
        <v>3.8626849009210158</v>
      </c>
      <c r="YI13" s="32"/>
      <c r="YJ13" s="30"/>
      <c r="YK13" s="29"/>
      <c r="YL13" s="30"/>
      <c r="YM13" s="34"/>
      <c r="YN13" s="29">
        <v>673</v>
      </c>
      <c r="YO13" s="35">
        <f t="shared" si="297"/>
        <v>3.8762815343854395</v>
      </c>
      <c r="YP13" s="33">
        <v>504</v>
      </c>
      <c r="YQ13" s="30">
        <f t="shared" si="298"/>
        <v>4.5149153453372746</v>
      </c>
      <c r="YR13" s="1">
        <v>133</v>
      </c>
      <c r="YS13" s="30">
        <f t="shared" si="299"/>
        <v>2.4296675191815855</v>
      </c>
      <c r="YT13" s="34">
        <f t="shared" si="300"/>
        <v>1</v>
      </c>
      <c r="YU13" s="16">
        <v>638</v>
      </c>
      <c r="YV13" s="35">
        <f t="shared" si="301"/>
        <v>3.8311415360595689</v>
      </c>
      <c r="YW13" s="33"/>
      <c r="YX13" s="30"/>
      <c r="YZ13" s="30"/>
      <c r="ZA13" s="34"/>
      <c r="ZB13" s="33">
        <v>611</v>
      </c>
      <c r="ZC13" s="35">
        <f t="shared" si="302"/>
        <v>3.7807066394406288</v>
      </c>
      <c r="ZD13" s="33"/>
      <c r="ZE13" s="30"/>
      <c r="ZG13" s="30"/>
      <c r="ZH13" s="34"/>
      <c r="ZI13" s="33">
        <v>591</v>
      </c>
      <c r="ZJ13" s="35">
        <f t="shared" si="303"/>
        <v>3.7960048814952789</v>
      </c>
      <c r="ZK13" s="33">
        <v>447</v>
      </c>
      <c r="ZL13" s="30">
        <f t="shared" si="304"/>
        <v>4.4495321521003381</v>
      </c>
      <c r="ZM13" s="1">
        <v>118</v>
      </c>
      <c r="ZN13" s="30">
        <f t="shared" si="305"/>
        <v>2.461923638639683</v>
      </c>
      <c r="ZO13" s="34">
        <f t="shared" si="306"/>
        <v>2</v>
      </c>
      <c r="ZP13" s="16">
        <v>567</v>
      </c>
      <c r="ZQ13" s="35">
        <f t="shared" si="307"/>
        <v>3.8158691701998788</v>
      </c>
      <c r="ZR13" s="33"/>
      <c r="ZS13" s="30"/>
      <c r="ZU13" s="30"/>
      <c r="ZV13" s="34"/>
      <c r="ZW13" s="38">
        <v>549</v>
      </c>
      <c r="ZX13" s="35">
        <f t="shared" si="308"/>
        <v>3.8178025034770515</v>
      </c>
      <c r="ZY13" s="33"/>
      <c r="ZZ13" s="30"/>
      <c r="AAB13" s="30"/>
      <c r="AAC13" s="34"/>
      <c r="AAD13" s="40">
        <v>527</v>
      </c>
      <c r="AAE13" s="35">
        <f t="shared" si="309"/>
        <v>3.8113835249873431</v>
      </c>
      <c r="AAF13" s="33"/>
      <c r="AAG13" s="30"/>
      <c r="AAI13" s="30"/>
      <c r="AAJ13" s="34"/>
      <c r="AAK13" s="37">
        <v>506</v>
      </c>
      <c r="AAL13" s="35">
        <f t="shared" si="310"/>
        <v>3.8217522658610275</v>
      </c>
      <c r="AAM13" s="33">
        <v>377</v>
      </c>
      <c r="AAN13" s="30">
        <f t="shared" si="311"/>
        <v>4.3883133511814689</v>
      </c>
      <c r="AAO13" s="29">
        <v>100</v>
      </c>
      <c r="AAP13" s="30">
        <f t="shared" si="312"/>
        <v>2.5400050800101601</v>
      </c>
      <c r="AAQ13" s="34">
        <f t="shared" si="313"/>
        <v>2</v>
      </c>
      <c r="AAR13" s="16">
        <v>479</v>
      </c>
      <c r="AAS13" s="35">
        <f t="shared" si="314"/>
        <v>3.8173414089894804</v>
      </c>
      <c r="AAT13" s="33"/>
      <c r="AAU13" s="30"/>
      <c r="AAV13" s="29"/>
      <c r="AAW13" s="30"/>
      <c r="AAX13" s="34"/>
      <c r="AAY13" s="37">
        <v>455</v>
      </c>
      <c r="AAZ13" s="35">
        <f t="shared" si="315"/>
        <v>3.8380430198228592</v>
      </c>
      <c r="ABA13" s="33"/>
      <c r="ABB13" s="30"/>
      <c r="ABC13" s="29"/>
      <c r="ABD13" s="30"/>
      <c r="ABE13" s="34"/>
      <c r="ABF13" s="37">
        <v>409</v>
      </c>
      <c r="ABG13" s="35">
        <f t="shared" si="316"/>
        <v>3.7385740402193788</v>
      </c>
      <c r="ABH13" s="33">
        <v>294</v>
      </c>
      <c r="ABI13" s="30">
        <f t="shared" si="317"/>
        <v>4.2448743863701992</v>
      </c>
      <c r="ABJ13" s="29">
        <v>74</v>
      </c>
      <c r="ABK13" s="30">
        <f t="shared" si="318"/>
        <v>2.4010382868267359</v>
      </c>
      <c r="ABL13" s="34">
        <f t="shared" si="319"/>
        <v>1</v>
      </c>
      <c r="ABM13" s="16">
        <v>369</v>
      </c>
      <c r="ABN13" s="35">
        <f t="shared" si="320"/>
        <v>3.6822672387985227</v>
      </c>
      <c r="ABO13" s="33"/>
      <c r="ABP13" s="30"/>
      <c r="ABQ13" s="29"/>
      <c r="ABR13" s="30"/>
      <c r="ABS13" s="34"/>
      <c r="ABT13" s="29">
        <v>340</v>
      </c>
      <c r="ABU13" s="35">
        <f t="shared" si="321"/>
        <v>3.6884356693425908</v>
      </c>
      <c r="ABV13" s="33"/>
      <c r="ABW13" s="30"/>
      <c r="ABX13" s="29"/>
      <c r="ABY13" s="30"/>
      <c r="ABZ13" s="34"/>
      <c r="ACA13" s="29">
        <v>314</v>
      </c>
      <c r="ACB13" s="35">
        <f t="shared" si="322"/>
        <v>3.712461574840388</v>
      </c>
      <c r="ACC13" s="33"/>
      <c r="ACD13" s="30"/>
      <c r="ACE13" s="29"/>
      <c r="ACF13" s="30"/>
      <c r="ACG13" s="34"/>
      <c r="ACH13" s="29">
        <v>275</v>
      </c>
      <c r="ACI13" s="35">
        <f t="shared" si="323"/>
        <v>3.6236658321254445</v>
      </c>
      <c r="ACJ13" s="33">
        <v>190</v>
      </c>
      <c r="ACK13" s="30">
        <f t="shared" si="324"/>
        <v>3.9699122440451315</v>
      </c>
      <c r="ACL13" s="29">
        <v>52</v>
      </c>
      <c r="ACM13" s="30">
        <f t="shared" si="325"/>
        <v>2.5870646766169152</v>
      </c>
      <c r="ACN13" s="34">
        <f t="shared" si="326"/>
        <v>1</v>
      </c>
      <c r="ACO13" s="16">
        <v>243</v>
      </c>
      <c r="ACP13" s="35">
        <f t="shared" si="327"/>
        <v>3.5730039700044109</v>
      </c>
      <c r="ACQ13" s="33"/>
      <c r="ACR13" s="30"/>
      <c r="ACS13" s="29"/>
      <c r="ACT13" s="30"/>
      <c r="ACU13" s="34"/>
      <c r="ACV13" s="29">
        <v>220</v>
      </c>
      <c r="ACW13" s="35">
        <f t="shared" si="328"/>
        <v>3.5731687510151042</v>
      </c>
      <c r="ACX13" s="33"/>
      <c r="ACY13" s="30"/>
      <c r="ACZ13" s="29"/>
      <c r="ADA13" s="30"/>
      <c r="ADB13" s="34"/>
      <c r="ADC13" s="29">
        <v>191</v>
      </c>
      <c r="ADD13" s="35">
        <f t="shared" si="329"/>
        <v>3.4470312218011188</v>
      </c>
      <c r="ADE13" s="33">
        <v>129</v>
      </c>
      <c r="ADF13" s="30">
        <f t="shared" si="330"/>
        <v>3.6409822184589333</v>
      </c>
      <c r="ADG13" s="29">
        <v>38</v>
      </c>
      <c r="ADH13" s="30">
        <f t="shared" si="331"/>
        <v>2.6224982746721874</v>
      </c>
      <c r="ADI13" s="34">
        <f t="shared" si="332"/>
        <v>1</v>
      </c>
      <c r="ADJ13" s="16">
        <v>168</v>
      </c>
      <c r="ADK13" s="35">
        <f t="shared" si="333"/>
        <v>3.3479473893981671</v>
      </c>
      <c r="ADL13" s="33"/>
      <c r="ADM13" s="30"/>
      <c r="ADN13" s="29"/>
      <c r="ADO13" s="30"/>
      <c r="ADP13" s="34"/>
      <c r="ADQ13" s="29">
        <v>138</v>
      </c>
      <c r="ADR13" s="35">
        <f t="shared" si="334"/>
        <v>3.0913978494623655</v>
      </c>
      <c r="ADS13" s="33"/>
      <c r="ADT13" s="30"/>
      <c r="ADU13" s="29"/>
      <c r="ADV13" s="30"/>
      <c r="ADW13" s="34"/>
      <c r="ADX13" s="29">
        <v>111</v>
      </c>
      <c r="ADY13" s="35">
        <f t="shared" si="335"/>
        <v>2.9450782700981692</v>
      </c>
      <c r="ADZ13" s="33"/>
      <c r="AEA13" s="30"/>
      <c r="AEB13" s="29"/>
      <c r="AEC13" s="30"/>
      <c r="AED13" s="34"/>
      <c r="AEE13" s="29">
        <v>93</v>
      </c>
      <c r="AEF13" s="35">
        <f t="shared" si="336"/>
        <v>2.9071584870271958</v>
      </c>
      <c r="AEG13" s="33">
        <v>63</v>
      </c>
      <c r="AEH13" s="30">
        <f t="shared" si="337"/>
        <v>2.9453015427769986</v>
      </c>
      <c r="AEI13" s="29">
        <v>19</v>
      </c>
      <c r="AEJ13" s="30">
        <f t="shared" si="338"/>
        <v>2.1348314606741572</v>
      </c>
      <c r="AEK13" s="34">
        <f t="shared" si="339"/>
        <v>1</v>
      </c>
      <c r="AEL13" s="16">
        <v>83</v>
      </c>
      <c r="AEM13" s="35">
        <f t="shared" si="340"/>
        <v>2.7239908106334099</v>
      </c>
      <c r="AEN13" s="32"/>
      <c r="AEO13" s="30"/>
      <c r="AEP13" s="29"/>
      <c r="AEQ13" s="30"/>
      <c r="AER13" s="34"/>
      <c r="AES13" s="29">
        <v>65</v>
      </c>
      <c r="AET13" s="35">
        <f t="shared" si="341"/>
        <v>2.7196652719665275</v>
      </c>
      <c r="AEU13" s="33"/>
      <c r="AEV13" s="30"/>
      <c r="AEW13" s="29"/>
      <c r="AEX13" s="30"/>
      <c r="AEY13" s="34"/>
      <c r="AEZ13" s="29">
        <v>56</v>
      </c>
      <c r="AFA13" s="35">
        <f t="shared" si="342"/>
        <v>2.7958062905641534</v>
      </c>
      <c r="AFB13" s="33"/>
      <c r="AFC13" s="30"/>
      <c r="AFD13" s="29"/>
      <c r="AFE13" s="30"/>
      <c r="AFF13" s="34"/>
      <c r="AFG13" s="29">
        <v>46</v>
      </c>
      <c r="AFH13" s="35">
        <f t="shared" si="343"/>
        <v>2.710665880966411</v>
      </c>
      <c r="AFI13" s="33"/>
      <c r="AFJ13" s="30"/>
      <c r="AFK13" s="29"/>
      <c r="AFL13" s="30"/>
      <c r="AFM13" s="34"/>
      <c r="AFN13" s="29">
        <v>43</v>
      </c>
      <c r="AFO13" s="35">
        <f t="shared" si="344"/>
        <v>2.6477832512315271</v>
      </c>
      <c r="AFP13" s="33"/>
      <c r="AFQ13" s="30"/>
      <c r="AFR13" s="29"/>
      <c r="AFS13" s="30"/>
      <c r="AFT13" s="34"/>
      <c r="AFU13" s="29">
        <v>28</v>
      </c>
      <c r="AFV13" s="35">
        <f t="shared" si="345"/>
        <v>2.3391812865497075</v>
      </c>
      <c r="AFW13" s="33">
        <v>10</v>
      </c>
      <c r="AFX13" s="30">
        <f t="shared" si="346"/>
        <v>1.7482517482517483</v>
      </c>
      <c r="AFY13" s="29">
        <v>4</v>
      </c>
      <c r="AFZ13" s="30">
        <f t="shared" si="347"/>
        <v>1.8867924528301887</v>
      </c>
      <c r="AGA13" s="34">
        <f t="shared" si="348"/>
        <v>0</v>
      </c>
      <c r="AGB13" s="16">
        <v>14</v>
      </c>
      <c r="AGC13" s="35">
        <f t="shared" si="349"/>
        <v>1.7834394904458599</v>
      </c>
      <c r="AGD13" s="33"/>
      <c r="AGE13" s="30"/>
      <c r="AGF13" s="29"/>
      <c r="AGG13" s="30"/>
      <c r="AGH13" s="34"/>
      <c r="AGI13" s="29">
        <v>3</v>
      </c>
      <c r="AGJ13" s="35">
        <f t="shared" si="350"/>
        <v>0.84033613445378152</v>
      </c>
    </row>
    <row r="14" spans="1:1024" x14ac:dyDescent="0.3">
      <c r="A14" s="28" t="s">
        <v>34</v>
      </c>
      <c r="B14" s="29">
        <v>3511037</v>
      </c>
      <c r="C14" s="30">
        <f t="shared" si="0"/>
        <v>11.948493991750691</v>
      </c>
      <c r="D14" s="29">
        <v>3826173</v>
      </c>
      <c r="E14" s="30">
        <f t="shared" si="1"/>
        <v>12.352542939772292</v>
      </c>
      <c r="F14" s="29">
        <f t="shared" si="2"/>
        <v>7337210</v>
      </c>
      <c r="G14" s="30">
        <f t="shared" si="3"/>
        <v>12.15584027089932</v>
      </c>
      <c r="H14" s="32">
        <v>8555</v>
      </c>
      <c r="I14" s="30">
        <f t="shared" si="4"/>
        <v>12.795584738030783</v>
      </c>
      <c r="J14" s="33">
        <v>3173</v>
      </c>
      <c r="K14" s="30">
        <f t="shared" si="5"/>
        <v>6.1337715058959983</v>
      </c>
      <c r="L14" s="34">
        <f t="shared" si="6"/>
        <v>0</v>
      </c>
      <c r="M14" s="34">
        <v>11728</v>
      </c>
      <c r="N14" s="35">
        <f t="shared" si="7"/>
        <v>9.8896187673392983</v>
      </c>
      <c r="O14" s="32">
        <v>8345</v>
      </c>
      <c r="P14" s="30">
        <f t="shared" si="8"/>
        <v>12.716190476190475</v>
      </c>
      <c r="Q14" s="33">
        <v>3081</v>
      </c>
      <c r="R14" s="30">
        <f t="shared" si="9"/>
        <v>6.0564958424249573</v>
      </c>
      <c r="S14" s="34">
        <f t="shared" si="10"/>
        <v>0</v>
      </c>
      <c r="T14" s="34">
        <v>11426</v>
      </c>
      <c r="U14" s="35">
        <f t="shared" si="11"/>
        <v>9.8080620793846993</v>
      </c>
      <c r="V14" s="32">
        <v>8060</v>
      </c>
      <c r="W14" s="30">
        <f t="shared" si="12"/>
        <v>12.644128951290298</v>
      </c>
      <c r="X14" s="33">
        <v>2956</v>
      </c>
      <c r="Y14" s="30">
        <f t="shared" si="13"/>
        <v>5.9702698335756992</v>
      </c>
      <c r="Z14" s="34">
        <f t="shared" si="14"/>
        <v>0</v>
      </c>
      <c r="AA14" s="34">
        <v>11016</v>
      </c>
      <c r="AB14" s="35">
        <f t="shared" si="15"/>
        <v>9.7265511182531768</v>
      </c>
      <c r="AC14" s="32">
        <v>7838</v>
      </c>
      <c r="AD14" s="30">
        <f t="shared" si="16"/>
        <v>12.606758560790055</v>
      </c>
      <c r="AE14" s="33">
        <v>2841</v>
      </c>
      <c r="AF14" s="30">
        <f t="shared" si="17"/>
        <v>5.8717757936507935</v>
      </c>
      <c r="AG14" s="34">
        <f t="shared" si="18"/>
        <v>0</v>
      </c>
      <c r="AH14" s="34">
        <v>10679</v>
      </c>
      <c r="AI14" s="35">
        <f t="shared" si="19"/>
        <v>9.6592707833967992</v>
      </c>
      <c r="AJ14" s="32">
        <v>7566</v>
      </c>
      <c r="AK14" s="30">
        <f t="shared" si="20"/>
        <v>12.524001853936303</v>
      </c>
      <c r="AL14" s="33">
        <v>2725</v>
      </c>
      <c r="AM14" s="30">
        <f t="shared" si="21"/>
        <v>5.7788145477679995</v>
      </c>
      <c r="AN14" s="34">
        <f t="shared" si="22"/>
        <v>0</v>
      </c>
      <c r="AO14" s="34">
        <v>10291</v>
      </c>
      <c r="AP14" s="35">
        <f t="shared" si="23"/>
        <v>9.5670605297163629</v>
      </c>
      <c r="AQ14" s="32">
        <v>7336</v>
      </c>
      <c r="AR14" s="30">
        <f t="shared" si="24"/>
        <v>12.466437820752473</v>
      </c>
      <c r="AS14" s="33">
        <v>2630</v>
      </c>
      <c r="AT14" s="30">
        <f t="shared" si="25"/>
        <v>5.7038755991238155</v>
      </c>
      <c r="AU14" s="34">
        <f t="shared" si="26"/>
        <v>0</v>
      </c>
      <c r="AV14" s="34">
        <v>9966</v>
      </c>
      <c r="AW14" s="35">
        <f t="shared" si="27"/>
        <v>9.4954980706016858</v>
      </c>
      <c r="AX14" s="32">
        <v>7109</v>
      </c>
      <c r="AY14" s="30">
        <f t="shared" si="28"/>
        <v>12.428973547563684</v>
      </c>
      <c r="AZ14" s="33">
        <v>2527</v>
      </c>
      <c r="BA14" s="30">
        <f t="shared" si="29"/>
        <v>5.6396179253704695</v>
      </c>
      <c r="BB14" s="34">
        <f t="shared" si="30"/>
        <v>0</v>
      </c>
      <c r="BC14" s="34">
        <v>9636</v>
      </c>
      <c r="BD14" s="35">
        <f t="shared" si="31"/>
        <v>9.4465957551100423</v>
      </c>
      <c r="BE14" s="32">
        <v>6926</v>
      </c>
      <c r="BF14" s="30">
        <f t="shared" si="32"/>
        <v>12.410851879726193</v>
      </c>
      <c r="BG14" s="33">
        <v>2447</v>
      </c>
      <c r="BH14" s="30">
        <f t="shared" si="33"/>
        <v>5.586502899410986</v>
      </c>
      <c r="BI14" s="34">
        <f t="shared" si="34"/>
        <v>0</v>
      </c>
      <c r="BJ14" s="34">
        <v>9373</v>
      </c>
      <c r="BK14" s="35">
        <f t="shared" si="35"/>
        <v>9.4098867560838482</v>
      </c>
      <c r="BL14" s="32">
        <v>6773</v>
      </c>
      <c r="BM14" s="30">
        <f t="shared" si="36"/>
        <v>12.44533460732792</v>
      </c>
      <c r="BN14" s="33">
        <v>2390</v>
      </c>
      <c r="BO14" s="30">
        <f t="shared" si="37"/>
        <v>5.616261308894372</v>
      </c>
      <c r="BP14" s="34">
        <f t="shared" si="38"/>
        <v>0</v>
      </c>
      <c r="BQ14" s="34">
        <v>9163</v>
      </c>
      <c r="BR14" s="35">
        <f t="shared" si="39"/>
        <v>9.4486321498912123</v>
      </c>
      <c r="BS14" s="32">
        <v>6625</v>
      </c>
      <c r="BT14" s="30">
        <f t="shared" si="40"/>
        <v>12.431742695764763</v>
      </c>
      <c r="BU14" s="33">
        <v>2333</v>
      </c>
      <c r="BV14" s="30">
        <f t="shared" si="41"/>
        <v>5.6018440704012296</v>
      </c>
      <c r="BW14" s="34">
        <f t="shared" si="42"/>
        <v>0</v>
      </c>
      <c r="BX14" s="34">
        <v>8958</v>
      </c>
      <c r="BY14" s="35">
        <f t="shared" si="43"/>
        <v>9.4356316754092138</v>
      </c>
      <c r="BZ14" s="32">
        <v>6490</v>
      </c>
      <c r="CA14" s="30">
        <f t="shared" si="44"/>
        <v>12.423905968834948</v>
      </c>
      <c r="CB14" s="33">
        <v>2279</v>
      </c>
      <c r="CC14" s="30">
        <f t="shared" si="45"/>
        <v>5.5809966940124891</v>
      </c>
      <c r="CD14" s="34">
        <f t="shared" si="46"/>
        <v>0</v>
      </c>
      <c r="CE14" s="34">
        <v>8769</v>
      </c>
      <c r="CF14" s="35">
        <f t="shared" si="47"/>
        <v>9.4216367797320384</v>
      </c>
      <c r="CG14" s="32">
        <v>6332</v>
      </c>
      <c r="CH14" s="30">
        <f t="shared" si="48"/>
        <v>12.422750191285241</v>
      </c>
      <c r="CI14" s="33">
        <v>2205</v>
      </c>
      <c r="CJ14" s="30">
        <f t="shared" si="49"/>
        <v>5.542707757277161</v>
      </c>
      <c r="CK14" s="34">
        <f t="shared" si="50"/>
        <v>0</v>
      </c>
      <c r="CL14" s="34">
        <v>8537</v>
      </c>
      <c r="CM14" s="35">
        <f t="shared" si="51"/>
        <v>9.4068515641356214</v>
      </c>
      <c r="CN14" s="32">
        <v>6167</v>
      </c>
      <c r="CO14" s="30">
        <f t="shared" si="52"/>
        <v>12.436476566911349</v>
      </c>
      <c r="CP14" s="33">
        <v>2140</v>
      </c>
      <c r="CQ14" s="30">
        <f t="shared" si="53"/>
        <v>5.5474906677727089</v>
      </c>
      <c r="CR14" s="34">
        <f t="shared" si="54"/>
        <v>0</v>
      </c>
      <c r="CS14" s="34">
        <v>8307</v>
      </c>
      <c r="CT14" s="35">
        <f t="shared" si="55"/>
        <v>9.422213148223765</v>
      </c>
      <c r="CU14" s="32">
        <v>5986</v>
      </c>
      <c r="CV14" s="30">
        <f t="shared" si="56"/>
        <v>12.438958502171518</v>
      </c>
      <c r="CW14" s="33">
        <v>2070</v>
      </c>
      <c r="CX14" s="30">
        <f t="shared" si="57"/>
        <v>5.550341868883228</v>
      </c>
      <c r="CY14" s="34">
        <f t="shared" si="58"/>
        <v>0</v>
      </c>
      <c r="CZ14" s="34">
        <v>8056</v>
      </c>
      <c r="DA14" s="35">
        <f t="shared" si="59"/>
        <v>9.4312674143623134</v>
      </c>
      <c r="DB14" s="32">
        <v>5817</v>
      </c>
      <c r="DC14" s="30">
        <f t="shared" si="60"/>
        <v>12.504836837353285</v>
      </c>
      <c r="DD14" s="33">
        <v>1990</v>
      </c>
      <c r="DE14" s="30">
        <f t="shared" si="61"/>
        <v>5.5581934474764685</v>
      </c>
      <c r="DF14" s="34">
        <f t="shared" si="62"/>
        <v>0</v>
      </c>
      <c r="DG14" s="34">
        <v>7807</v>
      </c>
      <c r="DH14" s="35">
        <f t="shared" si="63"/>
        <v>9.4836068560877536</v>
      </c>
      <c r="DI14" s="32">
        <v>5588</v>
      </c>
      <c r="DJ14" s="30">
        <f t="shared" si="64"/>
        <v>12.55673902296526</v>
      </c>
      <c r="DK14" s="33">
        <v>1904</v>
      </c>
      <c r="DL14" s="30">
        <f t="shared" si="65"/>
        <v>5.5853794479157495</v>
      </c>
      <c r="DM14" s="34">
        <f t="shared" si="66"/>
        <v>0</v>
      </c>
      <c r="DN14" s="34">
        <v>7492</v>
      </c>
      <c r="DO14" s="35">
        <f t="shared" si="67"/>
        <v>9.5328981690015393</v>
      </c>
      <c r="DP14" s="32">
        <v>5336</v>
      </c>
      <c r="DQ14" s="30">
        <f t="shared" si="68"/>
        <v>12.534648813718583</v>
      </c>
      <c r="DR14" s="33">
        <v>1833</v>
      </c>
      <c r="DS14" s="30">
        <f t="shared" si="69"/>
        <v>5.6443418013856812</v>
      </c>
      <c r="DT14" s="34">
        <f t="shared" si="70"/>
        <v>0</v>
      </c>
      <c r="DU14" s="34">
        <v>7169</v>
      </c>
      <c r="DV14" s="35">
        <f t="shared" si="71"/>
        <v>9.5529349057232338</v>
      </c>
      <c r="DW14" s="32">
        <v>5066</v>
      </c>
      <c r="DX14" s="30">
        <f t="shared" si="72"/>
        <v>12.576649040490553</v>
      </c>
      <c r="DY14" s="33">
        <v>1752</v>
      </c>
      <c r="DZ14" s="30">
        <f t="shared" si="73"/>
        <v>5.7412504915454186</v>
      </c>
      <c r="EA14" s="34">
        <f t="shared" si="74"/>
        <v>0</v>
      </c>
      <c r="EB14" s="34">
        <v>6818</v>
      </c>
      <c r="EC14" s="35">
        <f t="shared" si="75"/>
        <v>9.6303515685692904</v>
      </c>
      <c r="ED14" s="32">
        <v>4875</v>
      </c>
      <c r="EE14" s="30">
        <f t="shared" si="76"/>
        <v>12.63149712390527</v>
      </c>
      <c r="EF14" s="33">
        <v>1673</v>
      </c>
      <c r="EG14" s="30">
        <f t="shared" si="77"/>
        <v>5.7803268493245348</v>
      </c>
      <c r="EH14" s="34">
        <f t="shared" si="78"/>
        <v>0</v>
      </c>
      <c r="EI14" s="34">
        <v>6548</v>
      </c>
      <c r="EJ14" s="35">
        <f t="shared" si="79"/>
        <v>9.6954262108177751</v>
      </c>
      <c r="EK14" s="32">
        <v>4631</v>
      </c>
      <c r="EL14" s="30">
        <f t="shared" si="80"/>
        <v>12.727072855690219</v>
      </c>
      <c r="EM14" s="33">
        <v>1559</v>
      </c>
      <c r="EN14" s="30">
        <f t="shared" si="81"/>
        <v>5.7542538663123315</v>
      </c>
      <c r="EO14" s="34">
        <f t="shared" si="82"/>
        <v>0</v>
      </c>
      <c r="EP14" s="34">
        <v>6190</v>
      </c>
      <c r="EQ14" s="35">
        <f t="shared" si="83"/>
        <v>9.7511027095148091</v>
      </c>
      <c r="ER14" s="32">
        <v>4357</v>
      </c>
      <c r="ES14" s="30">
        <f t="shared" si="84"/>
        <v>12.737903815231691</v>
      </c>
      <c r="ET14" s="33">
        <v>1438</v>
      </c>
      <c r="EU14" s="30">
        <f t="shared" si="85"/>
        <v>5.7104280835517436</v>
      </c>
      <c r="EV14" s="34">
        <f t="shared" si="86"/>
        <v>0</v>
      </c>
      <c r="EW14" s="34">
        <v>5795</v>
      </c>
      <c r="EX14" s="35">
        <f t="shared" si="87"/>
        <v>9.7580278512132281</v>
      </c>
      <c r="EY14" s="32">
        <v>4113</v>
      </c>
      <c r="EZ14" s="30">
        <f t="shared" si="88"/>
        <v>12.764174657853086</v>
      </c>
      <c r="FA14" s="33">
        <v>1339</v>
      </c>
      <c r="FB14" s="30">
        <f t="shared" si="89"/>
        <v>5.6756527636486949</v>
      </c>
      <c r="FC14" s="34">
        <f t="shared" si="90"/>
        <v>0</v>
      </c>
      <c r="FD14" s="34">
        <v>5452</v>
      </c>
      <c r="FE14" s="35">
        <f t="shared" si="91"/>
        <v>9.7679835169757236</v>
      </c>
      <c r="FF14" s="32">
        <v>3753</v>
      </c>
      <c r="FG14" s="30">
        <f t="shared" si="92"/>
        <v>12.989305368082235</v>
      </c>
      <c r="FH14" s="33">
        <v>1203</v>
      </c>
      <c r="FI14" s="30">
        <f t="shared" si="93"/>
        <v>5.7195835116245899</v>
      </c>
      <c r="FJ14" s="34">
        <f t="shared" si="94"/>
        <v>0</v>
      </c>
      <c r="FK14" s="34">
        <v>4956</v>
      </c>
      <c r="FL14" s="35">
        <f t="shared" si="95"/>
        <v>9.9266915034250705</v>
      </c>
      <c r="FM14" s="32">
        <v>3392</v>
      </c>
      <c r="FN14" s="30">
        <f t="shared" si="96"/>
        <v>12.905680477875434</v>
      </c>
      <c r="FO14" s="33">
        <v>1095</v>
      </c>
      <c r="FP14" s="30">
        <f t="shared" si="97"/>
        <v>5.6838826888139113</v>
      </c>
      <c r="FQ14" s="34">
        <f t="shared" si="98"/>
        <v>0</v>
      </c>
      <c r="FR14" s="34">
        <v>4487</v>
      </c>
      <c r="FS14" s="35">
        <f t="shared" si="99"/>
        <v>9.851146043734083</v>
      </c>
      <c r="FT14" s="32">
        <v>3132</v>
      </c>
      <c r="FU14" s="30">
        <f t="shared" si="100"/>
        <v>13.05</v>
      </c>
      <c r="FV14" s="33">
        <v>999</v>
      </c>
      <c r="FW14" s="30">
        <f t="shared" si="101"/>
        <v>5.6326116373477673</v>
      </c>
      <c r="FX14" s="34">
        <f t="shared" si="102"/>
        <v>0</v>
      </c>
      <c r="FY14" s="34">
        <v>4131</v>
      </c>
      <c r="FZ14" s="35">
        <f t="shared" si="103"/>
        <v>9.8979298447383552</v>
      </c>
      <c r="GA14" s="32">
        <v>3028</v>
      </c>
      <c r="GB14" s="30">
        <f t="shared" si="104"/>
        <v>13.112766326000347</v>
      </c>
      <c r="GC14" s="33">
        <v>953</v>
      </c>
      <c r="GD14" s="30">
        <f t="shared" si="105"/>
        <v>5.5678896938537035</v>
      </c>
      <c r="GE14" s="34">
        <f t="shared" si="106"/>
        <v>0</v>
      </c>
      <c r="GF14" s="29">
        <v>3981</v>
      </c>
      <c r="GG14" s="35">
        <f t="shared" si="107"/>
        <v>9.9010147234381218</v>
      </c>
      <c r="GH14" s="32">
        <v>2942</v>
      </c>
      <c r="GI14" s="30">
        <f t="shared" si="108"/>
        <v>13.120456673950853</v>
      </c>
      <c r="GJ14" s="33">
        <v>933</v>
      </c>
      <c r="GK14" s="30">
        <f t="shared" si="109"/>
        <v>5.611017560740919</v>
      </c>
      <c r="GL14" s="34">
        <f t="shared" si="110"/>
        <v>0</v>
      </c>
      <c r="GM14" s="29">
        <v>3875</v>
      </c>
      <c r="GN14" s="35">
        <f t="shared" si="111"/>
        <v>9.9229213080330858</v>
      </c>
      <c r="GO14" s="32">
        <v>2843</v>
      </c>
      <c r="GP14" s="30">
        <f t="shared" si="112"/>
        <v>13.244817144188215</v>
      </c>
      <c r="GQ14" s="33">
        <v>904</v>
      </c>
      <c r="GR14" s="30">
        <f t="shared" si="113"/>
        <v>5.649293838270216</v>
      </c>
      <c r="GS14" s="34">
        <f t="shared" si="114"/>
        <v>0</v>
      </c>
      <c r="GT14" s="29">
        <v>3747</v>
      </c>
      <c r="GU14" s="35">
        <f t="shared" si="115"/>
        <v>10.000800704620065</v>
      </c>
      <c r="GV14" s="32">
        <v>2839</v>
      </c>
      <c r="GW14" s="30">
        <f t="shared" si="116"/>
        <v>13.249638306809167</v>
      </c>
      <c r="GX14" s="33">
        <v>900</v>
      </c>
      <c r="GY14" s="30">
        <f t="shared" si="117"/>
        <v>5.6334501752628938</v>
      </c>
      <c r="GZ14" s="34">
        <f t="shared" si="118"/>
        <v>0</v>
      </c>
      <c r="HA14" s="29">
        <v>3739</v>
      </c>
      <c r="HB14" s="35">
        <f t="shared" si="119"/>
        <v>9.9965243429671418</v>
      </c>
      <c r="HC14" s="32">
        <v>2802</v>
      </c>
      <c r="HD14" s="30">
        <f t="shared" si="120"/>
        <v>13.288437826045719</v>
      </c>
      <c r="HE14" s="33">
        <v>884</v>
      </c>
      <c r="HF14" s="30">
        <f t="shared" si="121"/>
        <v>5.6237674152299766</v>
      </c>
      <c r="HG14" s="34">
        <f t="shared" si="122"/>
        <v>0</v>
      </c>
      <c r="HH14" s="29">
        <v>3686</v>
      </c>
      <c r="HI14" s="35">
        <f t="shared" si="123"/>
        <v>10.014943621790518</v>
      </c>
      <c r="HJ14" s="32">
        <v>2789</v>
      </c>
      <c r="HK14" s="30">
        <f t="shared" si="124"/>
        <v>13.291078917270301</v>
      </c>
      <c r="HL14" s="33">
        <v>882</v>
      </c>
      <c r="HM14" s="30">
        <f t="shared" si="125"/>
        <v>5.6336228921819114</v>
      </c>
      <c r="HN14" s="34">
        <f t="shared" si="126"/>
        <v>0</v>
      </c>
      <c r="HO14" s="29">
        <v>3671</v>
      </c>
      <c r="HP14" s="35">
        <f t="shared" si="127"/>
        <v>10.01910480349345</v>
      </c>
      <c r="HQ14" s="32">
        <v>2758</v>
      </c>
      <c r="HR14" s="30">
        <f t="shared" si="128"/>
        <v>13.285803747772052</v>
      </c>
      <c r="HS14" s="33">
        <v>871</v>
      </c>
      <c r="HT14" s="30">
        <f t="shared" si="129"/>
        <v>5.629160473082143</v>
      </c>
      <c r="HU14" s="34">
        <f t="shared" si="130"/>
        <v>0</v>
      </c>
      <c r="HV14" s="29">
        <v>3629</v>
      </c>
      <c r="HW14" s="35">
        <f t="shared" si="131"/>
        <v>10.016007948774563</v>
      </c>
      <c r="HX14" s="32">
        <v>2747</v>
      </c>
      <c r="HY14" s="30">
        <f t="shared" si="132"/>
        <v>13.293650793650794</v>
      </c>
      <c r="HZ14" s="33">
        <v>866</v>
      </c>
      <c r="IA14" s="30">
        <f t="shared" si="133"/>
        <v>5.628493435590797</v>
      </c>
      <c r="IB14" s="34">
        <f t="shared" si="134"/>
        <v>0</v>
      </c>
      <c r="IC14" s="29">
        <v>3613</v>
      </c>
      <c r="ID14" s="35">
        <f t="shared" si="135"/>
        <v>10.022191400832178</v>
      </c>
      <c r="IE14" s="32">
        <v>2742</v>
      </c>
      <c r="IF14" s="30">
        <f t="shared" si="136"/>
        <v>13.28359655072183</v>
      </c>
      <c r="IG14" s="33">
        <v>864</v>
      </c>
      <c r="IH14" s="30">
        <f t="shared" si="137"/>
        <v>5.6231695411649856</v>
      </c>
      <c r="II14" s="34">
        <f t="shared" si="138"/>
        <v>0</v>
      </c>
      <c r="IJ14" s="29">
        <v>3606</v>
      </c>
      <c r="IK14" s="35">
        <f t="shared" si="139"/>
        <v>10.01471936012442</v>
      </c>
      <c r="IL14" s="32">
        <v>2736</v>
      </c>
      <c r="IM14" s="30">
        <f t="shared" si="140"/>
        <v>13.293814683445895</v>
      </c>
      <c r="IN14" s="33">
        <v>863</v>
      </c>
      <c r="IO14" s="30">
        <f t="shared" si="141"/>
        <v>5.6338947643295469</v>
      </c>
      <c r="IP14" s="34">
        <f t="shared" si="142"/>
        <v>0</v>
      </c>
      <c r="IQ14" s="29">
        <v>3599</v>
      </c>
      <c r="IR14" s="35">
        <f t="shared" si="143"/>
        <v>10.025348895512408</v>
      </c>
      <c r="IS14" s="32">
        <v>2729</v>
      </c>
      <c r="IT14" s="30">
        <f t="shared" si="144"/>
        <v>13.318042067249037</v>
      </c>
      <c r="IU14" s="33">
        <v>859</v>
      </c>
      <c r="IV14" s="30">
        <f t="shared" si="145"/>
        <v>5.6383327863472266</v>
      </c>
      <c r="IW14" s="34">
        <f t="shared" si="146"/>
        <v>0</v>
      </c>
      <c r="IX14" s="29">
        <v>3588</v>
      </c>
      <c r="IY14" s="35">
        <f t="shared" si="147"/>
        <v>10.043105861277501</v>
      </c>
      <c r="IZ14" s="32">
        <v>2718</v>
      </c>
      <c r="JA14" s="30">
        <f t="shared" si="148"/>
        <v>13.292903604440751</v>
      </c>
      <c r="JB14" s="33">
        <v>857</v>
      </c>
      <c r="JC14" s="30">
        <f t="shared" si="149"/>
        <v>5.6407556111367079</v>
      </c>
      <c r="JD14" s="34">
        <f t="shared" si="150"/>
        <v>0</v>
      </c>
      <c r="JE14" s="29">
        <v>3575</v>
      </c>
      <c r="JF14" s="35">
        <f t="shared" si="151"/>
        <v>10.030864197530864</v>
      </c>
      <c r="JG14" s="32">
        <v>2716</v>
      </c>
      <c r="JH14" s="30">
        <f t="shared" si="152"/>
        <v>13.307854377970504</v>
      </c>
      <c r="JI14" s="33">
        <v>856</v>
      </c>
      <c r="JJ14" s="30">
        <f t="shared" si="153"/>
        <v>5.6468104756250419</v>
      </c>
      <c r="JK14" s="34">
        <f t="shared" si="154"/>
        <v>0</v>
      </c>
      <c r="JL14" s="29">
        <v>3572</v>
      </c>
      <c r="JM14" s="35">
        <f t="shared" si="155"/>
        <v>10.042735042735043</v>
      </c>
      <c r="JN14" s="32">
        <v>2730</v>
      </c>
      <c r="JO14" s="30">
        <f t="shared" si="156"/>
        <v>13.280793928779918</v>
      </c>
      <c r="JP14" s="33">
        <v>867</v>
      </c>
      <c r="JQ14" s="30">
        <f t="shared" si="157"/>
        <v>5.6295045776248296</v>
      </c>
      <c r="JR14" s="34">
        <f t="shared" si="158"/>
        <v>0</v>
      </c>
      <c r="JS14" s="29">
        <v>3597</v>
      </c>
      <c r="JT14" s="35">
        <f t="shared" si="159"/>
        <v>10.00361542954084</v>
      </c>
      <c r="JU14" s="32">
        <v>2715</v>
      </c>
      <c r="JV14" s="30">
        <f t="shared" si="160"/>
        <v>13.304258342725536</v>
      </c>
      <c r="JW14" s="33">
        <v>856</v>
      </c>
      <c r="JX14" s="30">
        <f t="shared" si="161"/>
        <v>5.6483008907951175</v>
      </c>
      <c r="JY14" s="34">
        <f t="shared" si="162"/>
        <v>0</v>
      </c>
      <c r="JZ14" s="29">
        <v>3571</v>
      </c>
      <c r="KA14" s="35">
        <f t="shared" si="163"/>
        <v>10.041617456835947</v>
      </c>
      <c r="KB14" s="32">
        <v>2728</v>
      </c>
      <c r="KC14" s="30">
        <f t="shared" si="164"/>
        <v>13.282048785237841</v>
      </c>
      <c r="KD14" s="33">
        <v>866</v>
      </c>
      <c r="KE14" s="30">
        <f t="shared" si="165"/>
        <v>5.6332531060951023</v>
      </c>
      <c r="KF14" s="34">
        <f t="shared" si="166"/>
        <v>0</v>
      </c>
      <c r="KG14" s="29">
        <v>3594</v>
      </c>
      <c r="KH14" s="35">
        <f t="shared" si="167"/>
        <v>10.007796836711963</v>
      </c>
      <c r="KI14" s="32">
        <v>2726</v>
      </c>
      <c r="KJ14" s="30">
        <f t="shared" si="168"/>
        <v>13.291725583889999</v>
      </c>
      <c r="KK14" s="33">
        <v>866</v>
      </c>
      <c r="KL14" s="30">
        <f t="shared" si="169"/>
        <v>5.6475805399765227</v>
      </c>
      <c r="KM14" s="34">
        <f t="shared" si="170"/>
        <v>0</v>
      </c>
      <c r="KN14" s="29">
        <v>3592</v>
      </c>
      <c r="KO14" s="35">
        <f t="shared" si="171"/>
        <v>10.021482576793238</v>
      </c>
      <c r="KP14" s="32">
        <v>2721</v>
      </c>
      <c r="KQ14" s="30">
        <f t="shared" si="172"/>
        <v>13.330393885949441</v>
      </c>
      <c r="KR14" s="33">
        <v>861</v>
      </c>
      <c r="KS14" s="30">
        <f t="shared" si="173"/>
        <v>5.6525735294117645</v>
      </c>
      <c r="KT14" s="34">
        <f t="shared" si="174"/>
        <v>0</v>
      </c>
      <c r="KU14" s="29">
        <v>3582</v>
      </c>
      <c r="KV14" s="35">
        <f t="shared" si="175"/>
        <v>10.04937717427898</v>
      </c>
      <c r="KW14" s="32">
        <v>2619</v>
      </c>
      <c r="KX14" s="30">
        <f t="shared" si="176"/>
        <v>13.258074314062975</v>
      </c>
      <c r="KY14" s="33">
        <v>829</v>
      </c>
      <c r="KZ14" s="30">
        <f t="shared" si="177"/>
        <v>5.6913359879170669</v>
      </c>
      <c r="LA14" s="34">
        <f t="shared" si="178"/>
        <v>0</v>
      </c>
      <c r="LB14" s="29">
        <v>3448</v>
      </c>
      <c r="LC14" s="35">
        <f t="shared" si="179"/>
        <v>10.046620046620047</v>
      </c>
      <c r="LD14" s="32">
        <v>2613</v>
      </c>
      <c r="LE14" s="30">
        <f t="shared" si="180"/>
        <v>13.259247982950221</v>
      </c>
      <c r="LF14" s="33">
        <v>827</v>
      </c>
      <c r="LG14" s="30">
        <f t="shared" si="181"/>
        <v>5.7018753447324872</v>
      </c>
      <c r="LH14" s="34">
        <f t="shared" si="182"/>
        <v>0</v>
      </c>
      <c r="LI14" s="29">
        <v>3440</v>
      </c>
      <c r="LJ14" s="35">
        <f t="shared" si="183"/>
        <v>10.05524538891</v>
      </c>
      <c r="LK14" s="32">
        <v>2610</v>
      </c>
      <c r="LL14" s="30">
        <f t="shared" si="184"/>
        <v>13.263543042992174</v>
      </c>
      <c r="LM14" s="33">
        <v>823</v>
      </c>
      <c r="LN14" s="30">
        <f t="shared" si="185"/>
        <v>5.6899889380530979</v>
      </c>
      <c r="LO14" s="34">
        <f t="shared" si="186"/>
        <v>0</v>
      </c>
      <c r="LP14" s="29">
        <v>3433</v>
      </c>
      <c r="LQ14" s="35">
        <f t="shared" si="187"/>
        <v>10.055064143869719</v>
      </c>
      <c r="LR14" s="32">
        <v>2612</v>
      </c>
      <c r="LS14" s="30">
        <f t="shared" si="188"/>
        <v>13.281806162920775</v>
      </c>
      <c r="LT14" s="33">
        <v>819</v>
      </c>
      <c r="LU14" s="30">
        <f t="shared" si="189"/>
        <v>5.6875</v>
      </c>
      <c r="LV14" s="34">
        <f t="shared" si="190"/>
        <v>0</v>
      </c>
      <c r="LW14" s="29">
        <v>3431</v>
      </c>
      <c r="LX14" s="35">
        <f t="shared" si="191"/>
        <v>10.071625667821287</v>
      </c>
      <c r="LY14" s="32">
        <v>2617</v>
      </c>
      <c r="LZ14" s="30">
        <f t="shared" si="192"/>
        <v>13.306554126201251</v>
      </c>
      <c r="MA14" s="33">
        <v>815</v>
      </c>
      <c r="MB14" s="30">
        <f t="shared" si="193"/>
        <v>5.675882721637997</v>
      </c>
      <c r="MC14" s="34">
        <f t="shared" si="194"/>
        <v>0</v>
      </c>
      <c r="MD14" s="29">
        <v>3432</v>
      </c>
      <c r="ME14" s="35">
        <f t="shared" si="195"/>
        <v>10.086404514195028</v>
      </c>
      <c r="MF14" s="32">
        <v>2611</v>
      </c>
      <c r="MG14" s="30">
        <f t="shared" si="196"/>
        <v>13.301069791136017</v>
      </c>
      <c r="MH14" s="33">
        <v>812</v>
      </c>
      <c r="MI14" s="30">
        <f t="shared" si="197"/>
        <v>5.6703910614525146</v>
      </c>
      <c r="MJ14" s="34">
        <f t="shared" si="198"/>
        <v>0</v>
      </c>
      <c r="MK14" s="29">
        <v>3423</v>
      </c>
      <c r="ML14" s="35">
        <f t="shared" si="199"/>
        <v>10.082474226804123</v>
      </c>
      <c r="MM14" s="32">
        <v>2600</v>
      </c>
      <c r="MN14" s="30">
        <f t="shared" si="200"/>
        <v>13.303315595579207</v>
      </c>
      <c r="MO14" s="33">
        <v>811</v>
      </c>
      <c r="MP14" s="30">
        <f t="shared" si="201"/>
        <v>5.7144870349492667</v>
      </c>
      <c r="MQ14" s="34">
        <f t="shared" si="202"/>
        <v>0</v>
      </c>
      <c r="MR14" s="29">
        <v>3411</v>
      </c>
      <c r="MS14" s="35">
        <f t="shared" si="203"/>
        <v>10.110860801517667</v>
      </c>
      <c r="MT14" s="32">
        <v>2591</v>
      </c>
      <c r="MU14" s="30">
        <f t="shared" si="204"/>
        <v>13.312438986795458</v>
      </c>
      <c r="MV14" s="33">
        <v>808</v>
      </c>
      <c r="MW14" s="30">
        <f t="shared" si="205"/>
        <v>5.7431231786196602</v>
      </c>
      <c r="MX14" s="34">
        <f t="shared" si="206"/>
        <v>0</v>
      </c>
      <c r="MY14" s="29">
        <v>3399</v>
      </c>
      <c r="MZ14" s="35">
        <f t="shared" si="207"/>
        <v>10.136585947751401</v>
      </c>
      <c r="NA14" s="32">
        <v>2590</v>
      </c>
      <c r="NB14" s="30">
        <f t="shared" si="208"/>
        <v>13.299101412066753</v>
      </c>
      <c r="NC14" s="33">
        <v>807</v>
      </c>
      <c r="ND14" s="30">
        <f t="shared" si="209"/>
        <v>5.7368308807848152</v>
      </c>
      <c r="NE14" s="34">
        <f t="shared" si="210"/>
        <v>0</v>
      </c>
      <c r="NF14" s="29">
        <v>3397</v>
      </c>
      <c r="NG14" s="35">
        <f t="shared" si="211"/>
        <v>10.127601216385427</v>
      </c>
      <c r="NH14" s="32"/>
      <c r="NI14" s="30"/>
      <c r="NJ14" s="29"/>
      <c r="NK14" s="30"/>
      <c r="NL14" s="34"/>
      <c r="NM14" s="29">
        <v>3395</v>
      </c>
      <c r="NN14" s="35">
        <f t="shared" si="212"/>
        <v>10.134933428861425</v>
      </c>
      <c r="NO14" s="32"/>
      <c r="NP14" s="30"/>
      <c r="NQ14" s="29"/>
      <c r="NR14" s="30"/>
      <c r="NS14" s="34"/>
      <c r="NT14" s="29">
        <v>3384</v>
      </c>
      <c r="NU14" s="35">
        <f t="shared" si="213"/>
        <v>10.141148970601456</v>
      </c>
      <c r="NV14" s="32">
        <v>2580</v>
      </c>
      <c r="NW14" s="30">
        <f t="shared" si="214"/>
        <v>13.302397525135346</v>
      </c>
      <c r="NX14" s="33">
        <v>797</v>
      </c>
      <c r="NY14" s="30">
        <f t="shared" si="215"/>
        <v>5.7296908698777855</v>
      </c>
      <c r="NZ14" s="34">
        <f t="shared" si="216"/>
        <v>0</v>
      </c>
      <c r="OA14" s="29">
        <v>3377</v>
      </c>
      <c r="OB14" s="35">
        <f t="shared" si="217"/>
        <v>10.13840103275391</v>
      </c>
      <c r="OC14" s="32">
        <v>2572</v>
      </c>
      <c r="OD14" s="30">
        <f t="shared" si="218"/>
        <v>13.296799875924107</v>
      </c>
      <c r="OE14" s="33">
        <v>795</v>
      </c>
      <c r="OF14" s="30">
        <f t="shared" si="219"/>
        <v>5.7351031597172124</v>
      </c>
      <c r="OG14" s="34">
        <f t="shared" si="220"/>
        <v>0</v>
      </c>
      <c r="OH14" s="29">
        <v>3367</v>
      </c>
      <c r="OI14" s="35">
        <f t="shared" si="221"/>
        <v>10.138817790358036</v>
      </c>
      <c r="OJ14" s="32"/>
      <c r="OK14" s="30"/>
      <c r="OL14" s="29"/>
      <c r="OM14" s="30"/>
      <c r="ON14" s="34"/>
      <c r="OO14" s="29">
        <v>3365</v>
      </c>
      <c r="OP14" s="35">
        <f t="shared" si="222"/>
        <v>10.145320791123975</v>
      </c>
      <c r="OQ14" s="32">
        <v>2557</v>
      </c>
      <c r="OR14" s="30">
        <f t="shared" si="223"/>
        <v>13.286567939724602</v>
      </c>
      <c r="OS14" s="33">
        <v>793</v>
      </c>
      <c r="OT14" s="30">
        <f t="shared" si="224"/>
        <v>5.7929724596391265</v>
      </c>
      <c r="OU14" s="34">
        <f t="shared" si="225"/>
        <v>0</v>
      </c>
      <c r="OV14" s="29">
        <v>3350</v>
      </c>
      <c r="OW14" s="35">
        <f t="shared" si="226"/>
        <v>10.170623595846742</v>
      </c>
      <c r="OX14" s="32"/>
      <c r="OY14" s="30"/>
      <c r="OZ14" s="29"/>
      <c r="PA14" s="30"/>
      <c r="PB14" s="34"/>
      <c r="PC14" s="29">
        <v>3344</v>
      </c>
      <c r="PD14" s="35">
        <f t="shared" si="227"/>
        <v>10.174339002647031</v>
      </c>
      <c r="PE14" s="32">
        <v>2552</v>
      </c>
      <c r="PF14" s="30">
        <f t="shared" si="228"/>
        <v>13.289590168202887</v>
      </c>
      <c r="PG14" s="29">
        <v>790</v>
      </c>
      <c r="PH14" s="30">
        <f t="shared" si="229"/>
        <v>5.7998678511122534</v>
      </c>
      <c r="PI14" s="34">
        <f t="shared" si="230"/>
        <v>0</v>
      </c>
      <c r="PJ14" s="29">
        <v>3342</v>
      </c>
      <c r="PK14" s="35">
        <f t="shared" si="231"/>
        <v>10.181264280274181</v>
      </c>
      <c r="PL14" s="32"/>
      <c r="PM14" s="30"/>
      <c r="PN14" s="29"/>
      <c r="PO14" s="30"/>
      <c r="PP14" s="34"/>
      <c r="PQ14" s="29">
        <v>3335</v>
      </c>
      <c r="PR14" s="35">
        <f t="shared" si="232"/>
        <v>10.191919809302611</v>
      </c>
      <c r="PS14" s="32">
        <v>2532</v>
      </c>
      <c r="PT14" s="30">
        <f t="shared" si="233"/>
        <v>13.283668223073292</v>
      </c>
      <c r="PU14" s="29">
        <v>785</v>
      </c>
      <c r="PV14" s="30">
        <f t="shared" si="234"/>
        <v>5.8643358733004627</v>
      </c>
      <c r="PW14" s="34">
        <f t="shared" si="235"/>
        <v>0</v>
      </c>
      <c r="PX14" s="29">
        <v>3317</v>
      </c>
      <c r="PY14" s="35">
        <f t="shared" si="236"/>
        <v>10.22250986193294</v>
      </c>
      <c r="PZ14" s="32">
        <v>2528</v>
      </c>
      <c r="QA14" s="30">
        <f t="shared" si="237"/>
        <v>13.289874881715907</v>
      </c>
      <c r="QB14" s="29">
        <v>779</v>
      </c>
      <c r="QC14" s="30">
        <f t="shared" si="238"/>
        <v>5.8439609902475622</v>
      </c>
      <c r="QD14" s="34">
        <f t="shared" si="239"/>
        <v>0</v>
      </c>
      <c r="QE14" s="29">
        <v>3307</v>
      </c>
      <c r="QF14" s="35">
        <f t="shared" si="240"/>
        <v>10.221617778876766</v>
      </c>
      <c r="QG14" s="32"/>
      <c r="QH14" s="30"/>
      <c r="QI14" s="29"/>
      <c r="QJ14" s="30"/>
      <c r="QK14" s="34"/>
      <c r="QL14" s="29">
        <v>3298</v>
      </c>
      <c r="QM14" s="35">
        <f t="shared" si="241"/>
        <v>10.231115247401892</v>
      </c>
      <c r="QN14" s="32"/>
      <c r="QO14" s="30"/>
      <c r="QP14" s="29"/>
      <c r="QQ14" s="30"/>
      <c r="QR14" s="34"/>
      <c r="QS14" s="29">
        <v>3281</v>
      </c>
      <c r="QT14" s="35">
        <f t="shared" si="242"/>
        <v>10.273672344689379</v>
      </c>
      <c r="QU14" s="32">
        <v>2499</v>
      </c>
      <c r="QV14" s="30">
        <f t="shared" si="243"/>
        <v>13.286899191833262</v>
      </c>
      <c r="QW14" s="29">
        <v>773</v>
      </c>
      <c r="QX14" s="30">
        <f t="shared" si="244"/>
        <v>5.9270050605735314</v>
      </c>
      <c r="QY14" s="34">
        <f t="shared" si="245"/>
        <v>0</v>
      </c>
      <c r="QZ14" s="29">
        <v>3272</v>
      </c>
      <c r="RA14" s="35">
        <f t="shared" si="246"/>
        <v>10.2728328780886</v>
      </c>
      <c r="RB14" s="32"/>
      <c r="RC14" s="30"/>
      <c r="RD14" s="29"/>
      <c r="RE14" s="30"/>
      <c r="RF14" s="34"/>
      <c r="RG14" s="29">
        <v>3262</v>
      </c>
      <c r="RH14" s="35">
        <f t="shared" si="247"/>
        <v>10.283084294811172</v>
      </c>
      <c r="RI14" s="32"/>
      <c r="RJ14" s="30"/>
      <c r="RK14" s="29"/>
      <c r="RL14" s="30"/>
      <c r="RM14" s="34"/>
      <c r="RN14" s="29">
        <v>3249</v>
      </c>
      <c r="RO14" s="35">
        <f t="shared" si="248"/>
        <v>10.299245546186521</v>
      </c>
      <c r="RP14" s="32"/>
      <c r="RQ14" s="30"/>
      <c r="RR14" s="29"/>
      <c r="RS14" s="30"/>
      <c r="RT14" s="34"/>
      <c r="RU14" s="29">
        <v>3233</v>
      </c>
      <c r="RV14" s="35">
        <f t="shared" si="249"/>
        <v>10.34626216077829</v>
      </c>
      <c r="RW14" s="32">
        <v>2463</v>
      </c>
      <c r="RX14" s="30">
        <f t="shared" si="250"/>
        <v>13.327922077922077</v>
      </c>
      <c r="RY14" s="29">
        <v>762</v>
      </c>
      <c r="RZ14" s="30">
        <f t="shared" si="251"/>
        <v>6.040428061831153</v>
      </c>
      <c r="SA14" s="34">
        <f t="shared" si="252"/>
        <v>0</v>
      </c>
      <c r="SB14" s="29">
        <v>3225</v>
      </c>
      <c r="SC14" s="35">
        <f t="shared" si="253"/>
        <v>10.371108824286082</v>
      </c>
      <c r="SD14" s="32"/>
      <c r="SE14" s="30"/>
      <c r="SF14" s="29"/>
      <c r="SG14" s="30"/>
      <c r="SH14" s="34"/>
      <c r="SI14" s="29">
        <v>3174</v>
      </c>
      <c r="SJ14" s="35">
        <f t="shared" si="254"/>
        <v>10.464196228405644</v>
      </c>
      <c r="SK14" s="32"/>
      <c r="SL14" s="30"/>
      <c r="SM14" s="29"/>
      <c r="SN14" s="30"/>
      <c r="SO14" s="34"/>
      <c r="SP14" s="29">
        <v>3135</v>
      </c>
      <c r="SQ14" s="35">
        <f t="shared" si="255"/>
        <v>10.490914566810561</v>
      </c>
      <c r="SR14" s="32">
        <v>2399</v>
      </c>
      <c r="SS14" s="30">
        <f t="shared" si="256"/>
        <v>13.420228238979636</v>
      </c>
      <c r="ST14" s="29">
        <v>728</v>
      </c>
      <c r="SU14" s="30">
        <f t="shared" si="257"/>
        <v>6.1621804638564415</v>
      </c>
      <c r="SV14" s="34">
        <f t="shared" si="258"/>
        <v>0</v>
      </c>
      <c r="SW14" s="29">
        <v>3127</v>
      </c>
      <c r="SX14" s="35">
        <f t="shared" si="259"/>
        <v>10.531810986494223</v>
      </c>
      <c r="SY14" s="32"/>
      <c r="SZ14" s="30"/>
      <c r="TA14" s="29"/>
      <c r="TB14" s="30"/>
      <c r="TC14" s="34"/>
      <c r="TD14" s="29">
        <v>3107</v>
      </c>
      <c r="TE14" s="35">
        <f t="shared" si="260"/>
        <v>10.523285351397121</v>
      </c>
      <c r="TF14" s="32"/>
      <c r="TG14" s="30"/>
      <c r="TH14" s="29"/>
      <c r="TI14" s="30"/>
      <c r="TJ14" s="34"/>
      <c r="TK14" s="29">
        <v>3043</v>
      </c>
      <c r="TL14" s="35">
        <f t="shared" si="261"/>
        <v>10.528318859633949</v>
      </c>
      <c r="TM14" s="32"/>
      <c r="TN14" s="30"/>
      <c r="TO14" s="29"/>
      <c r="TP14" s="30"/>
      <c r="TQ14" s="34"/>
      <c r="TR14" s="29">
        <v>2989</v>
      </c>
      <c r="TS14" s="35">
        <f t="shared" si="262"/>
        <v>10.57154983376954</v>
      </c>
      <c r="TT14" s="32">
        <v>2299</v>
      </c>
      <c r="TU14" s="30">
        <f t="shared" si="263"/>
        <v>13.510019392372334</v>
      </c>
      <c r="TV14" s="29">
        <v>676</v>
      </c>
      <c r="TW14" s="30">
        <f t="shared" si="264"/>
        <v>6.1825498445216756</v>
      </c>
      <c r="TX14" s="34">
        <f t="shared" si="265"/>
        <v>1</v>
      </c>
      <c r="TY14" s="29">
        <v>2976</v>
      </c>
      <c r="TZ14" s="35">
        <f t="shared" si="266"/>
        <v>10.645680558039707</v>
      </c>
      <c r="UA14" s="32"/>
      <c r="UB14" s="30"/>
      <c r="UC14" s="29"/>
      <c r="UD14" s="30"/>
      <c r="UE14" s="34"/>
      <c r="UF14" s="29">
        <v>2935</v>
      </c>
      <c r="UG14" s="35">
        <f t="shared" si="267"/>
        <v>10.710897014816437</v>
      </c>
      <c r="UH14" s="32"/>
      <c r="UI14" s="30"/>
      <c r="UJ14" s="29"/>
      <c r="UK14" s="30"/>
      <c r="UL14" s="34"/>
      <c r="UM14" s="29">
        <v>2891</v>
      </c>
      <c r="UN14" s="35">
        <f t="shared" si="268"/>
        <v>10.750409043581733</v>
      </c>
      <c r="UO14" s="32"/>
      <c r="UP14" s="30"/>
      <c r="UQ14" s="29"/>
      <c r="UR14" s="30"/>
      <c r="US14" s="34"/>
      <c r="UT14" s="29">
        <v>2822</v>
      </c>
      <c r="UU14" s="35">
        <f t="shared" si="269"/>
        <v>10.833429306307343</v>
      </c>
      <c r="UV14" s="32">
        <v>2124</v>
      </c>
      <c r="UW14" s="30">
        <f t="shared" si="270"/>
        <v>13.471173970951988</v>
      </c>
      <c r="UX14" s="29">
        <v>632</v>
      </c>
      <c r="UY14" s="30">
        <f t="shared" si="271"/>
        <v>6.5262288310615455</v>
      </c>
      <c r="UZ14" s="34">
        <f t="shared" si="272"/>
        <v>0</v>
      </c>
      <c r="VA14" s="29">
        <v>2756</v>
      </c>
      <c r="VB14" s="35">
        <f t="shared" si="273"/>
        <v>10.828225679710828</v>
      </c>
      <c r="VC14" s="32">
        <v>2109</v>
      </c>
      <c r="VD14" s="30">
        <f t="shared" si="274"/>
        <v>13.466573015771663</v>
      </c>
      <c r="VE14" s="29">
        <v>618</v>
      </c>
      <c r="VF14" s="30">
        <f t="shared" si="275"/>
        <v>6.4691719878572185</v>
      </c>
      <c r="VG14" s="34">
        <f t="shared" si="276"/>
        <v>0</v>
      </c>
      <c r="VH14" s="29">
        <v>2727</v>
      </c>
      <c r="VI14" s="35">
        <f t="shared" si="277"/>
        <v>10.814991076740036</v>
      </c>
      <c r="VJ14" s="32"/>
      <c r="VK14" s="30"/>
      <c r="VL14" s="29"/>
      <c r="VM14" s="30"/>
      <c r="VN14" s="34"/>
      <c r="VO14" s="29">
        <v>2708</v>
      </c>
      <c r="VP14" s="35">
        <f t="shared" si="278"/>
        <v>10.928167877320421</v>
      </c>
      <c r="VQ14" s="32"/>
      <c r="VR14" s="30"/>
      <c r="VS14" s="29"/>
      <c r="VT14" s="30"/>
      <c r="VU14" s="34"/>
      <c r="VV14" s="29">
        <v>2612</v>
      </c>
      <c r="VW14" s="35">
        <f t="shared" si="279"/>
        <v>11.079063454360366</v>
      </c>
      <c r="VX14" s="32">
        <v>1993</v>
      </c>
      <c r="VY14" s="30">
        <f t="shared" si="280"/>
        <v>13.5883275380105</v>
      </c>
      <c r="VZ14" s="29">
        <v>578</v>
      </c>
      <c r="WA14" s="30">
        <f t="shared" si="281"/>
        <v>6.8032015065913374</v>
      </c>
      <c r="WB14" s="34">
        <f t="shared" si="282"/>
        <v>5</v>
      </c>
      <c r="WC14" s="29">
        <v>2576</v>
      </c>
      <c r="WD14" s="35">
        <f t="shared" si="283"/>
        <v>11.109194410902191</v>
      </c>
      <c r="WE14" s="32"/>
      <c r="WF14" s="30"/>
      <c r="WG14" s="29"/>
      <c r="WH14" s="30"/>
      <c r="WI14" s="34"/>
      <c r="WJ14" s="29">
        <v>2515</v>
      </c>
      <c r="WK14" s="35">
        <f t="shared" si="284"/>
        <v>11.136202621324831</v>
      </c>
      <c r="WL14" s="32"/>
      <c r="WM14" s="30"/>
      <c r="WN14" s="29"/>
      <c r="WO14" s="30"/>
      <c r="WP14" s="34"/>
      <c r="WQ14" s="29">
        <v>2418</v>
      </c>
      <c r="WR14" s="35">
        <f t="shared" si="285"/>
        <v>11.220417633410673</v>
      </c>
      <c r="WS14" s="32"/>
      <c r="WT14" s="30"/>
      <c r="WU14" s="29"/>
      <c r="WV14" s="30"/>
      <c r="WW14" s="34"/>
      <c r="WX14" s="29">
        <v>2330</v>
      </c>
      <c r="WY14" s="35">
        <f t="shared" si="286"/>
        <v>11.349245007306381</v>
      </c>
      <c r="WZ14" s="32">
        <v>1776</v>
      </c>
      <c r="XA14" s="30">
        <f t="shared" si="287"/>
        <v>13.617543321576445</v>
      </c>
      <c r="XB14" s="29">
        <v>504</v>
      </c>
      <c r="XC14" s="30">
        <f t="shared" si="288"/>
        <v>7.2706289671090589</v>
      </c>
      <c r="XD14" s="34">
        <f t="shared" si="289"/>
        <v>4</v>
      </c>
      <c r="XE14" s="29">
        <v>2284</v>
      </c>
      <c r="XF14" s="35">
        <f t="shared" si="290"/>
        <v>11.423427028108431</v>
      </c>
      <c r="XG14" s="32"/>
      <c r="XH14" s="30"/>
      <c r="XI14" s="29"/>
      <c r="XJ14" s="30"/>
      <c r="XK14" s="34"/>
      <c r="XL14" s="29">
        <v>2242</v>
      </c>
      <c r="XM14" s="35">
        <f t="shared" si="291"/>
        <v>11.493310093812479</v>
      </c>
      <c r="XN14" s="32">
        <v>1674</v>
      </c>
      <c r="XO14" s="30">
        <f t="shared" si="292"/>
        <v>13.608649703276157</v>
      </c>
      <c r="XP14" s="29">
        <v>468</v>
      </c>
      <c r="XQ14" s="30">
        <f t="shared" si="293"/>
        <v>7.3828679602460952</v>
      </c>
      <c r="XR14" s="34"/>
      <c r="XS14" s="29">
        <v>2142</v>
      </c>
      <c r="XT14" s="35">
        <f t="shared" si="294"/>
        <v>11.491416309012875</v>
      </c>
      <c r="XU14" s="32"/>
      <c r="XV14" s="30"/>
      <c r="XW14" s="29"/>
      <c r="XX14" s="30"/>
      <c r="XY14" s="34"/>
      <c r="XZ14" s="29">
        <v>2118</v>
      </c>
      <c r="YA14" s="35">
        <f t="shared" si="295"/>
        <v>11.532806969779472</v>
      </c>
      <c r="YB14" s="32"/>
      <c r="YC14" s="30"/>
      <c r="YD14" s="29"/>
      <c r="YE14" s="30"/>
      <c r="YF14" s="34"/>
      <c r="YG14" s="29">
        <v>2075</v>
      </c>
      <c r="YH14" s="35">
        <f t="shared" si="296"/>
        <v>11.58247278816634</v>
      </c>
      <c r="YI14" s="32"/>
      <c r="YJ14" s="30"/>
      <c r="YK14" s="29"/>
      <c r="YL14" s="30"/>
      <c r="YM14" s="34"/>
      <c r="YN14" s="29">
        <v>2020</v>
      </c>
      <c r="YO14" s="35">
        <f t="shared" si="297"/>
        <v>11.634604308259417</v>
      </c>
      <c r="YP14" s="33">
        <v>1532</v>
      </c>
      <c r="YQ14" s="30">
        <f t="shared" si="298"/>
        <v>13.723909343366477</v>
      </c>
      <c r="YR14" s="1">
        <v>423</v>
      </c>
      <c r="YS14" s="30">
        <f t="shared" si="299"/>
        <v>7.7274388016076001</v>
      </c>
      <c r="YT14" s="34">
        <f t="shared" si="300"/>
        <v>2</v>
      </c>
      <c r="YU14" s="16">
        <v>1957</v>
      </c>
      <c r="YV14" s="35">
        <f t="shared" si="301"/>
        <v>11.751636341800275</v>
      </c>
      <c r="YW14" s="33"/>
      <c r="YX14" s="30"/>
      <c r="YZ14" s="30"/>
      <c r="ZA14" s="34"/>
      <c r="ZB14" s="33">
        <v>1905</v>
      </c>
      <c r="ZC14" s="35">
        <f t="shared" si="302"/>
        <v>11.787636903656953</v>
      </c>
      <c r="ZD14" s="33"/>
      <c r="ZE14" s="30"/>
      <c r="ZG14" s="30"/>
      <c r="ZH14" s="34"/>
      <c r="ZI14" s="33">
        <v>1821</v>
      </c>
      <c r="ZJ14" s="35">
        <f t="shared" si="303"/>
        <v>11.696319609480378</v>
      </c>
      <c r="ZK14" s="33">
        <v>1349</v>
      </c>
      <c r="ZL14" s="30">
        <f t="shared" si="304"/>
        <v>13.428230141349792</v>
      </c>
      <c r="ZM14" s="1">
        <v>372</v>
      </c>
      <c r="ZN14" s="30">
        <f t="shared" si="305"/>
        <v>7.7613185896098473</v>
      </c>
      <c r="ZO14" s="34">
        <f t="shared" si="306"/>
        <v>3</v>
      </c>
      <c r="ZP14" s="16">
        <v>1724</v>
      </c>
      <c r="ZQ14" s="35">
        <f t="shared" si="307"/>
        <v>11.602395854364358</v>
      </c>
      <c r="ZR14" s="33"/>
      <c r="ZS14" s="30"/>
      <c r="ZU14" s="30"/>
      <c r="ZV14" s="34"/>
      <c r="ZW14" s="38">
        <v>1682</v>
      </c>
      <c r="ZX14" s="35">
        <f t="shared" si="308"/>
        <v>11.696801112656468</v>
      </c>
      <c r="ZY14" s="33"/>
      <c r="ZZ14" s="30"/>
      <c r="AAB14" s="30"/>
      <c r="AAC14" s="34"/>
      <c r="AAD14" s="40">
        <v>1616</v>
      </c>
      <c r="AAE14" s="35">
        <f t="shared" si="309"/>
        <v>11.687278513054169</v>
      </c>
      <c r="AAF14" s="33"/>
      <c r="AAG14" s="30"/>
      <c r="AAI14" s="30"/>
      <c r="AAJ14" s="34"/>
      <c r="AAK14" s="37">
        <v>1520</v>
      </c>
      <c r="AAL14" s="35">
        <f t="shared" si="310"/>
        <v>11.48036253776435</v>
      </c>
      <c r="AAM14" s="33">
        <v>1144</v>
      </c>
      <c r="AAN14" s="30">
        <f t="shared" si="311"/>
        <v>13.316261203585148</v>
      </c>
      <c r="AAO14" s="29">
        <v>299</v>
      </c>
      <c r="AAP14" s="30">
        <f t="shared" si="312"/>
        <v>7.594615189230379</v>
      </c>
      <c r="AAQ14" s="34">
        <f t="shared" si="313"/>
        <v>5</v>
      </c>
      <c r="AAR14" s="16">
        <v>1448</v>
      </c>
      <c r="AAS14" s="35">
        <f t="shared" si="314"/>
        <v>11.539687599617469</v>
      </c>
      <c r="AAT14" s="33"/>
      <c r="AAU14" s="30"/>
      <c r="AAV14" s="29"/>
      <c r="AAW14" s="30"/>
      <c r="AAX14" s="34"/>
      <c r="AAY14" s="37">
        <v>1367</v>
      </c>
      <c r="AAZ14" s="35">
        <f t="shared" si="315"/>
        <v>11.530999578237031</v>
      </c>
      <c r="ABA14" s="33"/>
      <c r="ABB14" s="30"/>
      <c r="ABC14" s="29"/>
      <c r="ABD14" s="30"/>
      <c r="ABE14" s="34"/>
      <c r="ABF14" s="37">
        <v>1271</v>
      </c>
      <c r="ABG14" s="35">
        <f t="shared" si="316"/>
        <v>11.617915904936014</v>
      </c>
      <c r="ABH14" s="33">
        <v>923</v>
      </c>
      <c r="ABI14" s="30">
        <f t="shared" si="317"/>
        <v>13.326595437481952</v>
      </c>
      <c r="ABJ14" s="29">
        <v>236</v>
      </c>
      <c r="ABK14" s="30">
        <f t="shared" si="318"/>
        <v>7.6573653471771568</v>
      </c>
      <c r="ABL14" s="34">
        <f t="shared" si="319"/>
        <v>3</v>
      </c>
      <c r="ABM14" s="16">
        <v>1162</v>
      </c>
      <c r="ABN14" s="35">
        <f t="shared" si="320"/>
        <v>11.595649136812693</v>
      </c>
      <c r="ABO14" s="33"/>
      <c r="ABP14" s="30"/>
      <c r="ABQ14" s="29"/>
      <c r="ABR14" s="30"/>
      <c r="ABS14" s="34"/>
      <c r="ABT14" s="29">
        <v>1073</v>
      </c>
      <c r="ABU14" s="35">
        <f t="shared" si="321"/>
        <v>11.640269038837058</v>
      </c>
      <c r="ABV14" s="33"/>
      <c r="ABW14" s="30"/>
      <c r="ABX14" s="29"/>
      <c r="ABY14" s="30"/>
      <c r="ABZ14" s="34"/>
      <c r="ACA14" s="29">
        <v>971</v>
      </c>
      <c r="ACB14" s="35">
        <f t="shared" si="322"/>
        <v>11.480255379522346</v>
      </c>
      <c r="ACC14" s="33"/>
      <c r="ACD14" s="30"/>
      <c r="ACE14" s="29"/>
      <c r="ACF14" s="30"/>
      <c r="ACG14" s="34"/>
      <c r="ACH14" s="29">
        <v>873</v>
      </c>
      <c r="ACI14" s="35">
        <f t="shared" si="323"/>
        <v>11.503491896165503</v>
      </c>
      <c r="ACJ14" s="33">
        <v>606</v>
      </c>
      <c r="ACK14" s="30">
        <f t="shared" si="324"/>
        <v>12.661930631007104</v>
      </c>
      <c r="ACL14" s="29">
        <v>154</v>
      </c>
      <c r="ACM14" s="30">
        <f t="shared" si="325"/>
        <v>7.6616915422885565</v>
      </c>
      <c r="ACN14" s="34">
        <f t="shared" si="326"/>
        <v>1</v>
      </c>
      <c r="ACO14" s="16">
        <v>761</v>
      </c>
      <c r="ACP14" s="35">
        <f t="shared" si="327"/>
        <v>11.189530951330687</v>
      </c>
      <c r="ACQ14" s="33"/>
      <c r="ACR14" s="30"/>
      <c r="ACS14" s="29"/>
      <c r="ACT14" s="30"/>
      <c r="ACU14" s="34"/>
      <c r="ACV14" s="29">
        <v>680</v>
      </c>
      <c r="ACW14" s="35">
        <f t="shared" si="328"/>
        <v>11.04433977586487</v>
      </c>
      <c r="ACX14" s="33"/>
      <c r="ACY14" s="30"/>
      <c r="ACZ14" s="29"/>
      <c r="ADA14" s="30"/>
      <c r="ADB14" s="34"/>
      <c r="ADC14" s="29">
        <v>606</v>
      </c>
      <c r="ADD14" s="35">
        <f t="shared" si="329"/>
        <v>10.936654033567947</v>
      </c>
      <c r="ADE14" s="33">
        <v>437</v>
      </c>
      <c r="ADF14" s="30">
        <f t="shared" si="330"/>
        <v>12.334180073384138</v>
      </c>
      <c r="ADG14" s="29">
        <v>99</v>
      </c>
      <c r="ADH14" s="30">
        <f t="shared" si="331"/>
        <v>6.8322981366459627</v>
      </c>
      <c r="ADI14" s="34">
        <f t="shared" si="332"/>
        <v>5</v>
      </c>
      <c r="ADJ14" s="16">
        <v>541</v>
      </c>
      <c r="ADK14" s="35">
        <f t="shared" si="333"/>
        <v>10.781187724192906</v>
      </c>
      <c r="ADL14" s="33"/>
      <c r="ADM14" s="30"/>
      <c r="ADN14" s="29"/>
      <c r="ADO14" s="30"/>
      <c r="ADP14" s="34"/>
      <c r="ADQ14" s="29">
        <v>469</v>
      </c>
      <c r="ADR14" s="35">
        <f t="shared" si="334"/>
        <v>10.506272401433691</v>
      </c>
      <c r="ADS14" s="33"/>
      <c r="ADT14" s="30"/>
      <c r="ADU14" s="29"/>
      <c r="ADV14" s="30"/>
      <c r="ADW14" s="34"/>
      <c r="ADX14" s="29">
        <v>388</v>
      </c>
      <c r="ADY14" s="35">
        <f t="shared" si="335"/>
        <v>10.294507827009818</v>
      </c>
      <c r="ADZ14" s="33"/>
      <c r="AEA14" s="30"/>
      <c r="AEB14" s="29"/>
      <c r="AEC14" s="30"/>
      <c r="AED14" s="34"/>
      <c r="AEE14" s="29">
        <v>329</v>
      </c>
      <c r="AEF14" s="35">
        <f t="shared" si="336"/>
        <v>10.284463894967178</v>
      </c>
      <c r="AEG14" s="33">
        <v>252</v>
      </c>
      <c r="AEH14" s="30">
        <f t="shared" si="337"/>
        <v>11.781206171107995</v>
      </c>
      <c r="AEI14" s="29">
        <v>57</v>
      </c>
      <c r="AEJ14" s="30">
        <f t="shared" si="338"/>
        <v>6.4044943820224711</v>
      </c>
      <c r="AEK14" s="34">
        <f t="shared" si="339"/>
        <v>3</v>
      </c>
      <c r="AEL14" s="16">
        <v>312</v>
      </c>
      <c r="AEM14" s="35">
        <f t="shared" si="340"/>
        <v>10.239579914670168</v>
      </c>
      <c r="AEN14" s="32"/>
      <c r="AEO14" s="30"/>
      <c r="AEP14" s="29"/>
      <c r="AEQ14" s="30"/>
      <c r="AER14" s="34"/>
      <c r="AES14" s="29">
        <v>220</v>
      </c>
      <c r="AET14" s="35">
        <f t="shared" si="341"/>
        <v>9.2050209205020916</v>
      </c>
      <c r="AEU14" s="33"/>
      <c r="AEV14" s="30"/>
      <c r="AEW14" s="29"/>
      <c r="AEX14" s="30"/>
      <c r="AEY14" s="34"/>
      <c r="AEZ14" s="29">
        <v>173</v>
      </c>
      <c r="AFA14" s="35">
        <f t="shared" si="342"/>
        <v>8.6370444333499741</v>
      </c>
      <c r="AFB14" s="33"/>
      <c r="AFC14" s="30"/>
      <c r="AFD14" s="29"/>
      <c r="AFE14" s="30"/>
      <c r="AFF14" s="34"/>
      <c r="AFG14" s="29">
        <v>144</v>
      </c>
      <c r="AFH14" s="35">
        <f t="shared" si="343"/>
        <v>8.4855627578078963</v>
      </c>
      <c r="AFI14" s="33"/>
      <c r="AFJ14" s="30"/>
      <c r="AFK14" s="29"/>
      <c r="AFL14" s="30"/>
      <c r="AFM14" s="34"/>
      <c r="AFN14" s="29">
        <v>139</v>
      </c>
      <c r="AFO14" s="35">
        <f t="shared" si="344"/>
        <v>8.5591133004926121</v>
      </c>
      <c r="AFP14" s="33"/>
      <c r="AFQ14" s="30"/>
      <c r="AFR14" s="29"/>
      <c r="AFS14" s="30"/>
      <c r="AFT14" s="34"/>
      <c r="AFU14" s="29">
        <v>98</v>
      </c>
      <c r="AFV14" s="35">
        <f t="shared" si="345"/>
        <v>8.1871345029239766</v>
      </c>
      <c r="AFW14" s="33">
        <v>53</v>
      </c>
      <c r="AFX14" s="30">
        <f t="shared" si="346"/>
        <v>9.265734265734265</v>
      </c>
      <c r="AFY14" s="29">
        <v>12</v>
      </c>
      <c r="AFZ14" s="30">
        <f t="shared" si="347"/>
        <v>5.6603773584905666</v>
      </c>
      <c r="AGA14" s="34">
        <f t="shared" si="348"/>
        <v>0</v>
      </c>
      <c r="AGB14" s="16">
        <v>65</v>
      </c>
      <c r="AGC14" s="35">
        <f t="shared" si="349"/>
        <v>8.2802547770700627</v>
      </c>
      <c r="AGD14" s="33"/>
      <c r="AGE14" s="30"/>
      <c r="AGF14" s="29"/>
      <c r="AGG14" s="30"/>
      <c r="AGH14" s="34"/>
      <c r="AGI14" s="29">
        <v>37</v>
      </c>
      <c r="AGJ14" s="35">
        <f t="shared" si="350"/>
        <v>10.364145658263306</v>
      </c>
    </row>
    <row r="15" spans="1:1024" x14ac:dyDescent="0.3">
      <c r="A15" s="28" t="s">
        <v>35</v>
      </c>
      <c r="B15" s="29">
        <v>2727000</v>
      </c>
      <c r="C15" s="30">
        <f t="shared" si="0"/>
        <v>9.2803189244386015</v>
      </c>
      <c r="D15" s="29">
        <v>3235533</v>
      </c>
      <c r="E15" s="30">
        <f t="shared" si="1"/>
        <v>10.445701309258695</v>
      </c>
      <c r="F15" s="29">
        <f t="shared" si="2"/>
        <v>5962533</v>
      </c>
      <c r="G15" s="30">
        <f t="shared" si="3"/>
        <v>9.8783595887218905</v>
      </c>
      <c r="H15" s="32">
        <v>20000</v>
      </c>
      <c r="I15" s="30">
        <f t="shared" si="4"/>
        <v>29.913698978447179</v>
      </c>
      <c r="J15" s="33">
        <v>9488</v>
      </c>
      <c r="K15" s="30">
        <f t="shared" si="5"/>
        <v>18.341387976029385</v>
      </c>
      <c r="L15" s="34">
        <f t="shared" si="6"/>
        <v>0</v>
      </c>
      <c r="M15" s="34">
        <v>29488</v>
      </c>
      <c r="N15" s="35">
        <f t="shared" si="7"/>
        <v>24.865712671495672</v>
      </c>
      <c r="O15" s="32">
        <v>19565</v>
      </c>
      <c r="P15" s="30">
        <f t="shared" si="8"/>
        <v>29.813333333333329</v>
      </c>
      <c r="Q15" s="33">
        <v>9284</v>
      </c>
      <c r="R15" s="30">
        <f t="shared" si="9"/>
        <v>18.25008354465216</v>
      </c>
      <c r="S15" s="34">
        <f t="shared" si="10"/>
        <v>0</v>
      </c>
      <c r="T15" s="34">
        <v>28849</v>
      </c>
      <c r="U15" s="35">
        <f t="shared" si="11"/>
        <v>24.763940392803185</v>
      </c>
      <c r="V15" s="32">
        <v>18921</v>
      </c>
      <c r="W15" s="30">
        <f t="shared" si="12"/>
        <v>29.682328025727507</v>
      </c>
      <c r="X15" s="33">
        <v>8942</v>
      </c>
      <c r="Y15" s="30">
        <f t="shared" si="13"/>
        <v>18.060268217805785</v>
      </c>
      <c r="Z15" s="34">
        <f t="shared" si="14"/>
        <v>0</v>
      </c>
      <c r="AA15" s="34">
        <v>27863</v>
      </c>
      <c r="AB15" s="35">
        <f t="shared" si="15"/>
        <v>24.601569880890363</v>
      </c>
      <c r="AC15" s="32">
        <v>18394</v>
      </c>
      <c r="AD15" s="30">
        <f t="shared" si="16"/>
        <v>29.585189712576199</v>
      </c>
      <c r="AE15" s="33">
        <v>8670</v>
      </c>
      <c r="AF15" s="30">
        <f t="shared" si="17"/>
        <v>17.919146825396826</v>
      </c>
      <c r="AG15" s="34">
        <f t="shared" si="18"/>
        <v>0</v>
      </c>
      <c r="AH15" s="34">
        <v>27064</v>
      </c>
      <c r="AI15" s="35">
        <f t="shared" si="19"/>
        <v>24.479680164982771</v>
      </c>
      <c r="AJ15" s="32">
        <v>17849</v>
      </c>
      <c r="AK15" s="30">
        <f t="shared" si="20"/>
        <v>29.545454545454547</v>
      </c>
      <c r="AL15" s="33">
        <v>8387</v>
      </c>
      <c r="AM15" s="30">
        <f t="shared" si="21"/>
        <v>17.786024811790902</v>
      </c>
      <c r="AN15" s="34">
        <f t="shared" si="22"/>
        <v>0</v>
      </c>
      <c r="AO15" s="34">
        <v>26236</v>
      </c>
      <c r="AP15" s="35">
        <f t="shared" si="23"/>
        <v>24.390379949240941</v>
      </c>
      <c r="AQ15" s="32">
        <v>17393</v>
      </c>
      <c r="AR15" s="30">
        <f t="shared" si="24"/>
        <v>29.556809298847842</v>
      </c>
      <c r="AS15" s="33">
        <v>8158</v>
      </c>
      <c r="AT15" s="30">
        <f t="shared" si="25"/>
        <v>17.692858227244137</v>
      </c>
      <c r="AU15" s="34">
        <f t="shared" si="26"/>
        <v>0</v>
      </c>
      <c r="AV15" s="34">
        <v>25551</v>
      </c>
      <c r="AW15" s="35">
        <f t="shared" si="27"/>
        <v>24.344719165356583</v>
      </c>
      <c r="AX15" s="32">
        <v>16895</v>
      </c>
      <c r="AY15" s="30">
        <f t="shared" si="28"/>
        <v>29.538262496284773</v>
      </c>
      <c r="AZ15" s="33">
        <v>7878</v>
      </c>
      <c r="BA15" s="30">
        <f t="shared" si="29"/>
        <v>17.58168184252812</v>
      </c>
      <c r="BB15" s="34">
        <f t="shared" si="30"/>
        <v>0</v>
      </c>
      <c r="BC15" s="34">
        <v>24773</v>
      </c>
      <c r="BD15" s="35">
        <f t="shared" si="31"/>
        <v>24.286064408607423</v>
      </c>
      <c r="BE15" s="32">
        <v>16450</v>
      </c>
      <c r="BF15" s="30">
        <f t="shared" si="32"/>
        <v>29.477117155861375</v>
      </c>
      <c r="BG15" s="33">
        <v>7671</v>
      </c>
      <c r="BH15" s="30">
        <f t="shared" si="33"/>
        <v>17.512898954385644</v>
      </c>
      <c r="BI15" s="34">
        <f t="shared" si="34"/>
        <v>0</v>
      </c>
      <c r="BJ15" s="34">
        <v>24121</v>
      </c>
      <c r="BK15" s="35">
        <f t="shared" si="35"/>
        <v>24.215926431611919</v>
      </c>
      <c r="BL15" s="32">
        <v>16061</v>
      </c>
      <c r="BM15" s="30">
        <f t="shared" si="36"/>
        <v>29.511962074161186</v>
      </c>
      <c r="BN15" s="33">
        <v>7463</v>
      </c>
      <c r="BO15" s="30">
        <f t="shared" si="37"/>
        <v>17.537304664551755</v>
      </c>
      <c r="BP15" s="34">
        <f t="shared" si="38"/>
        <v>0</v>
      </c>
      <c r="BQ15" s="34">
        <v>23524</v>
      </c>
      <c r="BR15" s="35">
        <f t="shared" si="39"/>
        <v>24.25729812223517</v>
      </c>
      <c r="BS15" s="32">
        <v>15713</v>
      </c>
      <c r="BT15" s="30">
        <f t="shared" si="40"/>
        <v>29.48527894015875</v>
      </c>
      <c r="BU15" s="33">
        <v>7279</v>
      </c>
      <c r="BV15" s="30">
        <f t="shared" si="41"/>
        <v>17.477849544985233</v>
      </c>
      <c r="BW15" s="34">
        <f t="shared" si="42"/>
        <v>0</v>
      </c>
      <c r="BX15" s="34">
        <v>22992</v>
      </c>
      <c r="BY15" s="35">
        <f t="shared" si="43"/>
        <v>24.217910636415343</v>
      </c>
      <c r="BZ15" s="32">
        <v>15389</v>
      </c>
      <c r="CA15" s="30">
        <f t="shared" si="44"/>
        <v>29.459397373559476</v>
      </c>
      <c r="CB15" s="33">
        <v>7137</v>
      </c>
      <c r="CC15" s="30">
        <f t="shared" si="45"/>
        <v>17.477653973307213</v>
      </c>
      <c r="CD15" s="34">
        <f t="shared" si="46"/>
        <v>0</v>
      </c>
      <c r="CE15" s="34">
        <v>22526</v>
      </c>
      <c r="CF15" s="35">
        <f t="shared" si="47"/>
        <v>24.20250770900261</v>
      </c>
      <c r="CG15" s="32">
        <v>15050</v>
      </c>
      <c r="CH15" s="30">
        <f t="shared" si="48"/>
        <v>29.526593553196918</v>
      </c>
      <c r="CI15" s="33">
        <v>6953</v>
      </c>
      <c r="CJ15" s="30">
        <f t="shared" si="49"/>
        <v>17.477753757980995</v>
      </c>
      <c r="CK15" s="34">
        <f t="shared" si="50"/>
        <v>0</v>
      </c>
      <c r="CL15" s="34">
        <v>22003</v>
      </c>
      <c r="CM15" s="35">
        <f t="shared" si="51"/>
        <v>24.244928542307143</v>
      </c>
      <c r="CN15" s="32">
        <v>14667</v>
      </c>
      <c r="CO15" s="30">
        <f t="shared" si="52"/>
        <v>29.577720416229731</v>
      </c>
      <c r="CP15" s="33">
        <v>6731</v>
      </c>
      <c r="CQ15" s="30">
        <f t="shared" si="53"/>
        <v>17.448672749896307</v>
      </c>
      <c r="CR15" s="34">
        <f t="shared" si="54"/>
        <v>0</v>
      </c>
      <c r="CS15" s="34">
        <v>21398</v>
      </c>
      <c r="CT15" s="35">
        <f t="shared" si="55"/>
        <v>24.270677373984846</v>
      </c>
      <c r="CU15" s="32">
        <v>14277</v>
      </c>
      <c r="CV15" s="30">
        <f t="shared" si="56"/>
        <v>29.66772645096939</v>
      </c>
      <c r="CW15" s="33">
        <v>6518</v>
      </c>
      <c r="CX15" s="30">
        <f t="shared" si="57"/>
        <v>17.476873575546321</v>
      </c>
      <c r="CY15" s="34">
        <f t="shared" si="58"/>
        <v>0</v>
      </c>
      <c r="CZ15" s="34">
        <v>20795</v>
      </c>
      <c r="DA15" s="35">
        <f t="shared" si="59"/>
        <v>24.344985834367463</v>
      </c>
      <c r="DB15" s="32">
        <v>13806</v>
      </c>
      <c r="DC15" s="30">
        <f t="shared" si="60"/>
        <v>29.678833999742039</v>
      </c>
      <c r="DD15" s="33">
        <v>6297</v>
      </c>
      <c r="DE15" s="30">
        <f t="shared" si="61"/>
        <v>17.587911627517247</v>
      </c>
      <c r="DF15" s="34">
        <f t="shared" si="62"/>
        <v>0</v>
      </c>
      <c r="DG15" s="34">
        <v>20103</v>
      </c>
      <c r="DH15" s="35">
        <f t="shared" si="63"/>
        <v>24.420257285504306</v>
      </c>
      <c r="DI15" s="32">
        <v>13251</v>
      </c>
      <c r="DJ15" s="30">
        <f t="shared" si="64"/>
        <v>29.776189834164757</v>
      </c>
      <c r="DK15" s="33">
        <v>6024</v>
      </c>
      <c r="DL15" s="30">
        <f t="shared" si="65"/>
        <v>17.671389597817477</v>
      </c>
      <c r="DM15" s="34">
        <f t="shared" si="66"/>
        <v>0</v>
      </c>
      <c r="DN15" s="34">
        <v>19275</v>
      </c>
      <c r="DO15" s="35">
        <f t="shared" si="67"/>
        <v>24.525709050654655</v>
      </c>
      <c r="DP15" s="32">
        <v>12686</v>
      </c>
      <c r="DQ15" s="30">
        <f t="shared" si="68"/>
        <v>29.800328870096308</v>
      </c>
      <c r="DR15" s="33">
        <v>5753</v>
      </c>
      <c r="DS15" s="30">
        <f t="shared" si="69"/>
        <v>17.715165511932256</v>
      </c>
      <c r="DT15" s="34">
        <f t="shared" si="70"/>
        <v>0</v>
      </c>
      <c r="DU15" s="34">
        <v>18439</v>
      </c>
      <c r="DV15" s="35">
        <f t="shared" si="71"/>
        <v>24.570590978746086</v>
      </c>
      <c r="DW15" s="32">
        <v>12058</v>
      </c>
      <c r="DX15" s="30">
        <f t="shared" si="72"/>
        <v>29.934708671582133</v>
      </c>
      <c r="DY15" s="33">
        <v>5435</v>
      </c>
      <c r="DZ15" s="30">
        <f t="shared" si="73"/>
        <v>17.810329007733646</v>
      </c>
      <c r="EA15" s="34">
        <f t="shared" si="74"/>
        <v>0</v>
      </c>
      <c r="EB15" s="34">
        <v>17493</v>
      </c>
      <c r="EC15" s="35">
        <f t="shared" si="75"/>
        <v>24.708674096360014</v>
      </c>
      <c r="ED15" s="32">
        <v>11582</v>
      </c>
      <c r="EE15" s="30">
        <f t="shared" si="76"/>
        <v>30.00984609006581</v>
      </c>
      <c r="EF15" s="33">
        <v>5216</v>
      </c>
      <c r="EG15" s="30">
        <f t="shared" si="77"/>
        <v>18.021628718515704</v>
      </c>
      <c r="EH15" s="34">
        <f t="shared" si="78"/>
        <v>0</v>
      </c>
      <c r="EI15" s="34">
        <v>16798</v>
      </c>
      <c r="EJ15" s="35">
        <f t="shared" si="79"/>
        <v>24.872292225002589</v>
      </c>
      <c r="EK15" s="32">
        <v>10945</v>
      </c>
      <c r="EL15" s="30">
        <f t="shared" si="80"/>
        <v>30.07942397009921</v>
      </c>
      <c r="EM15" s="33">
        <v>4917</v>
      </c>
      <c r="EN15" s="30">
        <f t="shared" si="81"/>
        <v>18.148599269183922</v>
      </c>
      <c r="EO15" s="34">
        <f t="shared" si="82"/>
        <v>0</v>
      </c>
      <c r="EP15" s="34">
        <v>15862</v>
      </c>
      <c r="EQ15" s="35">
        <f t="shared" si="83"/>
        <v>24.987397605545052</v>
      </c>
      <c r="ER15" s="32">
        <v>10359</v>
      </c>
      <c r="ES15" s="30">
        <f t="shared" si="84"/>
        <v>30.285046045899723</v>
      </c>
      <c r="ET15" s="33">
        <v>4638</v>
      </c>
      <c r="EU15" s="30">
        <f t="shared" si="85"/>
        <v>18.417917560162021</v>
      </c>
      <c r="EV15" s="34">
        <f t="shared" si="86"/>
        <v>0</v>
      </c>
      <c r="EW15" s="34">
        <v>14997</v>
      </c>
      <c r="EX15" s="35">
        <f t="shared" si="87"/>
        <v>25.253001498644483</v>
      </c>
      <c r="EY15" s="32">
        <v>9767</v>
      </c>
      <c r="EZ15" s="30">
        <f t="shared" si="88"/>
        <v>30.310647674021663</v>
      </c>
      <c r="FA15" s="33">
        <v>4375</v>
      </c>
      <c r="FB15" s="30">
        <f t="shared" si="89"/>
        <v>18.544421837911155</v>
      </c>
      <c r="FC15" s="34">
        <f t="shared" si="90"/>
        <v>0</v>
      </c>
      <c r="FD15" s="34">
        <v>14142</v>
      </c>
      <c r="FE15" s="35">
        <f t="shared" si="91"/>
        <v>25.337274926095137</v>
      </c>
      <c r="FF15" s="32">
        <v>8815</v>
      </c>
      <c r="FG15" s="30">
        <f t="shared" si="92"/>
        <v>30.50911985602049</v>
      </c>
      <c r="FH15" s="33">
        <v>3945</v>
      </c>
      <c r="FI15" s="30">
        <f t="shared" si="93"/>
        <v>18.756240193980886</v>
      </c>
      <c r="FJ15" s="34">
        <f t="shared" si="94"/>
        <v>0</v>
      </c>
      <c r="FK15" s="34">
        <v>12760</v>
      </c>
      <c r="FL15" s="35">
        <f t="shared" si="95"/>
        <v>25.557825581861156</v>
      </c>
      <c r="FM15" s="32">
        <v>8059</v>
      </c>
      <c r="FN15" s="30">
        <f t="shared" si="96"/>
        <v>30.662405357074917</v>
      </c>
      <c r="FO15" s="33">
        <v>3573</v>
      </c>
      <c r="FP15" s="30">
        <f t="shared" si="97"/>
        <v>18.546587075006489</v>
      </c>
      <c r="FQ15" s="34">
        <f t="shared" si="98"/>
        <v>0</v>
      </c>
      <c r="FR15" s="34">
        <v>11632</v>
      </c>
      <c r="FS15" s="35">
        <f t="shared" si="99"/>
        <v>25.537894089751472</v>
      </c>
      <c r="FT15" s="32">
        <v>7394</v>
      </c>
      <c r="FU15" s="30">
        <f t="shared" si="100"/>
        <v>30.808333333333334</v>
      </c>
      <c r="FV15" s="33">
        <v>3309</v>
      </c>
      <c r="FW15" s="30">
        <f t="shared" si="101"/>
        <v>18.656968876860621</v>
      </c>
      <c r="FX15" s="34">
        <f t="shared" si="102"/>
        <v>0</v>
      </c>
      <c r="FY15" s="34">
        <v>10703</v>
      </c>
      <c r="FZ15" s="35">
        <f t="shared" si="103"/>
        <v>25.644527506229636</v>
      </c>
      <c r="GA15" s="32">
        <v>7130</v>
      </c>
      <c r="GB15" s="30">
        <f t="shared" si="104"/>
        <v>30.876494023904382</v>
      </c>
      <c r="GC15" s="33">
        <v>3193</v>
      </c>
      <c r="GD15" s="30">
        <f t="shared" si="105"/>
        <v>18.655059593362935</v>
      </c>
      <c r="GE15" s="34">
        <f t="shared" si="106"/>
        <v>0</v>
      </c>
      <c r="GF15" s="29">
        <v>10323</v>
      </c>
      <c r="GG15" s="35">
        <f t="shared" si="107"/>
        <v>25.673995224830882</v>
      </c>
      <c r="GH15" s="32">
        <v>6946</v>
      </c>
      <c r="GI15" s="30">
        <f t="shared" si="108"/>
        <v>30.977121705391784</v>
      </c>
      <c r="GJ15" s="33">
        <v>3099</v>
      </c>
      <c r="GK15" s="30">
        <f t="shared" si="109"/>
        <v>18.637238393071929</v>
      </c>
      <c r="GL15" s="34">
        <f t="shared" si="110"/>
        <v>0</v>
      </c>
      <c r="GM15" s="29">
        <v>10045</v>
      </c>
      <c r="GN15" s="35">
        <f t="shared" si="111"/>
        <v>25.722772784307701</v>
      </c>
      <c r="GO15" s="32">
        <v>6692</v>
      </c>
      <c r="GP15" s="30">
        <f t="shared" si="112"/>
        <v>31.176333566270674</v>
      </c>
      <c r="GQ15" s="33">
        <v>2986</v>
      </c>
      <c r="GR15" s="30">
        <f t="shared" si="113"/>
        <v>18.66016747906512</v>
      </c>
      <c r="GS15" s="34">
        <f t="shared" si="114"/>
        <v>0</v>
      </c>
      <c r="GT15" s="29">
        <v>9678</v>
      </c>
      <c r="GU15" s="35">
        <f t="shared" si="115"/>
        <v>25.830731043318124</v>
      </c>
      <c r="GV15" s="32">
        <v>6686</v>
      </c>
      <c r="GW15" s="30">
        <f t="shared" si="116"/>
        <v>31.203621598917252</v>
      </c>
      <c r="GX15" s="33">
        <v>2980</v>
      </c>
      <c r="GY15" s="30">
        <f t="shared" si="117"/>
        <v>18.652979469203807</v>
      </c>
      <c r="GZ15" s="34">
        <f t="shared" si="118"/>
        <v>0</v>
      </c>
      <c r="HA15" s="29">
        <v>9666</v>
      </c>
      <c r="HB15" s="35">
        <f t="shared" si="119"/>
        <v>25.842846830468147</v>
      </c>
      <c r="HC15" s="32">
        <v>6605</v>
      </c>
      <c r="HD15" s="30">
        <f t="shared" si="120"/>
        <v>31.324101299440386</v>
      </c>
      <c r="HE15" s="33">
        <v>2951</v>
      </c>
      <c r="HF15" s="30">
        <f t="shared" si="121"/>
        <v>18.773458871429479</v>
      </c>
      <c r="HG15" s="34">
        <f t="shared" si="122"/>
        <v>0</v>
      </c>
      <c r="HH15" s="29">
        <v>9556</v>
      </c>
      <c r="HI15" s="35">
        <f t="shared" si="123"/>
        <v>25.963863605488385</v>
      </c>
      <c r="HJ15" s="32">
        <v>6589</v>
      </c>
      <c r="HK15" s="30">
        <f t="shared" si="124"/>
        <v>31.400114372855509</v>
      </c>
      <c r="HL15" s="33">
        <v>2943</v>
      </c>
      <c r="HM15" s="30">
        <f t="shared" si="125"/>
        <v>18.797904956566171</v>
      </c>
      <c r="HN15" s="34">
        <f t="shared" si="126"/>
        <v>0</v>
      </c>
      <c r="HO15" s="29">
        <v>9532</v>
      </c>
      <c r="HP15" s="35">
        <f t="shared" si="127"/>
        <v>26.015283842794762</v>
      </c>
      <c r="HQ15" s="32">
        <v>6539</v>
      </c>
      <c r="HR15" s="30">
        <f t="shared" si="128"/>
        <v>31.499590539043304</v>
      </c>
      <c r="HS15" s="33">
        <v>2915</v>
      </c>
      <c r="HT15" s="30">
        <f t="shared" si="129"/>
        <v>18.839268403024622</v>
      </c>
      <c r="HU15" s="34">
        <f t="shared" si="130"/>
        <v>0</v>
      </c>
      <c r="HV15" s="29">
        <v>9454</v>
      </c>
      <c r="HW15" s="35">
        <f t="shared" si="131"/>
        <v>26.092956502539195</v>
      </c>
      <c r="HX15" s="32">
        <v>6512</v>
      </c>
      <c r="HY15" s="30">
        <f t="shared" si="132"/>
        <v>31.513743708865661</v>
      </c>
      <c r="HZ15" s="33">
        <v>2897</v>
      </c>
      <c r="IA15" s="30">
        <f t="shared" si="133"/>
        <v>18.828805407513325</v>
      </c>
      <c r="IB15" s="34">
        <f t="shared" si="134"/>
        <v>0</v>
      </c>
      <c r="IC15" s="29">
        <v>9409</v>
      </c>
      <c r="ID15" s="35">
        <f t="shared" si="135"/>
        <v>26.099861303744799</v>
      </c>
      <c r="IE15" s="32">
        <v>6505</v>
      </c>
      <c r="IF15" s="30">
        <f t="shared" si="136"/>
        <v>31.513419242321483</v>
      </c>
      <c r="IG15" s="33">
        <v>2892</v>
      </c>
      <c r="IH15" s="30">
        <f t="shared" si="137"/>
        <v>18.821998047510576</v>
      </c>
      <c r="II15" s="34">
        <f t="shared" si="138"/>
        <v>0</v>
      </c>
      <c r="IJ15" s="29">
        <v>9397</v>
      </c>
      <c r="IK15" s="35">
        <f t="shared" si="139"/>
        <v>26.097703224373035</v>
      </c>
      <c r="IL15" s="32">
        <v>6489</v>
      </c>
      <c r="IM15" s="30">
        <f t="shared" si="140"/>
        <v>31.529080219620038</v>
      </c>
      <c r="IN15" s="33">
        <v>2883</v>
      </c>
      <c r="IO15" s="30">
        <f t="shared" si="141"/>
        <v>18.82099490795143</v>
      </c>
      <c r="IP15" s="34">
        <f t="shared" si="142"/>
        <v>0</v>
      </c>
      <c r="IQ15" s="29">
        <v>9372</v>
      </c>
      <c r="IR15" s="35">
        <f t="shared" si="143"/>
        <v>26.106576784868658</v>
      </c>
      <c r="IS15" s="32">
        <v>6466</v>
      </c>
      <c r="IT15" s="30">
        <f t="shared" si="144"/>
        <v>31.555316968425164</v>
      </c>
      <c r="IU15" s="33">
        <v>2873</v>
      </c>
      <c r="IV15" s="30">
        <f t="shared" si="145"/>
        <v>18.857893009517561</v>
      </c>
      <c r="IW15" s="34">
        <f t="shared" si="146"/>
        <v>0</v>
      </c>
      <c r="IX15" s="29">
        <v>9339</v>
      </c>
      <c r="IY15" s="35">
        <f t="shared" si="147"/>
        <v>26.140625874713091</v>
      </c>
      <c r="IZ15" s="32">
        <v>6456</v>
      </c>
      <c r="JA15" s="30">
        <f t="shared" si="148"/>
        <v>31.574314080305179</v>
      </c>
      <c r="JB15" s="33">
        <v>2865</v>
      </c>
      <c r="JC15" s="30">
        <f t="shared" si="149"/>
        <v>18.857368524978611</v>
      </c>
      <c r="JD15" s="34">
        <f t="shared" si="150"/>
        <v>0</v>
      </c>
      <c r="JE15" s="29">
        <v>9321</v>
      </c>
      <c r="JF15" s="35">
        <f t="shared" si="151"/>
        <v>26.15319865319865</v>
      </c>
      <c r="JG15" s="32">
        <v>6442</v>
      </c>
      <c r="JH15" s="30">
        <f t="shared" si="152"/>
        <v>31.564505855259934</v>
      </c>
      <c r="JI15" s="33">
        <v>2857</v>
      </c>
      <c r="JJ15" s="30">
        <f t="shared" si="153"/>
        <v>18.84688963651956</v>
      </c>
      <c r="JK15" s="34">
        <f t="shared" si="154"/>
        <v>0</v>
      </c>
      <c r="JL15" s="29">
        <v>9299</v>
      </c>
      <c r="JM15" s="35">
        <f t="shared" si="155"/>
        <v>26.144286999550161</v>
      </c>
      <c r="JN15" s="32">
        <v>6473</v>
      </c>
      <c r="JO15" s="30">
        <f t="shared" si="156"/>
        <v>31.489589414282936</v>
      </c>
      <c r="JP15" s="33">
        <v>2887</v>
      </c>
      <c r="JQ15" s="30">
        <f t="shared" si="157"/>
        <v>18.745536004155575</v>
      </c>
      <c r="JR15" s="34">
        <f t="shared" si="158"/>
        <v>0</v>
      </c>
      <c r="JS15" s="29">
        <v>9360</v>
      </c>
      <c r="JT15" s="35">
        <f t="shared" si="159"/>
        <v>26.031092694051228</v>
      </c>
      <c r="JU15" s="32">
        <v>6442</v>
      </c>
      <c r="JV15" s="30">
        <f t="shared" si="160"/>
        <v>31.567599353163128</v>
      </c>
      <c r="JW15" s="33">
        <v>2856</v>
      </c>
      <c r="JX15" s="30">
        <f t="shared" si="161"/>
        <v>18.84526558891455</v>
      </c>
      <c r="JY15" s="34">
        <f t="shared" si="162"/>
        <v>0</v>
      </c>
      <c r="JZ15" s="29">
        <v>9298</v>
      </c>
      <c r="KA15" s="35">
        <f t="shared" si="163"/>
        <v>26.145886058151962</v>
      </c>
      <c r="KB15" s="32">
        <v>6466</v>
      </c>
      <c r="KC15" s="30">
        <f t="shared" si="164"/>
        <v>31.481571644189106</v>
      </c>
      <c r="KD15" s="33">
        <v>2886</v>
      </c>
      <c r="KE15" s="30">
        <f t="shared" si="165"/>
        <v>18.773173746178365</v>
      </c>
      <c r="KF15" s="34">
        <f t="shared" si="166"/>
        <v>0</v>
      </c>
      <c r="KG15" s="29">
        <v>9352</v>
      </c>
      <c r="KH15" s="35">
        <f t="shared" si="167"/>
        <v>26.041434617955002</v>
      </c>
      <c r="KI15" s="32">
        <v>6458</v>
      </c>
      <c r="KJ15" s="30">
        <f t="shared" si="168"/>
        <v>31.488614754498023</v>
      </c>
      <c r="KK15" s="33">
        <v>2877</v>
      </c>
      <c r="KL15" s="30">
        <f t="shared" si="169"/>
        <v>18.762227729229163</v>
      </c>
      <c r="KM15" s="34">
        <f t="shared" si="170"/>
        <v>0</v>
      </c>
      <c r="KN15" s="29">
        <v>9335</v>
      </c>
      <c r="KO15" s="35">
        <f t="shared" si="171"/>
        <v>26.044136930502471</v>
      </c>
      <c r="KP15" s="32">
        <v>6423</v>
      </c>
      <c r="KQ15" s="30">
        <f t="shared" si="172"/>
        <v>31.466784244562024</v>
      </c>
      <c r="KR15" s="33">
        <v>2862</v>
      </c>
      <c r="KS15" s="30">
        <f t="shared" si="173"/>
        <v>18.78939075630252</v>
      </c>
      <c r="KT15" s="34">
        <f t="shared" si="174"/>
        <v>0</v>
      </c>
      <c r="KU15" s="29">
        <v>9285</v>
      </c>
      <c r="KV15" s="35">
        <f t="shared" si="175"/>
        <v>26.049264953428349</v>
      </c>
      <c r="KW15" s="32">
        <v>6257</v>
      </c>
      <c r="KX15" s="30">
        <f t="shared" si="176"/>
        <v>31.674597549863321</v>
      </c>
      <c r="KY15" s="33">
        <v>2760</v>
      </c>
      <c r="KZ15" s="30">
        <f t="shared" si="177"/>
        <v>18.948235617190718</v>
      </c>
      <c r="LA15" s="34">
        <f t="shared" si="178"/>
        <v>0</v>
      </c>
      <c r="LB15" s="29">
        <v>9017</v>
      </c>
      <c r="LC15" s="35">
        <f t="shared" si="179"/>
        <v>26.273310023310025</v>
      </c>
      <c r="LD15" s="32">
        <v>6250</v>
      </c>
      <c r="LE15" s="30">
        <f t="shared" si="180"/>
        <v>31.714619170852998</v>
      </c>
      <c r="LF15" s="33">
        <v>2749</v>
      </c>
      <c r="LG15" s="30">
        <f t="shared" si="181"/>
        <v>18.953392167677883</v>
      </c>
      <c r="LH15" s="34">
        <f t="shared" si="182"/>
        <v>0</v>
      </c>
      <c r="LI15" s="29">
        <v>8999</v>
      </c>
      <c r="LJ15" s="35">
        <f t="shared" si="183"/>
        <v>26.304405015930548</v>
      </c>
      <c r="LK15" s="32">
        <v>6245</v>
      </c>
      <c r="LL15" s="30">
        <f t="shared" si="184"/>
        <v>31.73594877528204</v>
      </c>
      <c r="LM15" s="33">
        <v>2744</v>
      </c>
      <c r="LN15" s="30">
        <f t="shared" si="185"/>
        <v>18.971238938053098</v>
      </c>
      <c r="LO15" s="34">
        <f t="shared" si="186"/>
        <v>0</v>
      </c>
      <c r="LP15" s="29">
        <v>8989</v>
      </c>
      <c r="LQ15" s="35">
        <f t="shared" si="187"/>
        <v>26.328276023665865</v>
      </c>
      <c r="LR15" s="32">
        <v>6230</v>
      </c>
      <c r="LS15" s="30">
        <f t="shared" si="188"/>
        <v>31.679039967456525</v>
      </c>
      <c r="LT15" s="33">
        <v>2737</v>
      </c>
      <c r="LU15" s="30">
        <f t="shared" si="189"/>
        <v>19.006944444444446</v>
      </c>
      <c r="LV15" s="34">
        <f t="shared" si="190"/>
        <v>0</v>
      </c>
      <c r="LW15" s="29">
        <v>8967</v>
      </c>
      <c r="LX15" s="35">
        <f t="shared" si="191"/>
        <v>26.322432924323376</v>
      </c>
      <c r="LY15" s="32">
        <v>6237</v>
      </c>
      <c r="LZ15" s="30">
        <f t="shared" si="192"/>
        <v>31.713021813189606</v>
      </c>
      <c r="MA15" s="33">
        <v>2732</v>
      </c>
      <c r="MB15" s="30">
        <f t="shared" si="193"/>
        <v>19.026394595723936</v>
      </c>
      <c r="MC15" s="34">
        <f t="shared" si="194"/>
        <v>0</v>
      </c>
      <c r="MD15" s="29">
        <v>8969</v>
      </c>
      <c r="ME15" s="35">
        <f t="shared" si="195"/>
        <v>26.359254687591843</v>
      </c>
      <c r="MF15" s="32">
        <v>6226</v>
      </c>
      <c r="MG15" s="30">
        <f t="shared" si="196"/>
        <v>31.716760061130923</v>
      </c>
      <c r="MH15" s="33">
        <v>2725</v>
      </c>
      <c r="MI15" s="30">
        <f t="shared" si="197"/>
        <v>19.029329608938546</v>
      </c>
      <c r="MJ15" s="34">
        <f t="shared" si="198"/>
        <v>0</v>
      </c>
      <c r="MK15" s="29">
        <v>8951</v>
      </c>
      <c r="ML15" s="35">
        <f t="shared" si="199"/>
        <v>26.365243004418261</v>
      </c>
      <c r="MM15" s="32">
        <v>6201</v>
      </c>
      <c r="MN15" s="30">
        <f t="shared" si="200"/>
        <v>31.728407695456408</v>
      </c>
      <c r="MO15" s="33">
        <v>2708</v>
      </c>
      <c r="MP15" s="30">
        <f t="shared" si="201"/>
        <v>19.081172491544532</v>
      </c>
      <c r="MQ15" s="34">
        <f t="shared" si="202"/>
        <v>0</v>
      </c>
      <c r="MR15" s="29">
        <v>8909</v>
      </c>
      <c r="MS15" s="35">
        <f t="shared" si="203"/>
        <v>26.407991463125448</v>
      </c>
      <c r="MT15" s="32">
        <v>6178</v>
      </c>
      <c r="MU15" s="30">
        <f t="shared" si="204"/>
        <v>31.742280224014795</v>
      </c>
      <c r="MV15" s="33">
        <v>2702</v>
      </c>
      <c r="MW15" s="30">
        <f t="shared" si="205"/>
        <v>19.205345084938514</v>
      </c>
      <c r="MX15" s="34">
        <f t="shared" si="206"/>
        <v>0</v>
      </c>
      <c r="MY15" s="29">
        <v>8880</v>
      </c>
      <c r="MZ15" s="35">
        <f t="shared" si="207"/>
        <v>26.482166288918048</v>
      </c>
      <c r="NA15" s="32">
        <v>6177</v>
      </c>
      <c r="NB15" s="30">
        <f t="shared" si="208"/>
        <v>31.717586649550704</v>
      </c>
      <c r="NC15" s="33">
        <v>2702</v>
      </c>
      <c r="ND15" s="30">
        <f t="shared" si="209"/>
        <v>19.208075638018059</v>
      </c>
      <c r="NE15" s="34">
        <f t="shared" si="210"/>
        <v>0</v>
      </c>
      <c r="NF15" s="29">
        <v>8879</v>
      </c>
      <c r="NG15" s="35">
        <f t="shared" si="211"/>
        <v>26.47128972631328</v>
      </c>
      <c r="NH15" s="32"/>
      <c r="NI15" s="30"/>
      <c r="NJ15" s="29"/>
      <c r="NK15" s="30"/>
      <c r="NL15" s="34"/>
      <c r="NM15" s="29">
        <v>8874</v>
      </c>
      <c r="NN15" s="35">
        <f t="shared" si="212"/>
        <v>26.491133799032777</v>
      </c>
      <c r="NO15" s="32"/>
      <c r="NP15" s="30"/>
      <c r="NQ15" s="29"/>
      <c r="NR15" s="30"/>
      <c r="NS15" s="34"/>
      <c r="NT15" s="29">
        <v>8858</v>
      </c>
      <c r="NU15" s="35">
        <f t="shared" si="213"/>
        <v>26.545596212053102</v>
      </c>
      <c r="NV15" s="32">
        <v>6163</v>
      </c>
      <c r="NW15" s="30">
        <f t="shared" si="214"/>
        <v>31.776230987367875</v>
      </c>
      <c r="NX15" s="33">
        <v>2683</v>
      </c>
      <c r="NY15" s="30">
        <f t="shared" si="215"/>
        <v>19.2882818116463</v>
      </c>
      <c r="NZ15" s="34">
        <f t="shared" si="216"/>
        <v>0</v>
      </c>
      <c r="OA15" s="29">
        <v>8846</v>
      </c>
      <c r="OB15" s="35">
        <f t="shared" si="217"/>
        <v>26.557386892431474</v>
      </c>
      <c r="OC15" s="32">
        <v>6154</v>
      </c>
      <c r="OD15" s="30">
        <f t="shared" si="218"/>
        <v>31.815126919298969</v>
      </c>
      <c r="OE15" s="33">
        <v>2676</v>
      </c>
      <c r="OF15" s="30">
        <f t="shared" si="219"/>
        <v>19.304573654595298</v>
      </c>
      <c r="OG15" s="34">
        <f t="shared" si="220"/>
        <v>0</v>
      </c>
      <c r="OH15" s="29">
        <v>8830</v>
      </c>
      <c r="OI15" s="35">
        <f t="shared" si="221"/>
        <v>26.589177632569484</v>
      </c>
      <c r="OJ15" s="32"/>
      <c r="OK15" s="30"/>
      <c r="OL15" s="29"/>
      <c r="OM15" s="30"/>
      <c r="ON15" s="34"/>
      <c r="OO15" s="29">
        <v>8823</v>
      </c>
      <c r="OP15" s="35">
        <f t="shared" si="222"/>
        <v>26.600940665701884</v>
      </c>
      <c r="OQ15" s="32">
        <v>6128</v>
      </c>
      <c r="OR15" s="30">
        <f t="shared" si="223"/>
        <v>31.842036892699404</v>
      </c>
      <c r="OS15" s="33">
        <v>2656</v>
      </c>
      <c r="OT15" s="30">
        <f t="shared" si="224"/>
        <v>19.402439915260427</v>
      </c>
      <c r="OU15" s="34">
        <f t="shared" si="225"/>
        <v>0</v>
      </c>
      <c r="OV15" s="29">
        <v>8784</v>
      </c>
      <c r="OW15" s="35">
        <f t="shared" si="226"/>
        <v>26.668285870423219</v>
      </c>
      <c r="OX15" s="32"/>
      <c r="OY15" s="30"/>
      <c r="OZ15" s="29"/>
      <c r="PA15" s="30"/>
      <c r="PB15" s="34"/>
      <c r="PC15" s="29">
        <v>8768</v>
      </c>
      <c r="PD15" s="35">
        <f t="shared" si="227"/>
        <v>26.677214227036238</v>
      </c>
      <c r="PE15" s="32">
        <v>6115</v>
      </c>
      <c r="PF15" s="30">
        <f t="shared" si="228"/>
        <v>31.843982711034734</v>
      </c>
      <c r="PG15" s="29">
        <v>2645</v>
      </c>
      <c r="PH15" s="30">
        <f t="shared" si="229"/>
        <v>19.418544893913808</v>
      </c>
      <c r="PI15" s="34">
        <f t="shared" si="230"/>
        <v>0</v>
      </c>
      <c r="PJ15" s="29">
        <v>8760</v>
      </c>
      <c r="PK15" s="35">
        <f t="shared" si="231"/>
        <v>26.686976389946686</v>
      </c>
      <c r="PL15" s="32"/>
      <c r="PM15" s="30"/>
      <c r="PN15" s="29"/>
      <c r="PO15" s="30"/>
      <c r="PP15" s="34"/>
      <c r="PQ15" s="29">
        <v>8738</v>
      </c>
      <c r="PR15" s="35">
        <f t="shared" si="232"/>
        <v>26.70374671474849</v>
      </c>
      <c r="PS15" s="32">
        <v>6078</v>
      </c>
      <c r="PT15" s="30">
        <f t="shared" si="233"/>
        <v>31.887099312732804</v>
      </c>
      <c r="PU15" s="29">
        <v>2613</v>
      </c>
      <c r="PV15" s="30">
        <f t="shared" si="234"/>
        <v>19.520394441954281</v>
      </c>
      <c r="PW15" s="34">
        <f t="shared" si="235"/>
        <v>0</v>
      </c>
      <c r="PX15" s="29">
        <v>8691</v>
      </c>
      <c r="PY15" s="35">
        <f t="shared" si="236"/>
        <v>26.784393491124259</v>
      </c>
      <c r="PZ15" s="32">
        <v>6071</v>
      </c>
      <c r="QA15" s="30">
        <f t="shared" si="237"/>
        <v>31.915676585006835</v>
      </c>
      <c r="QB15" s="29">
        <v>2606</v>
      </c>
      <c r="QC15" s="30">
        <f t="shared" si="238"/>
        <v>19.549887471867965</v>
      </c>
      <c r="QD15" s="34">
        <f t="shared" si="239"/>
        <v>0</v>
      </c>
      <c r="QE15" s="29">
        <v>8677</v>
      </c>
      <c r="QF15" s="35">
        <f t="shared" si="240"/>
        <v>26.819769418601059</v>
      </c>
      <c r="QG15" s="32"/>
      <c r="QH15" s="30"/>
      <c r="QI15" s="29"/>
      <c r="QJ15" s="30"/>
      <c r="QK15" s="34"/>
      <c r="QL15" s="29">
        <v>8654</v>
      </c>
      <c r="QM15" s="35">
        <f t="shared" si="241"/>
        <v>26.846595315650688</v>
      </c>
      <c r="QN15" s="32"/>
      <c r="QO15" s="30"/>
      <c r="QP15" s="29"/>
      <c r="QQ15" s="30"/>
      <c r="QR15" s="34"/>
      <c r="QS15" s="29">
        <v>8596</v>
      </c>
      <c r="QT15" s="35">
        <f t="shared" si="242"/>
        <v>26.91633266533066</v>
      </c>
      <c r="QU15" s="32">
        <v>6012</v>
      </c>
      <c r="QV15" s="30">
        <f t="shared" si="243"/>
        <v>31.965121225010634</v>
      </c>
      <c r="QW15" s="29">
        <v>2575</v>
      </c>
      <c r="QX15" s="30">
        <f t="shared" si="244"/>
        <v>19.743904309155038</v>
      </c>
      <c r="QY15" s="34">
        <f t="shared" si="245"/>
        <v>0</v>
      </c>
      <c r="QZ15" s="29">
        <v>8587</v>
      </c>
      <c r="RA15" s="35">
        <f t="shared" si="246"/>
        <v>26.959907067282028</v>
      </c>
      <c r="RB15" s="32"/>
      <c r="RC15" s="30"/>
      <c r="RD15" s="29"/>
      <c r="RE15" s="30"/>
      <c r="RF15" s="34"/>
      <c r="RG15" s="29">
        <v>8570</v>
      </c>
      <c r="RH15" s="35">
        <f t="shared" si="247"/>
        <v>27.015951074963745</v>
      </c>
      <c r="RI15" s="32"/>
      <c r="RJ15" s="30"/>
      <c r="RK15" s="29"/>
      <c r="RL15" s="30"/>
      <c r="RM15" s="34"/>
      <c r="RN15" s="29">
        <v>8536</v>
      </c>
      <c r="RO15" s="35">
        <f t="shared" si="248"/>
        <v>27.05889811703544</v>
      </c>
      <c r="RP15" s="32"/>
      <c r="RQ15" s="30"/>
      <c r="RR15" s="29"/>
      <c r="RS15" s="30"/>
      <c r="RT15" s="34"/>
      <c r="RU15" s="29">
        <v>8487</v>
      </c>
      <c r="RV15" s="35">
        <f t="shared" si="249"/>
        <v>27.160138248847925</v>
      </c>
      <c r="RW15" s="32">
        <v>5940</v>
      </c>
      <c r="RX15" s="30">
        <f t="shared" si="250"/>
        <v>32.142857142857146</v>
      </c>
      <c r="RY15" s="29">
        <v>2526</v>
      </c>
      <c r="RZ15" s="30">
        <f t="shared" si="251"/>
        <v>20.023781212841854</v>
      </c>
      <c r="SA15" s="34">
        <f t="shared" si="252"/>
        <v>0</v>
      </c>
      <c r="SB15" s="29">
        <v>8466</v>
      </c>
      <c r="SC15" s="35">
        <f t="shared" si="253"/>
        <v>27.225366606637508</v>
      </c>
      <c r="SD15" s="32"/>
      <c r="SE15" s="30"/>
      <c r="SF15" s="29"/>
      <c r="SG15" s="30"/>
      <c r="SH15" s="34"/>
      <c r="SI15" s="29">
        <v>8337</v>
      </c>
      <c r="SJ15" s="35">
        <f t="shared" si="254"/>
        <v>27.485823552683637</v>
      </c>
      <c r="SK15" s="32"/>
      <c r="SL15" s="30"/>
      <c r="SM15" s="29"/>
      <c r="SN15" s="30"/>
      <c r="SO15" s="34"/>
      <c r="SP15" s="29">
        <v>8258</v>
      </c>
      <c r="SQ15" s="35">
        <f t="shared" si="255"/>
        <v>27.634440986514068</v>
      </c>
      <c r="SR15" s="32">
        <v>5804</v>
      </c>
      <c r="SS15" s="30">
        <f t="shared" si="256"/>
        <v>32.468113671962406</v>
      </c>
      <c r="ST15" s="29">
        <v>2417</v>
      </c>
      <c r="SU15" s="30">
        <f t="shared" si="257"/>
        <v>20.458777721347555</v>
      </c>
      <c r="SV15" s="34">
        <f t="shared" si="258"/>
        <v>0</v>
      </c>
      <c r="SW15" s="29">
        <v>8221</v>
      </c>
      <c r="SX15" s="35">
        <f t="shared" si="259"/>
        <v>27.688525142299014</v>
      </c>
      <c r="SY15" s="32"/>
      <c r="SZ15" s="30"/>
      <c r="TA15" s="29"/>
      <c r="TB15" s="30"/>
      <c r="TC15" s="34"/>
      <c r="TD15" s="29">
        <v>8196</v>
      </c>
      <c r="TE15" s="35">
        <f t="shared" si="260"/>
        <v>27.759525825571551</v>
      </c>
      <c r="TF15" s="32"/>
      <c r="TG15" s="30"/>
      <c r="TH15" s="29"/>
      <c r="TI15" s="30"/>
      <c r="TJ15" s="34"/>
      <c r="TK15" s="29">
        <v>8058</v>
      </c>
      <c r="TL15" s="35">
        <f t="shared" si="261"/>
        <v>27.879458879701069</v>
      </c>
      <c r="TM15" s="32"/>
      <c r="TN15" s="30"/>
      <c r="TO15" s="29"/>
      <c r="TP15" s="30"/>
      <c r="TQ15" s="34"/>
      <c r="TR15" s="29">
        <v>7912</v>
      </c>
      <c r="TS15" s="35">
        <f t="shared" si="262"/>
        <v>27.983306217726533</v>
      </c>
      <c r="TT15" s="32">
        <v>5566</v>
      </c>
      <c r="TU15" s="30">
        <f t="shared" si="263"/>
        <v>32.708468002585647</v>
      </c>
      <c r="TV15" s="29">
        <v>2283</v>
      </c>
      <c r="TW15" s="30">
        <f t="shared" si="264"/>
        <v>20.879824400951161</v>
      </c>
      <c r="TX15" s="34">
        <f t="shared" si="265"/>
        <v>0</v>
      </c>
      <c r="TY15" s="29">
        <v>7849</v>
      </c>
      <c r="TZ15" s="35">
        <f t="shared" si="266"/>
        <v>28.077267036308349</v>
      </c>
      <c r="UA15" s="32"/>
      <c r="UB15" s="30"/>
      <c r="UC15" s="29"/>
      <c r="UD15" s="30"/>
      <c r="UE15" s="34"/>
      <c r="UF15" s="29">
        <v>7738</v>
      </c>
      <c r="UG15" s="35">
        <f t="shared" si="267"/>
        <v>28.238814685059481</v>
      </c>
      <c r="UH15" s="32"/>
      <c r="UI15" s="30"/>
      <c r="UJ15" s="29"/>
      <c r="UK15" s="30"/>
      <c r="UL15" s="34"/>
      <c r="UM15" s="29">
        <v>7625</v>
      </c>
      <c r="UN15" s="35">
        <f t="shared" si="268"/>
        <v>28.354157370221628</v>
      </c>
      <c r="UO15" s="32"/>
      <c r="UP15" s="30"/>
      <c r="UQ15" s="29"/>
      <c r="UR15" s="30"/>
      <c r="US15" s="34"/>
      <c r="UT15" s="29">
        <v>7471</v>
      </c>
      <c r="UU15" s="35">
        <f t="shared" si="269"/>
        <v>28.68056355330339</v>
      </c>
      <c r="UV15" s="32">
        <v>5239</v>
      </c>
      <c r="UW15" s="30">
        <f t="shared" si="270"/>
        <v>33.227627322889582</v>
      </c>
      <c r="UX15" s="29">
        <v>2088</v>
      </c>
      <c r="UY15" s="30">
        <f t="shared" si="271"/>
        <v>21.561338289962826</v>
      </c>
      <c r="UZ15" s="34">
        <f t="shared" si="272"/>
        <v>0</v>
      </c>
      <c r="VA15" s="29">
        <v>7327</v>
      </c>
      <c r="VB15" s="35">
        <f t="shared" si="273"/>
        <v>28.787521609303791</v>
      </c>
      <c r="VC15" s="32">
        <v>5214</v>
      </c>
      <c r="VD15" s="30">
        <f t="shared" si="274"/>
        <v>33.292893174126817</v>
      </c>
      <c r="VE15" s="29">
        <v>2077</v>
      </c>
      <c r="VF15" s="30">
        <f t="shared" si="275"/>
        <v>21.741861195435987</v>
      </c>
      <c r="VG15" s="34">
        <f t="shared" si="276"/>
        <v>0</v>
      </c>
      <c r="VH15" s="29">
        <v>7291</v>
      </c>
      <c r="VI15" s="35">
        <f t="shared" si="277"/>
        <v>28.915328177672023</v>
      </c>
      <c r="VJ15" s="32"/>
      <c r="VK15" s="30"/>
      <c r="VL15" s="29"/>
      <c r="VM15" s="30"/>
      <c r="VN15" s="34"/>
      <c r="VO15" s="29">
        <v>7191</v>
      </c>
      <c r="VP15" s="35">
        <f t="shared" si="278"/>
        <v>29.019370460048428</v>
      </c>
      <c r="VQ15" s="32"/>
      <c r="VR15" s="30"/>
      <c r="VS15" s="29"/>
      <c r="VT15" s="30"/>
      <c r="VU15" s="34"/>
      <c r="VV15" s="29">
        <v>6951</v>
      </c>
      <c r="VW15" s="35">
        <f t="shared" si="279"/>
        <v>29.483372921615203</v>
      </c>
      <c r="VX15" s="32">
        <v>4952</v>
      </c>
      <c r="VY15" s="30">
        <f t="shared" si="280"/>
        <v>33.762869025703964</v>
      </c>
      <c r="VZ15" s="29">
        <v>1923</v>
      </c>
      <c r="WA15" s="30">
        <f t="shared" si="281"/>
        <v>22.63418079096045</v>
      </c>
      <c r="WB15" s="34">
        <f t="shared" si="282"/>
        <v>7</v>
      </c>
      <c r="WC15" s="29">
        <v>6882</v>
      </c>
      <c r="WD15" s="35">
        <f t="shared" si="283"/>
        <v>29.679144385026738</v>
      </c>
      <c r="WE15" s="32"/>
      <c r="WF15" s="30"/>
      <c r="WG15" s="29"/>
      <c r="WH15" s="30"/>
      <c r="WI15" s="34"/>
      <c r="WJ15" s="29">
        <v>6747</v>
      </c>
      <c r="WK15" s="35">
        <f t="shared" si="284"/>
        <v>29.875132837407016</v>
      </c>
      <c r="WL15" s="32"/>
      <c r="WM15" s="30"/>
      <c r="WN15" s="29"/>
      <c r="WO15" s="30"/>
      <c r="WP15" s="34"/>
      <c r="WQ15" s="29">
        <v>6532</v>
      </c>
      <c r="WR15" s="35">
        <f t="shared" si="285"/>
        <v>30.310904872389795</v>
      </c>
      <c r="WS15" s="32"/>
      <c r="WT15" s="30"/>
      <c r="WU15" s="29"/>
      <c r="WV15" s="30"/>
      <c r="WW15" s="34"/>
      <c r="WX15" s="29">
        <v>6333</v>
      </c>
      <c r="WY15" s="35">
        <f t="shared" si="286"/>
        <v>30.847540185094985</v>
      </c>
      <c r="WZ15" s="32">
        <v>4532</v>
      </c>
      <c r="XA15" s="30">
        <f t="shared" si="287"/>
        <v>34.749271584112869</v>
      </c>
      <c r="XB15" s="29">
        <v>1664</v>
      </c>
      <c r="XC15" s="30">
        <f t="shared" si="288"/>
        <v>24.004616272360067</v>
      </c>
      <c r="XD15" s="34">
        <f t="shared" si="289"/>
        <v>7</v>
      </c>
      <c r="XE15" s="29">
        <v>6203</v>
      </c>
      <c r="XF15" s="35">
        <f t="shared" si="290"/>
        <v>31.024307292187657</v>
      </c>
      <c r="XG15" s="32"/>
      <c r="XH15" s="30"/>
      <c r="XI15" s="29"/>
      <c r="XJ15" s="30"/>
      <c r="XK15" s="34"/>
      <c r="XL15" s="29">
        <v>6074</v>
      </c>
      <c r="XM15" s="35">
        <f t="shared" si="291"/>
        <v>31.137540370123546</v>
      </c>
      <c r="XN15" s="32">
        <v>4319</v>
      </c>
      <c r="XO15" s="30">
        <f t="shared" si="292"/>
        <v>35.11096658808227</v>
      </c>
      <c r="XP15" s="29">
        <v>1555</v>
      </c>
      <c r="XQ15" s="30">
        <f t="shared" si="293"/>
        <v>24.53068307303991</v>
      </c>
      <c r="XR15" s="34"/>
      <c r="XS15" s="29">
        <v>5874</v>
      </c>
      <c r="XT15" s="35">
        <f t="shared" si="294"/>
        <v>31.512875536480689</v>
      </c>
      <c r="XU15" s="32"/>
      <c r="XV15" s="30"/>
      <c r="XW15" s="29"/>
      <c r="XX15" s="30"/>
      <c r="XY15" s="34"/>
      <c r="XZ15" s="29">
        <v>5796</v>
      </c>
      <c r="YA15" s="35">
        <f t="shared" si="295"/>
        <v>31.560032670841277</v>
      </c>
      <c r="YB15" s="32"/>
      <c r="YC15" s="30"/>
      <c r="YD15" s="29"/>
      <c r="YE15" s="30"/>
      <c r="YF15" s="34"/>
      <c r="YG15" s="29">
        <v>5669</v>
      </c>
      <c r="YH15" s="35">
        <f t="shared" si="296"/>
        <v>31.643873848730113</v>
      </c>
      <c r="YI15" s="32"/>
      <c r="YJ15" s="30"/>
      <c r="YK15" s="29"/>
      <c r="YL15" s="30"/>
      <c r="YM15" s="34"/>
      <c r="YN15" s="29">
        <v>5547</v>
      </c>
      <c r="YO15" s="35">
        <f t="shared" si="297"/>
        <v>31.949084206888607</v>
      </c>
      <c r="YP15" s="33">
        <v>3968</v>
      </c>
      <c r="YQ15" s="30">
        <f t="shared" si="298"/>
        <v>35.546000179163308</v>
      </c>
      <c r="YR15" s="1">
        <v>1393</v>
      </c>
      <c r="YS15" s="30">
        <f t="shared" si="299"/>
        <v>25.447570332480819</v>
      </c>
      <c r="YT15" s="34">
        <f t="shared" si="300"/>
        <v>5</v>
      </c>
      <c r="YU15" s="16">
        <v>5366</v>
      </c>
      <c r="YV15" s="35">
        <f t="shared" si="301"/>
        <v>32.222422386356811</v>
      </c>
      <c r="YW15" s="33"/>
      <c r="YX15" s="30"/>
      <c r="YZ15" s="30"/>
      <c r="ZA15" s="34"/>
      <c r="ZB15" s="33">
        <v>5245</v>
      </c>
      <c r="ZC15" s="35">
        <f t="shared" si="302"/>
        <v>32.454674834478062</v>
      </c>
      <c r="ZD15" s="33"/>
      <c r="ZE15" s="30"/>
      <c r="ZG15" s="30"/>
      <c r="ZH15" s="34"/>
      <c r="ZI15" s="33">
        <v>5103</v>
      </c>
      <c r="ZJ15" s="35">
        <f t="shared" si="303"/>
        <v>32.776671590982083</v>
      </c>
      <c r="ZK15" s="33">
        <v>3657</v>
      </c>
      <c r="ZL15" s="30">
        <f t="shared" si="304"/>
        <v>36.402548277921561</v>
      </c>
      <c r="ZM15" s="1">
        <v>1244</v>
      </c>
      <c r="ZN15" s="30">
        <f t="shared" si="305"/>
        <v>25.954517003964117</v>
      </c>
      <c r="ZO15" s="34">
        <f t="shared" si="306"/>
        <v>8</v>
      </c>
      <c r="ZP15" s="16">
        <v>4909</v>
      </c>
      <c r="ZQ15" s="35">
        <f t="shared" si="307"/>
        <v>33.037216501783426</v>
      </c>
      <c r="ZR15" s="33"/>
      <c r="ZS15" s="30"/>
      <c r="ZU15" s="30"/>
      <c r="ZV15" s="34"/>
      <c r="ZW15" s="38">
        <v>4756</v>
      </c>
      <c r="ZX15" s="35">
        <f t="shared" si="308"/>
        <v>33.073713490959669</v>
      </c>
      <c r="ZY15" s="33"/>
      <c r="ZZ15" s="30"/>
      <c r="AAB15" s="30"/>
      <c r="AAC15" s="34"/>
      <c r="AAD15" s="40">
        <v>4588</v>
      </c>
      <c r="AAE15" s="35">
        <f t="shared" si="309"/>
        <v>33.181456570478055</v>
      </c>
      <c r="AAF15" s="33"/>
      <c r="AAG15" s="30"/>
      <c r="AAI15" s="30"/>
      <c r="AAJ15" s="34"/>
      <c r="AAK15" s="37">
        <v>4412</v>
      </c>
      <c r="AAL15" s="35">
        <f t="shared" si="310"/>
        <v>33.323262839879156</v>
      </c>
      <c r="AAM15" s="33">
        <v>3146</v>
      </c>
      <c r="AAN15" s="30">
        <f t="shared" si="311"/>
        <v>36.619718309859159</v>
      </c>
      <c r="AAO15" s="29">
        <v>1041</v>
      </c>
      <c r="AAP15" s="30">
        <f t="shared" si="312"/>
        <v>26.441452882905764</v>
      </c>
      <c r="AAQ15" s="34">
        <f t="shared" si="313"/>
        <v>9</v>
      </c>
      <c r="AAR15" s="16">
        <v>4196</v>
      </c>
      <c r="AAS15" s="35">
        <f t="shared" si="314"/>
        <v>33.439591966847303</v>
      </c>
      <c r="AAT15" s="33"/>
      <c r="AAU15" s="30"/>
      <c r="AAV15" s="29"/>
      <c r="AAW15" s="30"/>
      <c r="AAX15" s="34"/>
      <c r="AAY15" s="37">
        <v>4009</v>
      </c>
      <c r="AAZ15" s="35">
        <f t="shared" si="315"/>
        <v>33.816954871362292</v>
      </c>
      <c r="ABA15" s="33"/>
      <c r="ABB15" s="30"/>
      <c r="ABC15" s="29"/>
      <c r="ABD15" s="30"/>
      <c r="ABE15" s="34"/>
      <c r="ABF15" s="37">
        <v>3724</v>
      </c>
      <c r="ABG15" s="35">
        <f t="shared" si="316"/>
        <v>34.040219378427786</v>
      </c>
      <c r="ABH15" s="33">
        <v>2597</v>
      </c>
      <c r="ABI15" s="30">
        <f t="shared" si="317"/>
        <v>37.496390412936762</v>
      </c>
      <c r="ABJ15" s="29">
        <v>854</v>
      </c>
      <c r="ABK15" s="30">
        <f t="shared" si="318"/>
        <v>27.709279688513956</v>
      </c>
      <c r="ABL15" s="34">
        <f t="shared" si="319"/>
        <v>5</v>
      </c>
      <c r="ABM15" s="16">
        <v>3456</v>
      </c>
      <c r="ABN15" s="35">
        <f t="shared" si="320"/>
        <v>34.48757609021056</v>
      </c>
      <c r="ABO15" s="33"/>
      <c r="ABP15" s="30"/>
      <c r="ABQ15" s="29"/>
      <c r="ABR15" s="30"/>
      <c r="ABS15" s="34"/>
      <c r="ABT15" s="29">
        <v>3206</v>
      </c>
      <c r="ABU15" s="35">
        <f t="shared" si="321"/>
        <v>34.779778693859839</v>
      </c>
      <c r="ABV15" s="33"/>
      <c r="ABW15" s="30"/>
      <c r="ABX15" s="29"/>
      <c r="ABY15" s="30"/>
      <c r="ABZ15" s="34"/>
      <c r="ACA15" s="29">
        <v>2967</v>
      </c>
      <c r="ACB15" s="35">
        <f t="shared" si="322"/>
        <v>35.079214944431307</v>
      </c>
      <c r="ACC15" s="33"/>
      <c r="ACD15" s="30"/>
      <c r="ACE15" s="29"/>
      <c r="ACF15" s="30"/>
      <c r="ACG15" s="34"/>
      <c r="ACH15" s="29">
        <v>2660</v>
      </c>
      <c r="ACI15" s="35">
        <f t="shared" si="323"/>
        <v>35.050731321649756</v>
      </c>
      <c r="ACJ15" s="33">
        <v>1846</v>
      </c>
      <c r="ACK15" s="30">
        <f t="shared" si="324"/>
        <v>38.570831592143747</v>
      </c>
      <c r="ACL15" s="29">
        <v>555</v>
      </c>
      <c r="ACM15" s="30">
        <f t="shared" si="325"/>
        <v>27.611940298507463</v>
      </c>
      <c r="ACN15" s="34">
        <f t="shared" si="326"/>
        <v>2</v>
      </c>
      <c r="ACO15" s="16">
        <v>2403</v>
      </c>
      <c r="ACP15" s="35">
        <f t="shared" si="327"/>
        <v>35.333039258932509</v>
      </c>
      <c r="ACQ15" s="33"/>
      <c r="ACR15" s="30"/>
      <c r="ACS15" s="29"/>
      <c r="ACT15" s="30"/>
      <c r="ACU15" s="34"/>
      <c r="ACV15" s="29">
        <v>2180</v>
      </c>
      <c r="ACW15" s="35">
        <f t="shared" si="328"/>
        <v>35.406853987331495</v>
      </c>
      <c r="ACX15" s="33"/>
      <c r="ACY15" s="30"/>
      <c r="ACZ15" s="29"/>
      <c r="ADA15" s="30"/>
      <c r="ADB15" s="34"/>
      <c r="ADC15" s="29">
        <v>1960</v>
      </c>
      <c r="ADD15" s="35">
        <f t="shared" si="329"/>
        <v>35.372676412199965</v>
      </c>
      <c r="ADE15" s="33">
        <v>1371</v>
      </c>
      <c r="ADF15" s="30">
        <f t="shared" si="330"/>
        <v>38.696020321761218</v>
      </c>
      <c r="ADG15" s="29">
        <v>390</v>
      </c>
      <c r="ADH15" s="30">
        <f t="shared" si="331"/>
        <v>26.915113871635612</v>
      </c>
      <c r="ADI15" s="34">
        <f t="shared" si="332"/>
        <v>7</v>
      </c>
      <c r="ADJ15" s="16">
        <v>1768</v>
      </c>
      <c r="ADK15" s="35">
        <f t="shared" si="333"/>
        <v>35.233160621761655</v>
      </c>
      <c r="ADL15" s="33"/>
      <c r="ADM15" s="30"/>
      <c r="ADN15" s="29"/>
      <c r="ADO15" s="30"/>
      <c r="ADP15" s="34"/>
      <c r="ADQ15" s="29">
        <v>1585</v>
      </c>
      <c r="ADR15" s="35">
        <f t="shared" si="334"/>
        <v>35.506272401433691</v>
      </c>
      <c r="ADS15" s="33"/>
      <c r="ADT15" s="30"/>
      <c r="ADU15" s="29"/>
      <c r="ADV15" s="30"/>
      <c r="ADW15" s="34"/>
      <c r="ADX15" s="29">
        <v>1341</v>
      </c>
      <c r="ADY15" s="35">
        <f t="shared" si="335"/>
        <v>35.579729371185991</v>
      </c>
      <c r="ADZ15" s="33"/>
      <c r="AEA15" s="30"/>
      <c r="AEB15" s="29"/>
      <c r="AEC15" s="30"/>
      <c r="AED15" s="34"/>
      <c r="AEE15" s="29">
        <v>1134</v>
      </c>
      <c r="AEF15" s="35">
        <f t="shared" si="336"/>
        <v>35.448577680525162</v>
      </c>
      <c r="AEG15" s="33">
        <v>837</v>
      </c>
      <c r="AEH15" s="30">
        <f t="shared" si="337"/>
        <v>39.130434782608695</v>
      </c>
      <c r="AEI15" s="29">
        <v>246</v>
      </c>
      <c r="AEJ15" s="30">
        <f t="shared" si="338"/>
        <v>27.640449438202246</v>
      </c>
      <c r="AEK15" s="34">
        <f t="shared" si="339"/>
        <v>7</v>
      </c>
      <c r="AEL15" s="16">
        <v>1090</v>
      </c>
      <c r="AEM15" s="35">
        <f t="shared" si="340"/>
        <v>35.772891368559243</v>
      </c>
      <c r="AEN15" s="32"/>
      <c r="AEO15" s="30"/>
      <c r="AEP15" s="29"/>
      <c r="AEQ15" s="30"/>
      <c r="AER15" s="34"/>
      <c r="AES15" s="29">
        <v>856</v>
      </c>
      <c r="AET15" s="35">
        <f t="shared" si="341"/>
        <v>35.81589958158996</v>
      </c>
      <c r="AEU15" s="33"/>
      <c r="AEV15" s="30"/>
      <c r="AEW15" s="29"/>
      <c r="AEX15" s="30"/>
      <c r="AEY15" s="34"/>
      <c r="AEZ15" s="29">
        <v>708</v>
      </c>
      <c r="AFA15" s="35">
        <f t="shared" si="342"/>
        <v>35.34697953070394</v>
      </c>
      <c r="AFB15" s="33"/>
      <c r="AFC15" s="30"/>
      <c r="AFD15" s="29"/>
      <c r="AFE15" s="30"/>
      <c r="AFF15" s="34"/>
      <c r="AFG15" s="29">
        <v>602</v>
      </c>
      <c r="AFH15" s="35">
        <f t="shared" si="343"/>
        <v>35.474366529169124</v>
      </c>
      <c r="AFI15" s="33"/>
      <c r="AFJ15" s="30"/>
      <c r="AFK15" s="29"/>
      <c r="AFL15" s="30"/>
      <c r="AFM15" s="34"/>
      <c r="AFN15" s="29">
        <v>578</v>
      </c>
      <c r="AFO15" s="35">
        <f t="shared" si="344"/>
        <v>35.591133004926107</v>
      </c>
      <c r="AFP15" s="33"/>
      <c r="AFQ15" s="30"/>
      <c r="AFR15" s="29"/>
      <c r="AFS15" s="30"/>
      <c r="AFT15" s="34"/>
      <c r="AFU15" s="29">
        <v>428</v>
      </c>
      <c r="AFV15" s="35">
        <f t="shared" si="345"/>
        <v>35.756056808688385</v>
      </c>
      <c r="AFW15" s="33">
        <v>216</v>
      </c>
      <c r="AFX15" s="30">
        <f t="shared" si="346"/>
        <v>37.76223776223776</v>
      </c>
      <c r="AFY15" s="29">
        <v>57</v>
      </c>
      <c r="AFZ15" s="30">
        <f t="shared" si="347"/>
        <v>26.886792452830189</v>
      </c>
      <c r="AGA15" s="34">
        <f t="shared" si="348"/>
        <v>1</v>
      </c>
      <c r="AGB15" s="16">
        <v>274</v>
      </c>
      <c r="AGC15" s="35">
        <f t="shared" si="349"/>
        <v>34.904458598726116</v>
      </c>
      <c r="AGD15" s="33"/>
      <c r="AGE15" s="30"/>
      <c r="AGF15" s="29"/>
      <c r="AGG15" s="30"/>
      <c r="AGH15" s="34"/>
      <c r="AGI15" s="29">
        <v>114</v>
      </c>
      <c r="AGJ15" s="35">
        <f t="shared" si="350"/>
        <v>31.932773109243694</v>
      </c>
    </row>
    <row r="16" spans="1:1024" x14ac:dyDescent="0.3">
      <c r="A16" s="28" t="s">
        <v>36</v>
      </c>
      <c r="B16" s="29">
        <v>1395953</v>
      </c>
      <c r="C16" s="30">
        <f t="shared" si="0"/>
        <v>4.7506010427307812</v>
      </c>
      <c r="D16" s="29">
        <v>2159593</v>
      </c>
      <c r="E16" s="30">
        <f t="shared" si="1"/>
        <v>6.9721011739227841</v>
      </c>
      <c r="F16" s="29">
        <f t="shared" si="2"/>
        <v>3555546</v>
      </c>
      <c r="G16" s="30">
        <f t="shared" si="3"/>
        <v>5.8906109068481065</v>
      </c>
      <c r="H16" s="32">
        <v>26449</v>
      </c>
      <c r="I16" s="30">
        <f t="shared" si="4"/>
        <v>39.559371214047474</v>
      </c>
      <c r="J16" s="33">
        <v>22175</v>
      </c>
      <c r="K16" s="30">
        <f t="shared" si="5"/>
        <v>42.866808428378114</v>
      </c>
      <c r="L16" s="34">
        <f t="shared" si="6"/>
        <v>0</v>
      </c>
      <c r="M16" s="34">
        <v>48624</v>
      </c>
      <c r="N16" s="35">
        <f t="shared" si="7"/>
        <v>41.002116553811909</v>
      </c>
      <c r="O16" s="32">
        <v>26093</v>
      </c>
      <c r="P16" s="30">
        <f t="shared" si="8"/>
        <v>39.760761904761907</v>
      </c>
      <c r="Q16" s="33">
        <v>21852</v>
      </c>
      <c r="R16" s="30">
        <f t="shared" si="9"/>
        <v>42.955711505572921</v>
      </c>
      <c r="S16" s="34">
        <f t="shared" si="10"/>
        <v>0</v>
      </c>
      <c r="T16" s="34">
        <v>47945</v>
      </c>
      <c r="U16" s="35">
        <f t="shared" si="11"/>
        <v>41.155919516549929</v>
      </c>
      <c r="V16" s="32">
        <v>25446</v>
      </c>
      <c r="W16" s="30">
        <f t="shared" si="12"/>
        <v>39.918424974507808</v>
      </c>
      <c r="X16" s="33">
        <v>21297</v>
      </c>
      <c r="Y16" s="30">
        <f t="shared" si="13"/>
        <v>43.013814832767814</v>
      </c>
      <c r="Z16" s="34">
        <f t="shared" si="14"/>
        <v>0</v>
      </c>
      <c r="AA16" s="34">
        <v>46743</v>
      </c>
      <c r="AB16" s="35">
        <f t="shared" si="15"/>
        <v>41.271621180147804</v>
      </c>
      <c r="AC16" s="32">
        <v>24901</v>
      </c>
      <c r="AD16" s="30">
        <f t="shared" si="16"/>
        <v>40.051147604265516</v>
      </c>
      <c r="AE16" s="33">
        <v>20862</v>
      </c>
      <c r="AF16" s="30">
        <f t="shared" si="17"/>
        <v>43.117559523809526</v>
      </c>
      <c r="AG16" s="34">
        <f t="shared" si="18"/>
        <v>0</v>
      </c>
      <c r="AH16" s="34">
        <v>45763</v>
      </c>
      <c r="AI16" s="35">
        <f t="shared" si="19"/>
        <v>41.39312752697704</v>
      </c>
      <c r="AJ16" s="32">
        <v>24239</v>
      </c>
      <c r="AK16" s="30">
        <f t="shared" si="20"/>
        <v>40.122823280143017</v>
      </c>
      <c r="AL16" s="33">
        <v>20356</v>
      </c>
      <c r="AM16" s="30">
        <f t="shared" si="21"/>
        <v>43.168274838299226</v>
      </c>
      <c r="AN16" s="34">
        <f t="shared" si="22"/>
        <v>0</v>
      </c>
      <c r="AO16" s="34">
        <v>44595</v>
      </c>
      <c r="AP16" s="35">
        <f t="shared" si="23"/>
        <v>41.457882064201847</v>
      </c>
      <c r="AQ16" s="32">
        <v>23642</v>
      </c>
      <c r="AR16" s="30">
        <f t="shared" si="24"/>
        <v>40.176052747850321</v>
      </c>
      <c r="AS16" s="33">
        <v>19921</v>
      </c>
      <c r="AT16" s="30">
        <f t="shared" si="25"/>
        <v>43.204146695872822</v>
      </c>
      <c r="AU16" s="34">
        <f t="shared" si="26"/>
        <v>0</v>
      </c>
      <c r="AV16" s="34">
        <v>43563</v>
      </c>
      <c r="AW16" s="35">
        <f t="shared" si="27"/>
        <v>41.506359868515084</v>
      </c>
      <c r="AX16" s="32">
        <v>22982</v>
      </c>
      <c r="AY16" s="30">
        <f t="shared" si="28"/>
        <v>40.180429043481304</v>
      </c>
      <c r="AZ16" s="33">
        <v>19372</v>
      </c>
      <c r="BA16" s="30">
        <f t="shared" si="29"/>
        <v>43.23335118728798</v>
      </c>
      <c r="BB16" s="34">
        <f t="shared" si="30"/>
        <v>0</v>
      </c>
      <c r="BC16" s="34">
        <v>42354</v>
      </c>
      <c r="BD16" s="35">
        <f t="shared" si="31"/>
        <v>41.521494044409593</v>
      </c>
      <c r="BE16" s="32">
        <v>22460</v>
      </c>
      <c r="BF16" s="30">
        <f t="shared" si="32"/>
        <v>40.246568469340218</v>
      </c>
      <c r="BG16" s="33">
        <v>18970</v>
      </c>
      <c r="BH16" s="30">
        <f t="shared" si="33"/>
        <v>43.308524724898405</v>
      </c>
      <c r="BI16" s="34">
        <f t="shared" si="34"/>
        <v>0</v>
      </c>
      <c r="BJ16" s="34">
        <v>41430</v>
      </c>
      <c r="BK16" s="35">
        <f t="shared" si="35"/>
        <v>41.593044735362625</v>
      </c>
      <c r="BL16" s="32">
        <v>21869</v>
      </c>
      <c r="BM16" s="30">
        <f t="shared" si="36"/>
        <v>40.184116717503947</v>
      </c>
      <c r="BN16" s="33">
        <v>18416</v>
      </c>
      <c r="BO16" s="30">
        <f t="shared" si="37"/>
        <v>43.275760780166841</v>
      </c>
      <c r="BP16" s="34">
        <f t="shared" si="38"/>
        <v>0</v>
      </c>
      <c r="BQ16" s="34">
        <v>40285</v>
      </c>
      <c r="BR16" s="35">
        <f t="shared" si="39"/>
        <v>41.540777710178702</v>
      </c>
      <c r="BS16" s="32">
        <v>21429</v>
      </c>
      <c r="BT16" s="30">
        <f t="shared" si="40"/>
        <v>40.211292713591412</v>
      </c>
      <c r="BU16" s="33">
        <v>18015</v>
      </c>
      <c r="BV16" s="30">
        <f t="shared" si="41"/>
        <v>43.25641702883761</v>
      </c>
      <c r="BW16" s="34">
        <f t="shared" si="42"/>
        <v>0</v>
      </c>
      <c r="BX16" s="34">
        <v>39444</v>
      </c>
      <c r="BY16" s="35">
        <f t="shared" si="43"/>
        <v>41.547114959236552</v>
      </c>
      <c r="BZ16" s="32">
        <v>21048</v>
      </c>
      <c r="CA16" s="30">
        <f t="shared" si="44"/>
        <v>40.292507370113711</v>
      </c>
      <c r="CB16" s="33">
        <v>17653</v>
      </c>
      <c r="CC16" s="30">
        <f t="shared" si="45"/>
        <v>43.230072241949308</v>
      </c>
      <c r="CD16" s="34">
        <f t="shared" si="46"/>
        <v>0</v>
      </c>
      <c r="CE16" s="34">
        <v>38701</v>
      </c>
      <c r="CF16" s="35">
        <f t="shared" si="47"/>
        <v>41.581339378767204</v>
      </c>
      <c r="CG16" s="32">
        <v>20509</v>
      </c>
      <c r="CH16" s="30">
        <f t="shared" si="48"/>
        <v>40.236605128406353</v>
      </c>
      <c r="CI16" s="33">
        <v>17208</v>
      </c>
      <c r="CJ16" s="30">
        <f t="shared" si="49"/>
        <v>43.255743803730326</v>
      </c>
      <c r="CK16" s="34">
        <f t="shared" si="50"/>
        <v>0</v>
      </c>
      <c r="CL16" s="34">
        <v>37717</v>
      </c>
      <c r="CM16" s="35">
        <f t="shared" si="51"/>
        <v>41.56005862065166</v>
      </c>
      <c r="CN16" s="32">
        <v>19940</v>
      </c>
      <c r="CO16" s="30">
        <f t="shared" si="52"/>
        <v>40.211341453577475</v>
      </c>
      <c r="CP16" s="33">
        <v>16702</v>
      </c>
      <c r="CQ16" s="30">
        <f t="shared" si="53"/>
        <v>43.296350062214849</v>
      </c>
      <c r="CR16" s="34">
        <f t="shared" si="54"/>
        <v>0</v>
      </c>
      <c r="CS16" s="34">
        <v>36642</v>
      </c>
      <c r="CT16" s="35">
        <f t="shared" si="55"/>
        <v>41.561181434599156</v>
      </c>
      <c r="CU16" s="32">
        <v>19342</v>
      </c>
      <c r="CV16" s="30">
        <f t="shared" si="56"/>
        <v>40.192839182927081</v>
      </c>
      <c r="CW16" s="33">
        <v>16166</v>
      </c>
      <c r="CX16" s="30">
        <f t="shared" si="57"/>
        <v>43.346293068775978</v>
      </c>
      <c r="CY16" s="34">
        <f t="shared" si="58"/>
        <v>0</v>
      </c>
      <c r="CZ16" s="34">
        <v>35508</v>
      </c>
      <c r="DA16" s="35">
        <f t="shared" si="59"/>
        <v>41.569692570652556</v>
      </c>
      <c r="DB16" s="32">
        <v>18677</v>
      </c>
      <c r="DC16" s="30">
        <f t="shared" si="60"/>
        <v>40.15004944322628</v>
      </c>
      <c r="DD16" s="33">
        <v>15485</v>
      </c>
      <c r="DE16" s="30">
        <f t="shared" si="61"/>
        <v>43.250565595061872</v>
      </c>
      <c r="DF16" s="34">
        <f t="shared" si="62"/>
        <v>0</v>
      </c>
      <c r="DG16" s="34">
        <v>34162</v>
      </c>
      <c r="DH16" s="35">
        <f t="shared" si="63"/>
        <v>41.498524070407306</v>
      </c>
      <c r="DI16" s="32">
        <v>17824</v>
      </c>
      <c r="DJ16" s="30">
        <f t="shared" si="64"/>
        <v>40.052132488427489</v>
      </c>
      <c r="DK16" s="33">
        <v>14725</v>
      </c>
      <c r="DL16" s="30">
        <f t="shared" si="65"/>
        <v>43.19575229546188</v>
      </c>
      <c r="DM16" s="34">
        <f t="shared" si="66"/>
        <v>0</v>
      </c>
      <c r="DN16" s="34">
        <v>32549</v>
      </c>
      <c r="DO16" s="35">
        <f t="shared" si="67"/>
        <v>41.41568372968915</v>
      </c>
      <c r="DP16" s="32">
        <v>17063</v>
      </c>
      <c r="DQ16" s="30">
        <f t="shared" si="68"/>
        <v>40.08221752407799</v>
      </c>
      <c r="DR16" s="33">
        <v>14000</v>
      </c>
      <c r="DS16" s="30">
        <f t="shared" si="69"/>
        <v>43.110084680523478</v>
      </c>
      <c r="DT16" s="34">
        <f t="shared" si="70"/>
        <v>0</v>
      </c>
      <c r="DU16" s="34">
        <v>31063</v>
      </c>
      <c r="DV16" s="35">
        <f t="shared" si="71"/>
        <v>41.39249783463255</v>
      </c>
      <c r="DW16" s="32">
        <v>16096</v>
      </c>
      <c r="DX16" s="30">
        <f t="shared" si="72"/>
        <v>39.95928601573943</v>
      </c>
      <c r="DY16" s="33">
        <v>13128</v>
      </c>
      <c r="DZ16" s="30">
        <f t="shared" si="73"/>
        <v>43.020055053086907</v>
      </c>
      <c r="EA16" s="34">
        <f t="shared" si="74"/>
        <v>0</v>
      </c>
      <c r="EB16" s="34">
        <v>29224</v>
      </c>
      <c r="EC16" s="35">
        <f t="shared" si="75"/>
        <v>41.278585250787465</v>
      </c>
      <c r="ED16" s="32">
        <v>15401</v>
      </c>
      <c r="EE16" s="30">
        <f t="shared" si="76"/>
        <v>39.905166606208219</v>
      </c>
      <c r="EF16" s="33">
        <v>12456</v>
      </c>
      <c r="EG16" s="30">
        <f t="shared" si="77"/>
        <v>43.03631275265176</v>
      </c>
      <c r="EH16" s="34">
        <f t="shared" si="78"/>
        <v>0</v>
      </c>
      <c r="EI16" s="34">
        <v>27857</v>
      </c>
      <c r="EJ16" s="35">
        <f t="shared" si="79"/>
        <v>41.247020151916722</v>
      </c>
      <c r="EK16" s="32">
        <v>14511</v>
      </c>
      <c r="EL16" s="30">
        <f t="shared" si="80"/>
        <v>39.879627339434414</v>
      </c>
      <c r="EM16" s="33">
        <v>11688</v>
      </c>
      <c r="EN16" s="30">
        <f t="shared" si="81"/>
        <v>43.140294541025362</v>
      </c>
      <c r="EO16" s="34">
        <f t="shared" si="82"/>
        <v>0</v>
      </c>
      <c r="EP16" s="34">
        <v>26199</v>
      </c>
      <c r="EQ16" s="35">
        <f t="shared" si="83"/>
        <v>41.271266540642721</v>
      </c>
      <c r="ER16" s="32">
        <v>13628</v>
      </c>
      <c r="ES16" s="30">
        <f t="shared" si="84"/>
        <v>39.842128343809385</v>
      </c>
      <c r="ET16" s="33">
        <v>10872</v>
      </c>
      <c r="EU16" s="30">
        <f t="shared" si="85"/>
        <v>43.173695496783417</v>
      </c>
      <c r="EV16" s="34">
        <f t="shared" si="86"/>
        <v>0</v>
      </c>
      <c r="EW16" s="34">
        <v>24500</v>
      </c>
      <c r="EX16" s="35">
        <f t="shared" si="87"/>
        <v>41.254820078468349</v>
      </c>
      <c r="EY16" s="32">
        <v>12872</v>
      </c>
      <c r="EZ16" s="30">
        <f t="shared" si="88"/>
        <v>39.946621978090185</v>
      </c>
      <c r="FA16" s="33">
        <v>10220</v>
      </c>
      <c r="FB16" s="30">
        <f t="shared" si="89"/>
        <v>43.319769413360461</v>
      </c>
      <c r="FC16" s="34">
        <f t="shared" si="90"/>
        <v>0</v>
      </c>
      <c r="FD16" s="34">
        <v>23092</v>
      </c>
      <c r="FE16" s="35">
        <f t="shared" si="91"/>
        <v>41.37239093433665</v>
      </c>
      <c r="FF16" s="32">
        <v>11434</v>
      </c>
      <c r="FG16" s="30">
        <f t="shared" si="92"/>
        <v>39.573599141660608</v>
      </c>
      <c r="FH16" s="33">
        <v>9075</v>
      </c>
      <c r="FI16" s="30">
        <f t="shared" si="93"/>
        <v>43.146484096419911</v>
      </c>
      <c r="FJ16" s="34">
        <f t="shared" si="94"/>
        <v>0</v>
      </c>
      <c r="FK16" s="34">
        <v>20509</v>
      </c>
      <c r="FL16" s="35">
        <f t="shared" si="95"/>
        <v>41.078796618996115</v>
      </c>
      <c r="FM16" s="32">
        <v>10385</v>
      </c>
      <c r="FN16" s="30">
        <f t="shared" si="96"/>
        <v>39.51223224137275</v>
      </c>
      <c r="FO16" s="33">
        <v>8349</v>
      </c>
      <c r="FP16" s="30">
        <f t="shared" si="97"/>
        <v>43.337658967038671</v>
      </c>
      <c r="FQ16" s="34">
        <f t="shared" si="98"/>
        <v>0</v>
      </c>
      <c r="FR16" s="34">
        <v>18734</v>
      </c>
      <c r="FS16" s="35">
        <f t="shared" si="99"/>
        <v>41.130236234302274</v>
      </c>
      <c r="FT16" s="32">
        <v>9454</v>
      </c>
      <c r="FU16" s="30">
        <f t="shared" si="100"/>
        <v>39.391666666666666</v>
      </c>
      <c r="FV16" s="33">
        <v>7699</v>
      </c>
      <c r="FW16" s="30">
        <f t="shared" si="101"/>
        <v>43.408885881822286</v>
      </c>
      <c r="FX16" s="34">
        <f t="shared" si="102"/>
        <v>0</v>
      </c>
      <c r="FY16" s="34">
        <v>17153</v>
      </c>
      <c r="FZ16" s="35">
        <f t="shared" si="103"/>
        <v>41.098811577534981</v>
      </c>
      <c r="GA16" s="32">
        <v>9082</v>
      </c>
      <c r="GB16" s="30">
        <f t="shared" si="104"/>
        <v>39.329637969859697</v>
      </c>
      <c r="GC16" s="33">
        <v>7451</v>
      </c>
      <c r="GD16" s="30">
        <f t="shared" si="105"/>
        <v>43.53236737555504</v>
      </c>
      <c r="GE16" s="34">
        <f t="shared" si="106"/>
        <v>0</v>
      </c>
      <c r="GF16" s="29">
        <v>16533</v>
      </c>
      <c r="GG16" s="35">
        <f t="shared" si="107"/>
        <v>41.118682849184239</v>
      </c>
      <c r="GH16" s="32">
        <v>8799</v>
      </c>
      <c r="GI16" s="30">
        <f t="shared" si="108"/>
        <v>39.240957944967221</v>
      </c>
      <c r="GJ16" s="33">
        <v>7238</v>
      </c>
      <c r="GK16" s="30">
        <f t="shared" si="109"/>
        <v>43.528987250420975</v>
      </c>
      <c r="GL16" s="34">
        <f t="shared" si="110"/>
        <v>0</v>
      </c>
      <c r="GM16" s="29">
        <v>16037</v>
      </c>
      <c r="GN16" s="35">
        <f t="shared" si="111"/>
        <v>41.06681006888428</v>
      </c>
      <c r="GO16" s="32">
        <v>8398</v>
      </c>
      <c r="GP16" s="30">
        <f t="shared" si="112"/>
        <v>39.124155602143027</v>
      </c>
      <c r="GQ16" s="33">
        <v>6968</v>
      </c>
      <c r="GR16" s="30">
        <f t="shared" si="113"/>
        <v>43.544556930383706</v>
      </c>
      <c r="GS16" s="34">
        <f t="shared" si="114"/>
        <v>0</v>
      </c>
      <c r="GT16" s="29">
        <v>15366</v>
      </c>
      <c r="GU16" s="35">
        <f t="shared" si="115"/>
        <v>41.012090639762995</v>
      </c>
      <c r="GV16" s="32">
        <v>8379</v>
      </c>
      <c r="GW16" s="30">
        <f t="shared" si="116"/>
        <v>39.10486769029729</v>
      </c>
      <c r="GX16" s="33">
        <v>6959</v>
      </c>
      <c r="GY16" s="30">
        <f t="shared" si="117"/>
        <v>43.559088632949425</v>
      </c>
      <c r="GZ16" s="34">
        <f t="shared" si="118"/>
        <v>0</v>
      </c>
      <c r="HA16" s="29">
        <v>15338</v>
      </c>
      <c r="HB16" s="35">
        <f t="shared" si="119"/>
        <v>41.007405823062321</v>
      </c>
      <c r="HC16" s="32">
        <v>8237</v>
      </c>
      <c r="HD16" s="30">
        <f t="shared" si="120"/>
        <v>39.063833823389928</v>
      </c>
      <c r="HE16" s="33">
        <v>6834</v>
      </c>
      <c r="HF16" s="30">
        <f t="shared" si="121"/>
        <v>43.476048094662509</v>
      </c>
      <c r="HG16" s="34">
        <f t="shared" si="122"/>
        <v>0</v>
      </c>
      <c r="HH16" s="29">
        <v>15071</v>
      </c>
      <c r="HI16" s="35">
        <f t="shared" si="123"/>
        <v>40.948240728161934</v>
      </c>
      <c r="HJ16" s="32">
        <v>8190</v>
      </c>
      <c r="HK16" s="30">
        <f t="shared" si="124"/>
        <v>39.029736942432329</v>
      </c>
      <c r="HL16" s="33">
        <v>6803</v>
      </c>
      <c r="HM16" s="30">
        <f t="shared" si="125"/>
        <v>43.452989269289723</v>
      </c>
      <c r="HN16" s="34">
        <f t="shared" si="126"/>
        <v>0</v>
      </c>
      <c r="HO16" s="29">
        <v>14993</v>
      </c>
      <c r="HP16" s="35">
        <f t="shared" si="127"/>
        <v>40.91975982532751</v>
      </c>
      <c r="HQ16" s="32">
        <v>8090</v>
      </c>
      <c r="HR16" s="30">
        <f t="shared" si="128"/>
        <v>38.971048701767906</v>
      </c>
      <c r="HS16" s="33">
        <v>6718</v>
      </c>
      <c r="HT16" s="30">
        <f t="shared" si="129"/>
        <v>43.417566082854002</v>
      </c>
      <c r="HU16" s="34">
        <f t="shared" si="130"/>
        <v>0</v>
      </c>
      <c r="HV16" s="29">
        <v>14808</v>
      </c>
      <c r="HW16" s="35">
        <f t="shared" si="131"/>
        <v>40.86994921616251</v>
      </c>
      <c r="HX16" s="32">
        <v>8052</v>
      </c>
      <c r="HY16" s="30">
        <f t="shared" si="132"/>
        <v>38.966318234610917</v>
      </c>
      <c r="HZ16" s="33">
        <v>6684</v>
      </c>
      <c r="IA16" s="30">
        <f t="shared" si="133"/>
        <v>43.442090211880931</v>
      </c>
      <c r="IB16" s="34">
        <f t="shared" si="134"/>
        <v>0</v>
      </c>
      <c r="IC16" s="29">
        <v>14736</v>
      </c>
      <c r="ID16" s="35">
        <f t="shared" si="135"/>
        <v>40.876560332871016</v>
      </c>
      <c r="IE16" s="32">
        <v>8047</v>
      </c>
      <c r="IF16" s="30">
        <f t="shared" si="136"/>
        <v>38.983625617672708</v>
      </c>
      <c r="IG16" s="33">
        <v>6677</v>
      </c>
      <c r="IH16" s="30">
        <f t="shared" si="137"/>
        <v>43.455906280507648</v>
      </c>
      <c r="II16" s="34">
        <f t="shared" si="138"/>
        <v>0</v>
      </c>
      <c r="IJ16" s="29">
        <v>14724</v>
      </c>
      <c r="IK16" s="35">
        <f t="shared" si="139"/>
        <v>40.892048768295055</v>
      </c>
      <c r="IL16" s="32">
        <v>8025</v>
      </c>
      <c r="IM16" s="30">
        <f t="shared" si="140"/>
        <v>38.992274427870363</v>
      </c>
      <c r="IN16" s="33">
        <v>6661</v>
      </c>
      <c r="IO16" s="30">
        <f t="shared" si="141"/>
        <v>43.484789136963045</v>
      </c>
      <c r="IP16" s="34">
        <f t="shared" si="142"/>
        <v>0</v>
      </c>
      <c r="IQ16" s="29">
        <v>14686</v>
      </c>
      <c r="IR16" s="35">
        <f t="shared" si="143"/>
        <v>40.909217526950613</v>
      </c>
      <c r="IS16" s="32">
        <v>7995</v>
      </c>
      <c r="IT16" s="30">
        <f t="shared" si="144"/>
        <v>39.017129471475279</v>
      </c>
      <c r="IU16" s="33">
        <v>6622</v>
      </c>
      <c r="IV16" s="30">
        <f t="shared" si="145"/>
        <v>43.465703971119133</v>
      </c>
      <c r="IW16" s="34">
        <f t="shared" si="146"/>
        <v>0</v>
      </c>
      <c r="IX16" s="29">
        <v>14617</v>
      </c>
      <c r="IY16" s="35">
        <f t="shared" si="147"/>
        <v>40.914180148911157</v>
      </c>
      <c r="IZ16" s="32">
        <v>7983</v>
      </c>
      <c r="JA16" s="30">
        <f t="shared" si="148"/>
        <v>39.042402308407105</v>
      </c>
      <c r="JB16" s="33">
        <v>6603</v>
      </c>
      <c r="JC16" s="30">
        <f t="shared" si="149"/>
        <v>43.460804317777921</v>
      </c>
      <c r="JD16" s="34">
        <f t="shared" si="150"/>
        <v>0</v>
      </c>
      <c r="JE16" s="29">
        <v>14586</v>
      </c>
      <c r="JF16" s="35">
        <f t="shared" si="151"/>
        <v>40.925925925925924</v>
      </c>
      <c r="JG16" s="32">
        <v>7971</v>
      </c>
      <c r="JH16" s="30">
        <f t="shared" si="152"/>
        <v>39.056298691753639</v>
      </c>
      <c r="JI16" s="33">
        <v>6586</v>
      </c>
      <c r="JJ16" s="30">
        <f t="shared" si="153"/>
        <v>43.446137608021637</v>
      </c>
      <c r="JK16" s="34">
        <f t="shared" si="154"/>
        <v>0</v>
      </c>
      <c r="JL16" s="29">
        <v>14557</v>
      </c>
      <c r="JM16" s="35">
        <f t="shared" si="155"/>
        <v>40.927237966711651</v>
      </c>
      <c r="JN16" s="32">
        <v>8046</v>
      </c>
      <c r="JO16" s="30">
        <f t="shared" si="156"/>
        <v>39.141856392294223</v>
      </c>
      <c r="JP16" s="33">
        <v>6690</v>
      </c>
      <c r="JQ16" s="30">
        <f t="shared" si="157"/>
        <v>43.438737744302323</v>
      </c>
      <c r="JR16" s="34">
        <f t="shared" si="158"/>
        <v>0</v>
      </c>
      <c r="JS16" s="29">
        <v>14736</v>
      </c>
      <c r="JT16" s="35">
        <f t="shared" si="159"/>
        <v>40.982284395249877</v>
      </c>
      <c r="JU16" s="32">
        <v>7971</v>
      </c>
      <c r="JV16" s="30">
        <f t="shared" si="160"/>
        <v>39.060126427206349</v>
      </c>
      <c r="JW16" s="33">
        <v>6583</v>
      </c>
      <c r="JX16" s="30">
        <f t="shared" si="161"/>
        <v>43.437809303860114</v>
      </c>
      <c r="JY16" s="34">
        <f t="shared" si="162"/>
        <v>0</v>
      </c>
      <c r="JZ16" s="29">
        <v>14554</v>
      </c>
      <c r="KA16" s="35">
        <f t="shared" si="163"/>
        <v>40.925707215567179</v>
      </c>
      <c r="KB16" s="32">
        <v>8040</v>
      </c>
      <c r="KC16" s="30">
        <f t="shared" si="164"/>
        <v>39.145041141243489</v>
      </c>
      <c r="KD16" s="33">
        <v>6680</v>
      </c>
      <c r="KE16" s="30">
        <f t="shared" si="165"/>
        <v>43.452806869186233</v>
      </c>
      <c r="KF16" s="34">
        <f t="shared" si="166"/>
        <v>0</v>
      </c>
      <c r="KG16" s="29">
        <v>14720</v>
      </c>
      <c r="KH16" s="35">
        <f t="shared" si="167"/>
        <v>40.989084428603249</v>
      </c>
      <c r="KI16" s="32">
        <v>8028</v>
      </c>
      <c r="KJ16" s="30">
        <f t="shared" si="168"/>
        <v>39.143790530986394</v>
      </c>
      <c r="KK16" s="33">
        <v>6659</v>
      </c>
      <c r="KL16" s="30">
        <f t="shared" si="169"/>
        <v>43.426372766401464</v>
      </c>
      <c r="KM16" s="34">
        <f t="shared" si="170"/>
        <v>0</v>
      </c>
      <c r="KN16" s="29">
        <v>14687</v>
      </c>
      <c r="KO16" s="35">
        <f t="shared" si="171"/>
        <v>40.975922774321347</v>
      </c>
      <c r="KP16" s="32">
        <v>7990</v>
      </c>
      <c r="KQ16" s="30">
        <f t="shared" si="172"/>
        <v>39.143640995492845</v>
      </c>
      <c r="KR16" s="33">
        <v>6619</v>
      </c>
      <c r="KS16" s="30">
        <f t="shared" si="173"/>
        <v>43.454569327731093</v>
      </c>
      <c r="KT16" s="34">
        <f t="shared" si="174"/>
        <v>0</v>
      </c>
      <c r="KU16" s="29">
        <v>14609</v>
      </c>
      <c r="KV16" s="35">
        <f t="shared" si="175"/>
        <v>40.985860172820111</v>
      </c>
      <c r="KW16" s="32">
        <v>7711</v>
      </c>
      <c r="KX16" s="30">
        <f t="shared" si="176"/>
        <v>39.035132125139214</v>
      </c>
      <c r="KY16" s="33">
        <v>6319</v>
      </c>
      <c r="KZ16" s="30">
        <f t="shared" si="177"/>
        <v>43.381848139502956</v>
      </c>
      <c r="LA16" s="34">
        <f t="shared" si="178"/>
        <v>0</v>
      </c>
      <c r="LB16" s="29">
        <v>14030</v>
      </c>
      <c r="LC16" s="35">
        <f t="shared" si="179"/>
        <v>40.879953379953385</v>
      </c>
      <c r="LD16" s="32">
        <v>7684</v>
      </c>
      <c r="LE16" s="30">
        <f t="shared" si="180"/>
        <v>38.991221393413504</v>
      </c>
      <c r="LF16" s="33">
        <v>6296</v>
      </c>
      <c r="LG16" s="30">
        <f t="shared" si="181"/>
        <v>43.408714837286269</v>
      </c>
      <c r="LH16" s="34">
        <f t="shared" si="182"/>
        <v>0</v>
      </c>
      <c r="LI16" s="29">
        <v>13980</v>
      </c>
      <c r="LJ16" s="35">
        <f t="shared" si="183"/>
        <v>40.8640495746982</v>
      </c>
      <c r="LK16" s="32">
        <v>7670</v>
      </c>
      <c r="LL16" s="30">
        <f t="shared" si="184"/>
        <v>38.9775383677203</v>
      </c>
      <c r="LM16" s="33">
        <v>6278</v>
      </c>
      <c r="LN16" s="30">
        <f t="shared" si="185"/>
        <v>43.404314159292035</v>
      </c>
      <c r="LO16" s="34">
        <f t="shared" si="186"/>
        <v>0</v>
      </c>
      <c r="LP16" s="29">
        <v>13948</v>
      </c>
      <c r="LQ16" s="35">
        <f t="shared" si="187"/>
        <v>40.852908441216094</v>
      </c>
      <c r="LR16" s="32">
        <v>7676</v>
      </c>
      <c r="LS16" s="30">
        <f t="shared" si="188"/>
        <v>39.031831587511441</v>
      </c>
      <c r="LT16" s="33">
        <v>6250</v>
      </c>
      <c r="LU16" s="30">
        <f t="shared" si="189"/>
        <v>43.402777777777779</v>
      </c>
      <c r="LV16" s="34">
        <f t="shared" si="190"/>
        <v>0</v>
      </c>
      <c r="LW16" s="29">
        <v>13926</v>
      </c>
      <c r="LX16" s="35">
        <f t="shared" si="191"/>
        <v>40.879469265543356</v>
      </c>
      <c r="LY16" s="32">
        <v>7671</v>
      </c>
      <c r="LZ16" s="30">
        <f t="shared" si="192"/>
        <v>39.004423653836376</v>
      </c>
      <c r="MA16" s="33">
        <v>6235</v>
      </c>
      <c r="MB16" s="30">
        <f t="shared" si="193"/>
        <v>43.422243888850197</v>
      </c>
      <c r="MC16" s="34">
        <f t="shared" si="194"/>
        <v>0</v>
      </c>
      <c r="MD16" s="29">
        <v>13906</v>
      </c>
      <c r="ME16" s="35">
        <f t="shared" si="195"/>
        <v>40.868747428437082</v>
      </c>
      <c r="MF16" s="32">
        <v>7660</v>
      </c>
      <c r="MG16" s="30">
        <f t="shared" si="196"/>
        <v>39.021905247070812</v>
      </c>
      <c r="MH16" s="33">
        <v>6220</v>
      </c>
      <c r="MI16" s="30">
        <f t="shared" si="197"/>
        <v>43.435754189944134</v>
      </c>
      <c r="MJ16" s="34">
        <f t="shared" si="198"/>
        <v>0</v>
      </c>
      <c r="MK16" s="29">
        <v>13880</v>
      </c>
      <c r="ML16" s="35">
        <f t="shared" si="199"/>
        <v>40.883652430044179</v>
      </c>
      <c r="MM16" s="32">
        <v>7621</v>
      </c>
      <c r="MN16" s="30">
        <f t="shared" si="200"/>
        <v>38.994064674580436</v>
      </c>
      <c r="MO16" s="33">
        <v>6171</v>
      </c>
      <c r="MP16" s="30">
        <f t="shared" si="201"/>
        <v>43.482243517474636</v>
      </c>
      <c r="MQ16" s="34">
        <f t="shared" si="202"/>
        <v>0</v>
      </c>
      <c r="MR16" s="29">
        <v>13792</v>
      </c>
      <c r="MS16" s="35">
        <f t="shared" si="203"/>
        <v>40.882143704055011</v>
      </c>
      <c r="MT16" s="32">
        <v>7592</v>
      </c>
      <c r="MU16" s="30">
        <f t="shared" si="204"/>
        <v>39.007347274315372</v>
      </c>
      <c r="MV16" s="33">
        <v>6116</v>
      </c>
      <c r="MW16" s="30">
        <f t="shared" si="205"/>
        <v>43.471462079749806</v>
      </c>
      <c r="MX16" s="34">
        <f t="shared" si="206"/>
        <v>0</v>
      </c>
      <c r="MY16" s="29">
        <v>13708</v>
      </c>
      <c r="MZ16" s="35">
        <f t="shared" si="207"/>
        <v>40.880353095550518</v>
      </c>
      <c r="NA16" s="32">
        <v>7605</v>
      </c>
      <c r="NB16" s="30">
        <f t="shared" si="208"/>
        <v>39.050064184852374</v>
      </c>
      <c r="NC16" s="33">
        <v>6113</v>
      </c>
      <c r="ND16" s="30">
        <f t="shared" si="209"/>
        <v>43.456316201037893</v>
      </c>
      <c r="NE16" s="34">
        <f t="shared" si="210"/>
        <v>0</v>
      </c>
      <c r="NF16" s="29">
        <v>13718</v>
      </c>
      <c r="NG16" s="35">
        <f t="shared" si="211"/>
        <v>40.897978653628286</v>
      </c>
      <c r="NH16" s="32"/>
      <c r="NI16" s="30"/>
      <c r="NJ16" s="29"/>
      <c r="NK16" s="30"/>
      <c r="NL16" s="34"/>
      <c r="NM16" s="29">
        <v>13702</v>
      </c>
      <c r="NN16" s="35">
        <f t="shared" si="212"/>
        <v>40.903934563257508</v>
      </c>
      <c r="NO16" s="32"/>
      <c r="NP16" s="30"/>
      <c r="NQ16" s="29"/>
      <c r="NR16" s="30"/>
      <c r="NS16" s="34"/>
      <c r="NT16" s="29">
        <v>13651</v>
      </c>
      <c r="NU16" s="35">
        <f t="shared" si="213"/>
        <v>40.909227126974137</v>
      </c>
      <c r="NV16" s="32">
        <v>7575</v>
      </c>
      <c r="NW16" s="30">
        <f t="shared" si="214"/>
        <v>39.056457849961326</v>
      </c>
      <c r="NX16" s="33">
        <v>6053</v>
      </c>
      <c r="NY16" s="30">
        <f t="shared" si="215"/>
        <v>43.515456506110709</v>
      </c>
      <c r="NZ16" s="34">
        <f t="shared" si="216"/>
        <v>0</v>
      </c>
      <c r="OA16" s="29">
        <v>13628</v>
      </c>
      <c r="OB16" s="35">
        <f t="shared" si="217"/>
        <v>40.91386712299979</v>
      </c>
      <c r="OC16" s="32">
        <v>7550</v>
      </c>
      <c r="OD16" s="30">
        <f t="shared" si="218"/>
        <v>39.032208033914081</v>
      </c>
      <c r="OE16" s="33">
        <v>6038</v>
      </c>
      <c r="OF16" s="30">
        <f t="shared" si="219"/>
        <v>43.557928148896266</v>
      </c>
      <c r="OG16" s="34">
        <f t="shared" si="220"/>
        <v>0</v>
      </c>
      <c r="OH16" s="29">
        <v>13588</v>
      </c>
      <c r="OI16" s="35">
        <f t="shared" si="221"/>
        <v>40.916618988828333</v>
      </c>
      <c r="OJ16" s="32"/>
      <c r="OK16" s="30"/>
      <c r="OL16" s="29"/>
      <c r="OM16" s="30"/>
      <c r="ON16" s="34"/>
      <c r="OO16" s="29">
        <v>13568</v>
      </c>
      <c r="OP16" s="35">
        <f t="shared" si="222"/>
        <v>40.90689821514713</v>
      </c>
      <c r="OQ16" s="32">
        <v>7508</v>
      </c>
      <c r="OR16" s="30">
        <f t="shared" si="223"/>
        <v>39.012730579371265</v>
      </c>
      <c r="OS16" s="33">
        <v>5962</v>
      </c>
      <c r="OT16" s="30">
        <f t="shared" si="224"/>
        <v>43.553217912192274</v>
      </c>
      <c r="OU16" s="34">
        <f t="shared" si="225"/>
        <v>0</v>
      </c>
      <c r="OV16" s="29">
        <v>13470</v>
      </c>
      <c r="OW16" s="35">
        <f t="shared" si="226"/>
        <v>40.895014876434516</v>
      </c>
      <c r="OX16" s="32"/>
      <c r="OY16" s="30"/>
      <c r="OZ16" s="29"/>
      <c r="PA16" s="30"/>
      <c r="PB16" s="34"/>
      <c r="PC16" s="29">
        <v>13445</v>
      </c>
      <c r="PD16" s="35">
        <f t="shared" si="227"/>
        <v>40.90729302948246</v>
      </c>
      <c r="PE16" s="32">
        <v>7493</v>
      </c>
      <c r="PF16" s="30">
        <f t="shared" si="228"/>
        <v>39.019944800291626</v>
      </c>
      <c r="PG16" s="29">
        <v>5934</v>
      </c>
      <c r="PH16" s="30">
        <f t="shared" si="229"/>
        <v>43.565083327215333</v>
      </c>
      <c r="PI16" s="34">
        <f t="shared" si="230"/>
        <v>0</v>
      </c>
      <c r="PJ16" s="29">
        <v>13427</v>
      </c>
      <c r="PK16" s="35">
        <f t="shared" si="231"/>
        <v>40.904798172124906</v>
      </c>
      <c r="PL16" s="32"/>
      <c r="PM16" s="30"/>
      <c r="PN16" s="29"/>
      <c r="PO16" s="30"/>
      <c r="PP16" s="34"/>
      <c r="PQ16" s="29">
        <v>13384</v>
      </c>
      <c r="PR16" s="35">
        <f t="shared" si="232"/>
        <v>40.90214534563902</v>
      </c>
      <c r="PS16" s="32">
        <v>7446</v>
      </c>
      <c r="PT16" s="30">
        <f t="shared" si="233"/>
        <v>39.064057499606527</v>
      </c>
      <c r="PU16" s="29">
        <v>5822</v>
      </c>
      <c r="PV16" s="30">
        <f t="shared" si="234"/>
        <v>43.493201852681906</v>
      </c>
      <c r="PW16" s="34">
        <f t="shared" si="235"/>
        <v>0</v>
      </c>
      <c r="PX16" s="29">
        <v>13268</v>
      </c>
      <c r="PY16" s="35">
        <f t="shared" si="236"/>
        <v>40.890039447731759</v>
      </c>
      <c r="PZ16" s="32">
        <v>7431</v>
      </c>
      <c r="QA16" s="30">
        <f t="shared" si="237"/>
        <v>39.065292818841343</v>
      </c>
      <c r="QB16" s="29">
        <v>5802</v>
      </c>
      <c r="QC16" s="30">
        <f t="shared" si="238"/>
        <v>43.525881470367594</v>
      </c>
      <c r="QD16" s="34">
        <f t="shared" si="239"/>
        <v>0</v>
      </c>
      <c r="QE16" s="29">
        <v>13233</v>
      </c>
      <c r="QF16" s="35">
        <f t="shared" si="240"/>
        <v>40.901925632862486</v>
      </c>
      <c r="QG16" s="32"/>
      <c r="QH16" s="30"/>
      <c r="QI16" s="29"/>
      <c r="QJ16" s="30"/>
      <c r="QK16" s="34"/>
      <c r="QL16" s="29">
        <v>13194</v>
      </c>
      <c r="QM16" s="35">
        <f t="shared" si="241"/>
        <v>40.930665425779431</v>
      </c>
      <c r="QN16" s="32"/>
      <c r="QO16" s="30"/>
      <c r="QP16" s="29"/>
      <c r="QQ16" s="30"/>
      <c r="QR16" s="34"/>
      <c r="QS16" s="29">
        <v>13078</v>
      </c>
      <c r="QT16" s="35">
        <f t="shared" si="242"/>
        <v>40.950651302605209</v>
      </c>
      <c r="QU16" s="32">
        <v>7350</v>
      </c>
      <c r="QV16" s="30">
        <f t="shared" si="243"/>
        <v>39.07911527009783</v>
      </c>
      <c r="QW16" s="29">
        <v>5691</v>
      </c>
      <c r="QX16" s="30">
        <f t="shared" si="244"/>
        <v>43.635945407146146</v>
      </c>
      <c r="QY16" s="34">
        <f t="shared" si="245"/>
        <v>0</v>
      </c>
      <c r="QZ16" s="29">
        <v>13041</v>
      </c>
      <c r="RA16" s="35">
        <f t="shared" si="246"/>
        <v>40.943769426391633</v>
      </c>
      <c r="RB16" s="32"/>
      <c r="RC16" s="30"/>
      <c r="RD16" s="29"/>
      <c r="RE16" s="30"/>
      <c r="RF16" s="34"/>
      <c r="RG16" s="29">
        <v>12995</v>
      </c>
      <c r="RH16" s="35">
        <f t="shared" si="247"/>
        <v>40.965260702351678</v>
      </c>
      <c r="RI16" s="32"/>
      <c r="RJ16" s="30"/>
      <c r="RK16" s="29"/>
      <c r="RL16" s="30"/>
      <c r="RM16" s="34"/>
      <c r="RN16" s="29">
        <v>12926</v>
      </c>
      <c r="RO16" s="35">
        <f t="shared" si="248"/>
        <v>40.975084004311164</v>
      </c>
      <c r="RP16" s="32"/>
      <c r="RQ16" s="30"/>
      <c r="RR16" s="29"/>
      <c r="RS16" s="30"/>
      <c r="RT16" s="34"/>
      <c r="RU16" s="29">
        <v>12792</v>
      </c>
      <c r="RV16" s="35">
        <f t="shared" si="249"/>
        <v>40.937019969278033</v>
      </c>
      <c r="RW16" s="32">
        <v>7202</v>
      </c>
      <c r="RX16" s="30">
        <f t="shared" si="250"/>
        <v>38.971861471861473</v>
      </c>
      <c r="RY16" s="29">
        <v>5527</v>
      </c>
      <c r="RZ16" s="30">
        <f t="shared" si="251"/>
        <v>43.812921125644074</v>
      </c>
      <c r="SA16" s="34">
        <f t="shared" si="252"/>
        <v>0</v>
      </c>
      <c r="SB16" s="29">
        <v>12729</v>
      </c>
      <c r="SC16" s="35">
        <f t="shared" si="253"/>
        <v>40.934525340879858</v>
      </c>
      <c r="SD16" s="32"/>
      <c r="SE16" s="30"/>
      <c r="SF16" s="29"/>
      <c r="SG16" s="30"/>
      <c r="SH16" s="34"/>
      <c r="SI16" s="29">
        <v>12387</v>
      </c>
      <c r="SJ16" s="35">
        <f t="shared" si="254"/>
        <v>40.838058815772122</v>
      </c>
      <c r="SK16" s="32"/>
      <c r="SL16" s="30"/>
      <c r="SM16" s="29"/>
      <c r="SN16" s="30"/>
      <c r="SO16" s="34"/>
      <c r="SP16" s="29">
        <v>12186</v>
      </c>
      <c r="SQ16" s="35">
        <f t="shared" si="255"/>
        <v>40.779038249171769</v>
      </c>
      <c r="SR16" s="32">
        <v>6942</v>
      </c>
      <c r="SS16" s="30">
        <f t="shared" si="256"/>
        <v>38.83419109420452</v>
      </c>
      <c r="ST16" s="29">
        <v>5162</v>
      </c>
      <c r="SU16" s="30">
        <f t="shared" si="257"/>
        <v>43.693922464872188</v>
      </c>
      <c r="SV16" s="34">
        <f t="shared" si="258"/>
        <v>0</v>
      </c>
      <c r="SW16" s="29">
        <v>12104</v>
      </c>
      <c r="SX16" s="35">
        <f t="shared" si="259"/>
        <v>40.766562257923276</v>
      </c>
      <c r="SY16" s="32"/>
      <c r="SZ16" s="30"/>
      <c r="TA16" s="29"/>
      <c r="TB16" s="30"/>
      <c r="TC16" s="34"/>
      <c r="TD16" s="29">
        <v>12045</v>
      </c>
      <c r="TE16" s="35">
        <f t="shared" si="260"/>
        <v>40.795935647756139</v>
      </c>
      <c r="TF16" s="32"/>
      <c r="TG16" s="30"/>
      <c r="TH16" s="29"/>
      <c r="TI16" s="30"/>
      <c r="TJ16" s="34"/>
      <c r="TK16" s="29">
        <v>11797</v>
      </c>
      <c r="TL16" s="35">
        <f t="shared" si="261"/>
        <v>40.815832266546728</v>
      </c>
      <c r="TM16" s="32"/>
      <c r="TN16" s="30"/>
      <c r="TO16" s="29"/>
      <c r="TP16" s="30"/>
      <c r="TQ16" s="34"/>
      <c r="TR16" s="29">
        <v>11543</v>
      </c>
      <c r="TS16" s="35">
        <f t="shared" si="262"/>
        <v>40.825493386149816</v>
      </c>
      <c r="TT16" s="32">
        <v>6593</v>
      </c>
      <c r="TU16" s="30">
        <f t="shared" si="263"/>
        <v>38.743609331844624</v>
      </c>
      <c r="TV16" s="29">
        <v>4801</v>
      </c>
      <c r="TW16" s="30">
        <f t="shared" si="264"/>
        <v>43.908907993415035</v>
      </c>
      <c r="TX16" s="34">
        <f t="shared" si="265"/>
        <v>1</v>
      </c>
      <c r="TY16" s="29">
        <v>11395</v>
      </c>
      <c r="TZ16" s="35">
        <f t="shared" si="266"/>
        <v>40.76193883026292</v>
      </c>
      <c r="UA16" s="32"/>
      <c r="UB16" s="30"/>
      <c r="UC16" s="29"/>
      <c r="UD16" s="30"/>
      <c r="UE16" s="34"/>
      <c r="UF16" s="29">
        <v>11162</v>
      </c>
      <c r="UG16" s="35">
        <f t="shared" si="267"/>
        <v>40.73425297423546</v>
      </c>
      <c r="UH16" s="32"/>
      <c r="UI16" s="30"/>
      <c r="UJ16" s="29"/>
      <c r="UK16" s="30"/>
      <c r="UL16" s="34"/>
      <c r="UM16" s="29">
        <v>10959</v>
      </c>
      <c r="UN16" s="35">
        <f t="shared" si="268"/>
        <v>40.75189647478804</v>
      </c>
      <c r="UO16" s="32"/>
      <c r="UP16" s="30"/>
      <c r="UQ16" s="29"/>
      <c r="UR16" s="30"/>
      <c r="US16" s="34"/>
      <c r="UT16" s="29">
        <v>10590</v>
      </c>
      <c r="UU16" s="35">
        <f t="shared" si="269"/>
        <v>40.6541517908557</v>
      </c>
      <c r="UV16" s="32">
        <v>6091</v>
      </c>
      <c r="UW16" s="30">
        <f t="shared" si="270"/>
        <v>38.631318576774277</v>
      </c>
      <c r="UX16" s="29">
        <v>4260</v>
      </c>
      <c r="UY16" s="30">
        <f t="shared" si="271"/>
        <v>43.990086741016107</v>
      </c>
      <c r="UZ16" s="34">
        <f t="shared" si="272"/>
        <v>0</v>
      </c>
      <c r="VA16" s="29">
        <v>10351</v>
      </c>
      <c r="VB16" s="35">
        <f t="shared" si="273"/>
        <v>40.668709728115672</v>
      </c>
      <c r="VC16" s="32">
        <v>6045</v>
      </c>
      <c r="VD16" s="30">
        <f t="shared" si="274"/>
        <v>38.599067747908819</v>
      </c>
      <c r="VE16" s="29">
        <v>4196</v>
      </c>
      <c r="VF16" s="30">
        <f t="shared" si="275"/>
        <v>43.923374856066154</v>
      </c>
      <c r="VG16" s="34">
        <f t="shared" si="276"/>
        <v>0</v>
      </c>
      <c r="VH16" s="29">
        <v>10241</v>
      </c>
      <c r="VI16" s="35">
        <f t="shared" si="277"/>
        <v>40.61471346420781</v>
      </c>
      <c r="VJ16" s="32"/>
      <c r="VK16" s="30"/>
      <c r="VL16" s="29"/>
      <c r="VM16" s="30"/>
      <c r="VN16" s="34"/>
      <c r="VO16" s="29">
        <v>10050</v>
      </c>
      <c r="VP16" s="35">
        <f t="shared" si="278"/>
        <v>40.55690072639225</v>
      </c>
      <c r="VQ16" s="32"/>
      <c r="VR16" s="30"/>
      <c r="VS16" s="29"/>
      <c r="VT16" s="30"/>
      <c r="VU16" s="34"/>
      <c r="VV16" s="29">
        <v>9544</v>
      </c>
      <c r="VW16" s="35">
        <f t="shared" si="279"/>
        <v>40.481845945028844</v>
      </c>
      <c r="VX16" s="32">
        <v>5642</v>
      </c>
      <c r="VY16" s="30">
        <f t="shared" si="280"/>
        <v>38.467307561191795</v>
      </c>
      <c r="VZ16" s="29">
        <v>3744</v>
      </c>
      <c r="WA16" s="30">
        <f t="shared" si="281"/>
        <v>44.067796610169488</v>
      </c>
      <c r="WB16" s="34">
        <f t="shared" si="282"/>
        <v>10</v>
      </c>
      <c r="WC16" s="29">
        <v>9396</v>
      </c>
      <c r="WD16" s="35">
        <f t="shared" si="283"/>
        <v>40.520959116784546</v>
      </c>
      <c r="WE16" s="32"/>
      <c r="WF16" s="30"/>
      <c r="WG16" s="29"/>
      <c r="WH16" s="30"/>
      <c r="WI16" s="34"/>
      <c r="WJ16" s="29">
        <v>9171</v>
      </c>
      <c r="WK16" s="35">
        <f t="shared" si="284"/>
        <v>40.608395324123272</v>
      </c>
      <c r="WL16" s="32"/>
      <c r="WM16" s="30"/>
      <c r="WN16" s="29"/>
      <c r="WO16" s="30"/>
      <c r="WP16" s="34"/>
      <c r="WQ16" s="29">
        <v>8750</v>
      </c>
      <c r="WR16" s="35">
        <f t="shared" si="285"/>
        <v>40.603248259860791</v>
      </c>
      <c r="WS16" s="32"/>
      <c r="WT16" s="30"/>
      <c r="WU16" s="29"/>
      <c r="WV16" s="30"/>
      <c r="WW16" s="34"/>
      <c r="WX16" s="29">
        <v>8312</v>
      </c>
      <c r="WY16" s="35">
        <f t="shared" si="286"/>
        <v>40.487092060399412</v>
      </c>
      <c r="WZ16" s="32">
        <v>4992</v>
      </c>
      <c r="XA16" s="30">
        <f t="shared" si="287"/>
        <v>38.276337984971633</v>
      </c>
      <c r="XB16" s="29">
        <v>3071</v>
      </c>
      <c r="XC16" s="30">
        <f t="shared" si="288"/>
        <v>44.30178880553953</v>
      </c>
      <c r="XD16" s="34">
        <f t="shared" si="289"/>
        <v>7</v>
      </c>
      <c r="XE16" s="29">
        <v>8070</v>
      </c>
      <c r="XF16" s="35">
        <f t="shared" si="290"/>
        <v>40.362108632589781</v>
      </c>
      <c r="XG16" s="32"/>
      <c r="XH16" s="30"/>
      <c r="XI16" s="29"/>
      <c r="XJ16" s="30"/>
      <c r="XK16" s="34"/>
      <c r="XL16" s="29">
        <v>7890</v>
      </c>
      <c r="XM16" s="35">
        <f t="shared" si="291"/>
        <v>40.447019018813755</v>
      </c>
      <c r="XN16" s="32">
        <v>4704</v>
      </c>
      <c r="XO16" s="30">
        <f t="shared" si="292"/>
        <v>38.240793431428337</v>
      </c>
      <c r="XP16" s="29">
        <v>2830</v>
      </c>
      <c r="XQ16" s="30">
        <f t="shared" si="293"/>
        <v>44.644265657043697</v>
      </c>
      <c r="XR16" s="34"/>
      <c r="XS16" s="29">
        <v>7534</v>
      </c>
      <c r="XT16" s="35">
        <f t="shared" si="294"/>
        <v>40.418454935622314</v>
      </c>
      <c r="XU16" s="32"/>
      <c r="XV16" s="30"/>
      <c r="XW16" s="29"/>
      <c r="XX16" s="30"/>
      <c r="XY16" s="34"/>
      <c r="XZ16" s="29">
        <v>7446</v>
      </c>
      <c r="YA16" s="35">
        <f t="shared" si="295"/>
        <v>40.544514021236047</v>
      </c>
      <c r="YB16" s="32"/>
      <c r="YC16" s="30"/>
      <c r="YD16" s="29"/>
      <c r="YE16" s="30"/>
      <c r="YF16" s="34"/>
      <c r="YG16" s="29">
        <v>7270</v>
      </c>
      <c r="YH16" s="35">
        <f t="shared" si="296"/>
        <v>40.580519118057495</v>
      </c>
      <c r="YI16" s="32"/>
      <c r="YJ16" s="30"/>
      <c r="YK16" s="29"/>
      <c r="YL16" s="30"/>
      <c r="YM16" s="34"/>
      <c r="YN16" s="29">
        <v>7015</v>
      </c>
      <c r="YO16" s="35">
        <f t="shared" si="297"/>
        <v>40.40433129823753</v>
      </c>
      <c r="YP16" s="33">
        <v>4255</v>
      </c>
      <c r="YQ16" s="30">
        <f t="shared" si="298"/>
        <v>38.116993639702592</v>
      </c>
      <c r="YR16" s="1">
        <v>2450</v>
      </c>
      <c r="YS16" s="30">
        <f t="shared" si="299"/>
        <v>44.757033248081839</v>
      </c>
      <c r="YT16" s="34">
        <f t="shared" si="300"/>
        <v>6</v>
      </c>
      <c r="YU16" s="16">
        <v>6711</v>
      </c>
      <c r="YV16" s="35">
        <f t="shared" si="301"/>
        <v>40.299045217078003</v>
      </c>
      <c r="YW16" s="33"/>
      <c r="YX16" s="30"/>
      <c r="YZ16" s="30"/>
      <c r="ZA16" s="34"/>
      <c r="ZB16" s="33">
        <v>6496</v>
      </c>
      <c r="ZC16" s="35">
        <f t="shared" si="302"/>
        <v>40.19553245467484</v>
      </c>
      <c r="ZD16" s="33"/>
      <c r="ZE16" s="30"/>
      <c r="ZG16" s="30"/>
      <c r="ZH16" s="34"/>
      <c r="ZI16" s="33">
        <v>6254</v>
      </c>
      <c r="ZJ16" s="35">
        <f t="shared" si="303"/>
        <v>40.169567730746998</v>
      </c>
      <c r="ZK16" s="33">
        <v>3793</v>
      </c>
      <c r="ZL16" s="30">
        <f t="shared" si="304"/>
        <v>37.756320923750749</v>
      </c>
      <c r="ZM16" s="1">
        <v>2157</v>
      </c>
      <c r="ZN16" s="30">
        <f t="shared" si="305"/>
        <v>45.003129563947425</v>
      </c>
      <c r="ZO16" s="34">
        <f t="shared" si="306"/>
        <v>6</v>
      </c>
      <c r="ZP16" s="16">
        <v>5956</v>
      </c>
      <c r="ZQ16" s="35">
        <f t="shared" si="307"/>
        <v>40.083451107073152</v>
      </c>
      <c r="ZR16" s="33"/>
      <c r="ZS16" s="30"/>
      <c r="ZU16" s="30"/>
      <c r="ZV16" s="34"/>
      <c r="ZW16" s="38">
        <v>5754</v>
      </c>
      <c r="ZX16" s="35">
        <f t="shared" si="308"/>
        <v>40.013908205841446</v>
      </c>
      <c r="ZY16" s="33"/>
      <c r="ZZ16" s="30"/>
      <c r="AAB16" s="30"/>
      <c r="AAC16" s="34"/>
      <c r="AAD16" s="40">
        <v>5528</v>
      </c>
      <c r="AAE16" s="35">
        <f t="shared" si="309"/>
        <v>39.979749764952629</v>
      </c>
      <c r="AAF16" s="33"/>
      <c r="AAG16" s="30"/>
      <c r="AAI16" s="30"/>
      <c r="AAJ16" s="34"/>
      <c r="AAK16" s="37">
        <v>5304</v>
      </c>
      <c r="AAL16" s="35">
        <f t="shared" si="310"/>
        <v>40.06042296072507</v>
      </c>
      <c r="AAM16" s="33">
        <v>3259</v>
      </c>
      <c r="AAN16" s="30">
        <f t="shared" si="311"/>
        <v>37.935048306367129</v>
      </c>
      <c r="AAO16" s="29">
        <v>1767</v>
      </c>
      <c r="AAP16" s="30">
        <f t="shared" si="312"/>
        <v>44.881889763779526</v>
      </c>
      <c r="AAQ16" s="34">
        <f t="shared" si="313"/>
        <v>3</v>
      </c>
      <c r="AAR16" s="16">
        <v>5029</v>
      </c>
      <c r="AAS16" s="35">
        <f t="shared" si="314"/>
        <v>40.07810009563277</v>
      </c>
      <c r="AAT16" s="33"/>
      <c r="AAU16" s="30"/>
      <c r="AAV16" s="29"/>
      <c r="AAW16" s="30"/>
      <c r="AAX16" s="34"/>
      <c r="AAY16" s="37">
        <v>4743</v>
      </c>
      <c r="AAZ16" s="35">
        <f t="shared" si="315"/>
        <v>40.008435259384228</v>
      </c>
      <c r="ABA16" s="33"/>
      <c r="ABB16" s="30"/>
      <c r="ABC16" s="29"/>
      <c r="ABD16" s="30"/>
      <c r="ABE16" s="34"/>
      <c r="ABF16" s="37">
        <v>4366</v>
      </c>
      <c r="ABG16" s="35">
        <f t="shared" si="316"/>
        <v>39.908592321755023</v>
      </c>
      <c r="ABH16" s="33">
        <v>2603</v>
      </c>
      <c r="ABI16" s="30">
        <f t="shared" si="317"/>
        <v>37.583020502454517</v>
      </c>
      <c r="ABJ16" s="29">
        <v>1378</v>
      </c>
      <c r="ABK16" s="30">
        <f t="shared" si="318"/>
        <v>44.711226476314081</v>
      </c>
      <c r="ABL16" s="34">
        <f t="shared" si="319"/>
        <v>3</v>
      </c>
      <c r="ABM16" s="16">
        <v>3984</v>
      </c>
      <c r="ABN16" s="35">
        <f t="shared" si="320"/>
        <v>39.756511326214948</v>
      </c>
      <c r="ABO16" s="33"/>
      <c r="ABP16" s="30"/>
      <c r="ABQ16" s="29"/>
      <c r="ABR16" s="30"/>
      <c r="ABS16" s="34"/>
      <c r="ABT16" s="29">
        <v>3652</v>
      </c>
      <c r="ABU16" s="35">
        <f t="shared" si="321"/>
        <v>39.618138424821005</v>
      </c>
      <c r="ABV16" s="33"/>
      <c r="ABW16" s="30"/>
      <c r="ABX16" s="29"/>
      <c r="ABY16" s="30"/>
      <c r="ABZ16" s="34"/>
      <c r="ACA16" s="29">
        <v>3344</v>
      </c>
      <c r="ACB16" s="35">
        <f t="shared" si="322"/>
        <v>39.536533459446673</v>
      </c>
      <c r="ACC16" s="33"/>
      <c r="ACD16" s="30"/>
      <c r="ACE16" s="29"/>
      <c r="ACF16" s="30"/>
      <c r="ACG16" s="34"/>
      <c r="ACH16" s="29">
        <v>3010</v>
      </c>
      <c r="ACI16" s="35">
        <f t="shared" si="323"/>
        <v>39.662669653445775</v>
      </c>
      <c r="ACJ16" s="33">
        <v>1808</v>
      </c>
      <c r="ACK16" s="30">
        <f t="shared" si="324"/>
        <v>37.776849143334729</v>
      </c>
      <c r="ACL16" s="29">
        <v>894</v>
      </c>
      <c r="ACM16" s="30">
        <f t="shared" si="325"/>
        <v>44.477611940298509</v>
      </c>
      <c r="ACN16" s="34">
        <f t="shared" si="326"/>
        <v>0</v>
      </c>
      <c r="ACO16" s="16">
        <v>2702</v>
      </c>
      <c r="ACP16" s="35">
        <f t="shared" si="327"/>
        <v>39.729451551242462</v>
      </c>
      <c r="ACQ16" s="33"/>
      <c r="ACR16" s="30"/>
      <c r="ACS16" s="29"/>
      <c r="ACT16" s="30"/>
      <c r="ACU16" s="34"/>
      <c r="ACV16" s="29">
        <v>2456</v>
      </c>
      <c r="ACW16" s="35">
        <f t="shared" si="328"/>
        <v>39.889556602241349</v>
      </c>
      <c r="ACX16" s="33"/>
      <c r="ACY16" s="30"/>
      <c r="ACZ16" s="29"/>
      <c r="ADA16" s="30"/>
      <c r="ADB16" s="34"/>
      <c r="ADC16" s="29">
        <v>2221</v>
      </c>
      <c r="ADD16" s="35">
        <f t="shared" si="329"/>
        <v>40.083017505865364</v>
      </c>
      <c r="ADE16" s="33">
        <v>1358</v>
      </c>
      <c r="ADF16" s="30">
        <f t="shared" si="330"/>
        <v>38.329099633079309</v>
      </c>
      <c r="ADG16" s="29">
        <v>656</v>
      </c>
      <c r="ADH16" s="30">
        <f t="shared" si="331"/>
        <v>45.272601794340922</v>
      </c>
      <c r="ADI16" s="34">
        <f t="shared" si="332"/>
        <v>9</v>
      </c>
      <c r="ADJ16" s="16">
        <v>2023</v>
      </c>
      <c r="ADK16" s="35">
        <f t="shared" si="333"/>
        <v>40.314866480669593</v>
      </c>
      <c r="ADL16" s="33"/>
      <c r="ADM16" s="30"/>
      <c r="ADN16" s="29"/>
      <c r="ADO16" s="30"/>
      <c r="ADP16" s="34"/>
      <c r="ADQ16" s="29">
        <v>1806</v>
      </c>
      <c r="ADR16" s="35">
        <f t="shared" si="334"/>
        <v>40.456989247311824</v>
      </c>
      <c r="ADS16" s="33"/>
      <c r="ADT16" s="30"/>
      <c r="ADU16" s="29"/>
      <c r="ADV16" s="30"/>
      <c r="ADW16" s="34"/>
      <c r="ADX16" s="29">
        <v>1525</v>
      </c>
      <c r="ADY16" s="35">
        <f t="shared" si="335"/>
        <v>40.46166091801539</v>
      </c>
      <c r="ADZ16" s="33"/>
      <c r="AEA16" s="30"/>
      <c r="AEB16" s="29"/>
      <c r="AEC16" s="30"/>
      <c r="AED16" s="34"/>
      <c r="AEE16" s="29">
        <v>1309</v>
      </c>
      <c r="AEF16" s="35">
        <f t="shared" si="336"/>
        <v>40.919037199124723</v>
      </c>
      <c r="AEG16" s="33">
        <v>835</v>
      </c>
      <c r="AEH16" s="30">
        <f t="shared" si="337"/>
        <v>39.036933146330064</v>
      </c>
      <c r="AEI16" s="29">
        <v>402</v>
      </c>
      <c r="AEJ16" s="30">
        <f t="shared" si="338"/>
        <v>45.168539325842701</v>
      </c>
      <c r="AEK16" s="34">
        <f t="shared" si="339"/>
        <v>6</v>
      </c>
      <c r="AEL16" s="16">
        <v>1243</v>
      </c>
      <c r="AEM16" s="35">
        <f t="shared" si="340"/>
        <v>40.794223826714806</v>
      </c>
      <c r="AEN16" s="32"/>
      <c r="AEO16" s="30"/>
      <c r="AEP16" s="29"/>
      <c r="AEQ16" s="30"/>
      <c r="AER16" s="34"/>
      <c r="AES16" s="29">
        <v>995</v>
      </c>
      <c r="AET16" s="35">
        <f t="shared" si="341"/>
        <v>41.63179916317992</v>
      </c>
      <c r="AEU16" s="33"/>
      <c r="AEV16" s="30"/>
      <c r="AEW16" s="29"/>
      <c r="AEX16" s="30"/>
      <c r="AEY16" s="34"/>
      <c r="AEZ16" s="29">
        <v>851</v>
      </c>
      <c r="AFA16" s="35">
        <f t="shared" si="342"/>
        <v>42.486270594108838</v>
      </c>
      <c r="AFB16" s="33"/>
      <c r="AFC16" s="30"/>
      <c r="AFD16" s="29"/>
      <c r="AFE16" s="30"/>
      <c r="AFF16" s="34"/>
      <c r="AFG16" s="29">
        <v>727</v>
      </c>
      <c r="AFH16" s="35">
        <f t="shared" si="343"/>
        <v>42.840306423099591</v>
      </c>
      <c r="AFI16" s="33"/>
      <c r="AFJ16" s="30"/>
      <c r="AFK16" s="29"/>
      <c r="AFL16" s="30"/>
      <c r="AFM16" s="34"/>
      <c r="AFN16" s="29">
        <v>694</v>
      </c>
      <c r="AFO16" s="35">
        <f t="shared" si="344"/>
        <v>42.733990147783253</v>
      </c>
      <c r="AFP16" s="33"/>
      <c r="AFQ16" s="30"/>
      <c r="AFR16" s="29"/>
      <c r="AFS16" s="30"/>
      <c r="AFT16" s="34"/>
      <c r="AFU16" s="29">
        <v>522</v>
      </c>
      <c r="AFV16" s="35">
        <f t="shared" si="345"/>
        <v>43.609022556390975</v>
      </c>
      <c r="AFW16" s="33">
        <v>252</v>
      </c>
      <c r="AFX16" s="30">
        <f t="shared" si="346"/>
        <v>44.05594405594406</v>
      </c>
      <c r="AFY16" s="29">
        <v>103</v>
      </c>
      <c r="AFZ16" s="30">
        <f t="shared" si="347"/>
        <v>48.584905660377359</v>
      </c>
      <c r="AGA16" s="34">
        <f t="shared" si="348"/>
        <v>0</v>
      </c>
      <c r="AGB16" s="16">
        <v>355</v>
      </c>
      <c r="AGC16" s="35">
        <f t="shared" si="349"/>
        <v>45.222929936305732</v>
      </c>
      <c r="AGD16" s="33"/>
      <c r="AGE16" s="30"/>
      <c r="AGF16" s="29"/>
      <c r="AGG16" s="30"/>
      <c r="AGH16" s="34"/>
      <c r="AGI16" s="110">
        <v>202</v>
      </c>
      <c r="AGJ16" s="35">
        <f t="shared" si="350"/>
        <v>56.582633053221286</v>
      </c>
    </row>
    <row r="17" spans="1:1024" x14ac:dyDescent="0.3">
      <c r="A17" s="28" t="s">
        <v>37</v>
      </c>
      <c r="B17" s="29">
        <v>209328</v>
      </c>
      <c r="C17" s="30">
        <f t="shared" si="0"/>
        <v>0.71236912351114179</v>
      </c>
      <c r="D17" s="29">
        <v>565200</v>
      </c>
      <c r="E17" s="30">
        <f t="shared" si="1"/>
        <v>1.8247102965703064</v>
      </c>
      <c r="F17" s="29">
        <f t="shared" si="2"/>
        <v>774528</v>
      </c>
      <c r="G17" s="30">
        <f t="shared" si="3"/>
        <v>1.2831905660788103</v>
      </c>
      <c r="H17" s="32">
        <v>8060</v>
      </c>
      <c r="I17" s="30">
        <f t="shared" si="4"/>
        <v>12.055220688314213</v>
      </c>
      <c r="J17" s="33">
        <v>15358</v>
      </c>
      <c r="K17" s="30">
        <f t="shared" si="5"/>
        <v>29.688768606224631</v>
      </c>
      <c r="L17" s="34">
        <f t="shared" si="6"/>
        <v>0</v>
      </c>
      <c r="M17" s="34">
        <v>23418</v>
      </c>
      <c r="N17" s="35">
        <f t="shared" si="7"/>
        <v>19.747194090514299</v>
      </c>
      <c r="O17" s="32">
        <v>7920</v>
      </c>
      <c r="P17" s="30">
        <f t="shared" si="8"/>
        <v>12.068571428571428</v>
      </c>
      <c r="Q17" s="33">
        <v>15157</v>
      </c>
      <c r="R17" s="30">
        <f t="shared" si="9"/>
        <v>29.794971594818264</v>
      </c>
      <c r="S17" s="34">
        <f t="shared" si="10"/>
        <v>0</v>
      </c>
      <c r="T17" s="34">
        <v>23077</v>
      </c>
      <c r="U17" s="35">
        <f t="shared" si="11"/>
        <v>19.809263837384975</v>
      </c>
      <c r="V17" s="32">
        <v>7735</v>
      </c>
      <c r="W17" s="30">
        <f t="shared" si="12"/>
        <v>12.134285041964075</v>
      </c>
      <c r="X17" s="33">
        <v>14883</v>
      </c>
      <c r="Y17" s="30">
        <f t="shared" si="13"/>
        <v>30.059379544352883</v>
      </c>
      <c r="Z17" s="34">
        <f t="shared" si="14"/>
        <v>0</v>
      </c>
      <c r="AA17" s="34">
        <v>22618</v>
      </c>
      <c r="AB17" s="35">
        <f t="shared" si="15"/>
        <v>19.970509549078646</v>
      </c>
      <c r="AC17" s="32">
        <v>7558</v>
      </c>
      <c r="AD17" s="30">
        <f t="shared" si="16"/>
        <v>12.156402296816946</v>
      </c>
      <c r="AE17" s="33">
        <v>14623</v>
      </c>
      <c r="AF17" s="30">
        <f t="shared" si="17"/>
        <v>30.222800925925924</v>
      </c>
      <c r="AG17" s="34">
        <f t="shared" si="18"/>
        <v>0</v>
      </c>
      <c r="AH17" s="34">
        <v>22181</v>
      </c>
      <c r="AI17" s="35">
        <f t="shared" si="19"/>
        <v>20.062953951355407</v>
      </c>
      <c r="AJ17" s="32">
        <v>7386</v>
      </c>
      <c r="AK17" s="30">
        <f t="shared" si="20"/>
        <v>12.22604780507184</v>
      </c>
      <c r="AL17" s="33">
        <v>14331</v>
      </c>
      <c r="AM17" s="30">
        <f t="shared" si="21"/>
        <v>30.391262856536954</v>
      </c>
      <c r="AN17" s="34">
        <f t="shared" si="22"/>
        <v>0</v>
      </c>
      <c r="AO17" s="34">
        <v>21717</v>
      </c>
      <c r="AP17" s="35">
        <f t="shared" si="23"/>
        <v>20.189277380609294</v>
      </c>
      <c r="AQ17" s="32">
        <v>7208</v>
      </c>
      <c r="AR17" s="30">
        <f t="shared" si="24"/>
        <v>12.248920912211535</v>
      </c>
      <c r="AS17" s="33">
        <v>14084</v>
      </c>
      <c r="AT17" s="30">
        <f t="shared" si="25"/>
        <v>30.545012904205255</v>
      </c>
      <c r="AU17" s="34">
        <f t="shared" si="26"/>
        <v>0</v>
      </c>
      <c r="AV17" s="34">
        <v>21292</v>
      </c>
      <c r="AW17" s="35">
        <f t="shared" si="27"/>
        <v>20.286789576485159</v>
      </c>
      <c r="AX17" s="32">
        <v>7020</v>
      </c>
      <c r="AY17" s="30">
        <f t="shared" si="28"/>
        <v>12.273370980995507</v>
      </c>
      <c r="AZ17" s="33">
        <v>13754</v>
      </c>
      <c r="BA17" s="30">
        <f t="shared" si="29"/>
        <v>30.695411533654703</v>
      </c>
      <c r="BB17" s="34">
        <f t="shared" si="30"/>
        <v>0</v>
      </c>
      <c r="BC17" s="34">
        <v>20774</v>
      </c>
      <c r="BD17" s="35">
        <f t="shared" si="31"/>
        <v>20.365668349590706</v>
      </c>
      <c r="BE17" s="32">
        <v>6879</v>
      </c>
      <c r="BF17" s="30">
        <f t="shared" si="32"/>
        <v>12.326631544995163</v>
      </c>
      <c r="BG17" s="33">
        <v>13486</v>
      </c>
      <c r="BH17" s="30">
        <f t="shared" si="33"/>
        <v>30.78854846810648</v>
      </c>
      <c r="BI17" s="34">
        <f t="shared" si="34"/>
        <v>0</v>
      </c>
      <c r="BJ17" s="34">
        <v>20365</v>
      </c>
      <c r="BK17" s="35">
        <f t="shared" si="35"/>
        <v>20.445144968275642</v>
      </c>
      <c r="BL17" s="32">
        <v>6698</v>
      </c>
      <c r="BM17" s="30">
        <f t="shared" si="36"/>
        <v>12.307522693028556</v>
      </c>
      <c r="BN17" s="33">
        <v>13103</v>
      </c>
      <c r="BO17" s="30">
        <f t="shared" si="37"/>
        <v>30.790741393490777</v>
      </c>
      <c r="BP17" s="34">
        <f t="shared" si="38"/>
        <v>0</v>
      </c>
      <c r="BQ17" s="34">
        <v>19801</v>
      </c>
      <c r="BR17" s="35">
        <f t="shared" si="39"/>
        <v>20.418243501036329</v>
      </c>
      <c r="BS17" s="32">
        <v>6576</v>
      </c>
      <c r="BT17" s="30">
        <f t="shared" si="40"/>
        <v>12.339794712052692</v>
      </c>
      <c r="BU17" s="33">
        <v>12860</v>
      </c>
      <c r="BV17" s="30">
        <f t="shared" si="41"/>
        <v>30.878574687252385</v>
      </c>
      <c r="BW17" s="34">
        <f t="shared" si="42"/>
        <v>0</v>
      </c>
      <c r="BX17" s="34">
        <v>19436</v>
      </c>
      <c r="BY17" s="35">
        <f t="shared" si="43"/>
        <v>20.472308243274558</v>
      </c>
      <c r="BZ17" s="32">
        <v>6430</v>
      </c>
      <c r="CA17" s="30">
        <f t="shared" si="44"/>
        <v>12.309047053868831</v>
      </c>
      <c r="CB17" s="33">
        <v>12633</v>
      </c>
      <c r="CC17" s="30">
        <f t="shared" si="45"/>
        <v>30.936696461368925</v>
      </c>
      <c r="CD17" s="34">
        <f t="shared" si="46"/>
        <v>0</v>
      </c>
      <c r="CE17" s="34">
        <v>19063</v>
      </c>
      <c r="CF17" s="35">
        <f t="shared" si="47"/>
        <v>20.481772372223954</v>
      </c>
      <c r="CG17" s="32">
        <v>6270</v>
      </c>
      <c r="CH17" s="30">
        <f t="shared" si="48"/>
        <v>12.301112397245491</v>
      </c>
      <c r="CI17" s="33">
        <v>12312</v>
      </c>
      <c r="CJ17" s="30">
        <f t="shared" si="49"/>
        <v>30.948670252878184</v>
      </c>
      <c r="CK17" s="34">
        <f t="shared" si="50"/>
        <v>0</v>
      </c>
      <c r="CL17" s="34">
        <v>18582</v>
      </c>
      <c r="CM17" s="35">
        <f t="shared" si="51"/>
        <v>20.475356186572345</v>
      </c>
      <c r="CN17" s="32">
        <v>6070</v>
      </c>
      <c r="CO17" s="30">
        <f t="shared" si="52"/>
        <v>12.240864725336776</v>
      </c>
      <c r="CP17" s="33">
        <v>11927</v>
      </c>
      <c r="CQ17" s="30">
        <f t="shared" si="53"/>
        <v>30.918187474077147</v>
      </c>
      <c r="CR17" s="34">
        <f t="shared" si="54"/>
        <v>0</v>
      </c>
      <c r="CS17" s="34">
        <v>17997</v>
      </c>
      <c r="CT17" s="35">
        <f t="shared" si="55"/>
        <v>20.413093779774059</v>
      </c>
      <c r="CU17" s="32">
        <v>5846</v>
      </c>
      <c r="CV17" s="30">
        <f t="shared" si="56"/>
        <v>12.148037321031524</v>
      </c>
      <c r="CW17" s="33">
        <v>11498</v>
      </c>
      <c r="CX17" s="30">
        <f t="shared" si="57"/>
        <v>30.829869955758145</v>
      </c>
      <c r="CY17" s="34">
        <f t="shared" si="58"/>
        <v>0</v>
      </c>
      <c r="CZ17" s="34">
        <v>17344</v>
      </c>
      <c r="DA17" s="35">
        <f t="shared" si="59"/>
        <v>20.304853777892248</v>
      </c>
      <c r="DB17" s="32">
        <v>5616</v>
      </c>
      <c r="DC17" s="30">
        <f t="shared" si="60"/>
        <v>12.07274603379337</v>
      </c>
      <c r="DD17" s="33">
        <v>11020</v>
      </c>
      <c r="DE17" s="30">
        <f t="shared" si="61"/>
        <v>30.779543613663655</v>
      </c>
      <c r="DF17" s="34">
        <f t="shared" si="62"/>
        <v>0</v>
      </c>
      <c r="DG17" s="34">
        <v>16636</v>
      </c>
      <c r="DH17" s="35">
        <f t="shared" si="63"/>
        <v>20.208695229649788</v>
      </c>
      <c r="DI17" s="32">
        <v>5327</v>
      </c>
      <c r="DJ17" s="30">
        <f t="shared" si="64"/>
        <v>11.970248528156038</v>
      </c>
      <c r="DK17" s="33">
        <v>10466</v>
      </c>
      <c r="DL17" s="30">
        <f t="shared" si="65"/>
        <v>30.701985977881428</v>
      </c>
      <c r="DM17" s="34">
        <f t="shared" si="66"/>
        <v>0</v>
      </c>
      <c r="DN17" s="34">
        <v>15793</v>
      </c>
      <c r="DO17" s="35">
        <f t="shared" si="67"/>
        <v>20.095176292450788</v>
      </c>
      <c r="DP17" s="32">
        <v>5082</v>
      </c>
      <c r="DQ17" s="30">
        <f t="shared" si="68"/>
        <v>11.937984496124031</v>
      </c>
      <c r="DR17" s="33">
        <v>9965</v>
      </c>
      <c r="DS17" s="30">
        <f t="shared" si="69"/>
        <v>30.685142417244034</v>
      </c>
      <c r="DT17" s="34">
        <f t="shared" si="70"/>
        <v>0</v>
      </c>
      <c r="DU17" s="34">
        <v>15047</v>
      </c>
      <c r="DV17" s="35">
        <f t="shared" si="71"/>
        <v>20.050636284895727</v>
      </c>
      <c r="DW17" s="32">
        <v>4751</v>
      </c>
      <c r="DX17" s="30">
        <f t="shared" si="72"/>
        <v>11.794642635485712</v>
      </c>
      <c r="DY17" s="33">
        <v>9329</v>
      </c>
      <c r="DZ17" s="30">
        <f t="shared" si="73"/>
        <v>30.570848079695896</v>
      </c>
      <c r="EA17" s="34">
        <f t="shared" si="74"/>
        <v>0</v>
      </c>
      <c r="EB17" s="34">
        <v>14080</v>
      </c>
      <c r="EC17" s="35">
        <f t="shared" si="75"/>
        <v>19.887848355156294</v>
      </c>
      <c r="ED17" s="32">
        <v>4507</v>
      </c>
      <c r="EE17" s="30">
        <f t="shared" si="76"/>
        <v>11.677981033321242</v>
      </c>
      <c r="EF17" s="33">
        <v>8778</v>
      </c>
      <c r="EG17" s="30">
        <f t="shared" si="77"/>
        <v>30.328576857962204</v>
      </c>
      <c r="EH17" s="34">
        <f t="shared" si="78"/>
        <v>0</v>
      </c>
      <c r="EI17" s="34">
        <v>13285</v>
      </c>
      <c r="EJ17" s="35">
        <f t="shared" si="79"/>
        <v>19.670699024238566</v>
      </c>
      <c r="EK17" s="32">
        <v>4195</v>
      </c>
      <c r="EL17" s="30">
        <f t="shared" si="80"/>
        <v>11.52884271855333</v>
      </c>
      <c r="EM17" s="33">
        <v>8161</v>
      </c>
      <c r="EN17" s="30">
        <f t="shared" si="81"/>
        <v>30.122171778688223</v>
      </c>
      <c r="EO17" s="34">
        <f t="shared" si="82"/>
        <v>0</v>
      </c>
      <c r="EP17" s="34">
        <v>12356</v>
      </c>
      <c r="EQ17" s="35">
        <f t="shared" si="83"/>
        <v>19.464398235664778</v>
      </c>
      <c r="ER17" s="32">
        <v>3870</v>
      </c>
      <c r="ES17" s="30">
        <f t="shared" si="84"/>
        <v>11.314135360327437</v>
      </c>
      <c r="ET17" s="33">
        <v>7517</v>
      </c>
      <c r="EU17" s="30">
        <f t="shared" si="85"/>
        <v>29.850686998649827</v>
      </c>
      <c r="EV17" s="34">
        <f t="shared" si="86"/>
        <v>0</v>
      </c>
      <c r="EW17" s="34">
        <v>11387</v>
      </c>
      <c r="EX17" s="35">
        <f t="shared" si="87"/>
        <v>19.174230050347717</v>
      </c>
      <c r="EY17" s="32">
        <v>3598</v>
      </c>
      <c r="EZ17" s="30">
        <f t="shared" si="88"/>
        <v>11.165937373925457</v>
      </c>
      <c r="FA17" s="33">
        <v>6989</v>
      </c>
      <c r="FB17" s="30">
        <f t="shared" si="89"/>
        <v>29.624448965751103</v>
      </c>
      <c r="FC17" s="34">
        <f t="shared" si="90"/>
        <v>0</v>
      </c>
      <c r="FD17" s="34">
        <v>10587</v>
      </c>
      <c r="FE17" s="35">
        <f t="shared" si="91"/>
        <v>18.968019349637196</v>
      </c>
      <c r="FF17" s="32">
        <v>3178</v>
      </c>
      <c r="FG17" s="30">
        <f t="shared" si="92"/>
        <v>10.999203959436542</v>
      </c>
      <c r="FH17" s="33">
        <v>6210</v>
      </c>
      <c r="FI17" s="30">
        <f t="shared" si="93"/>
        <v>29.525032092426191</v>
      </c>
      <c r="FJ17" s="34">
        <f t="shared" si="94"/>
        <v>0</v>
      </c>
      <c r="FK17" s="34">
        <v>9388</v>
      </c>
      <c r="FL17" s="35">
        <f t="shared" si="95"/>
        <v>18.803829667908506</v>
      </c>
      <c r="FM17" s="32">
        <v>2880</v>
      </c>
      <c r="FN17" s="30">
        <f t="shared" si="96"/>
        <v>10.957653235931971</v>
      </c>
      <c r="FO17" s="33">
        <v>5704</v>
      </c>
      <c r="FP17" s="30">
        <f t="shared" si="97"/>
        <v>29.608097586296395</v>
      </c>
      <c r="FQ17" s="34">
        <f t="shared" si="98"/>
        <v>0</v>
      </c>
      <c r="FR17" s="34">
        <v>8584</v>
      </c>
      <c r="FS17" s="35">
        <f t="shared" si="99"/>
        <v>18.846052516027047</v>
      </c>
      <c r="FT17" s="32">
        <v>2599</v>
      </c>
      <c r="FU17" s="30">
        <f t="shared" si="100"/>
        <v>10.829166666666666</v>
      </c>
      <c r="FV17" s="33">
        <v>5237</v>
      </c>
      <c r="FW17" s="30">
        <f t="shared" si="101"/>
        <v>29.527514659449704</v>
      </c>
      <c r="FX17" s="34">
        <f t="shared" si="102"/>
        <v>0</v>
      </c>
      <c r="FY17" s="34">
        <v>7836</v>
      </c>
      <c r="FZ17" s="35">
        <f t="shared" si="103"/>
        <v>18.775158136860266</v>
      </c>
      <c r="GA17" s="32">
        <v>2481</v>
      </c>
      <c r="GB17" s="30">
        <f t="shared" si="104"/>
        <v>10.743980599341764</v>
      </c>
      <c r="GC17" s="33">
        <v>5054</v>
      </c>
      <c r="GD17" s="30">
        <f t="shared" si="105"/>
        <v>29.527927085767701</v>
      </c>
      <c r="GE17" s="34">
        <f t="shared" si="106"/>
        <v>0</v>
      </c>
      <c r="GF17" s="29">
        <v>7535</v>
      </c>
      <c r="GG17" s="35">
        <f t="shared" si="107"/>
        <v>18.740051730998804</v>
      </c>
      <c r="GH17" s="32">
        <v>2391</v>
      </c>
      <c r="GI17" s="30">
        <f t="shared" si="108"/>
        <v>10.663158364179637</v>
      </c>
      <c r="GJ17" s="33">
        <v>4911</v>
      </c>
      <c r="GK17" s="30">
        <f t="shared" si="109"/>
        <v>29.534520086600914</v>
      </c>
      <c r="GL17" s="34">
        <f t="shared" si="110"/>
        <v>0</v>
      </c>
      <c r="GM17" s="29">
        <v>7302</v>
      </c>
      <c r="GN17" s="35">
        <f t="shared" si="111"/>
        <v>18.698624875163247</v>
      </c>
      <c r="GO17" s="32">
        <v>2236</v>
      </c>
      <c r="GP17" s="30">
        <f t="shared" si="112"/>
        <v>10.416957838341487</v>
      </c>
      <c r="GQ17" s="33">
        <v>4704</v>
      </c>
      <c r="GR17" s="30">
        <f t="shared" si="113"/>
        <v>29.396325459317584</v>
      </c>
      <c r="GS17" s="34">
        <f t="shared" si="114"/>
        <v>0</v>
      </c>
      <c r="GT17" s="29">
        <v>6940</v>
      </c>
      <c r="GU17" s="35">
        <f t="shared" si="115"/>
        <v>18.522966877518883</v>
      </c>
      <c r="GV17" s="32">
        <v>2231</v>
      </c>
      <c r="GW17" s="30">
        <f t="shared" si="116"/>
        <v>10.412096887105054</v>
      </c>
      <c r="GX17" s="33">
        <v>4697</v>
      </c>
      <c r="GY17" s="30">
        <f t="shared" si="117"/>
        <v>29.400350525788681</v>
      </c>
      <c r="GZ17" s="34">
        <f t="shared" si="118"/>
        <v>0</v>
      </c>
      <c r="HA17" s="29">
        <v>6928</v>
      </c>
      <c r="HB17" s="35">
        <f t="shared" si="119"/>
        <v>18.522578402801916</v>
      </c>
      <c r="HC17" s="32">
        <v>2166</v>
      </c>
      <c r="HD17" s="30">
        <f t="shared" si="120"/>
        <v>10.272218533624205</v>
      </c>
      <c r="HE17" s="33">
        <v>4620</v>
      </c>
      <c r="HF17" s="30">
        <f t="shared" si="121"/>
        <v>29.391182645206438</v>
      </c>
      <c r="HG17" s="34">
        <f t="shared" si="122"/>
        <v>0</v>
      </c>
      <c r="HH17" s="29">
        <v>6786</v>
      </c>
      <c r="HI17" s="35">
        <f t="shared" si="123"/>
        <v>18.437712267354978</v>
      </c>
      <c r="HJ17" s="32">
        <v>2145</v>
      </c>
      <c r="HK17" s="30">
        <f t="shared" si="124"/>
        <v>10.222073961113228</v>
      </c>
      <c r="HL17" s="33">
        <v>4600</v>
      </c>
      <c r="HM17" s="30">
        <f t="shared" si="125"/>
        <v>29.381706693919263</v>
      </c>
      <c r="HN17" s="34">
        <f t="shared" si="126"/>
        <v>0</v>
      </c>
      <c r="HO17" s="29">
        <v>6745</v>
      </c>
      <c r="HP17" s="35">
        <f t="shared" si="127"/>
        <v>18.408842794759824</v>
      </c>
      <c r="HQ17" s="32">
        <v>2114</v>
      </c>
      <c r="HR17" s="30">
        <f t="shared" si="128"/>
        <v>10.183534852353196</v>
      </c>
      <c r="HS17" s="33">
        <v>4548</v>
      </c>
      <c r="HT17" s="30">
        <f t="shared" si="129"/>
        <v>29.393136431202738</v>
      </c>
      <c r="HU17" s="34">
        <f t="shared" si="130"/>
        <v>0</v>
      </c>
      <c r="HV17" s="29">
        <v>6662</v>
      </c>
      <c r="HW17" s="35">
        <f t="shared" si="131"/>
        <v>18.387061161404283</v>
      </c>
      <c r="HX17" s="32">
        <v>2103</v>
      </c>
      <c r="HY17" s="30">
        <f t="shared" si="132"/>
        <v>10.17711962833914</v>
      </c>
      <c r="HZ17" s="33">
        <v>4518</v>
      </c>
      <c r="IA17" s="30">
        <f t="shared" si="133"/>
        <v>29.364357207851295</v>
      </c>
      <c r="IB17" s="34">
        <f t="shared" si="134"/>
        <v>0</v>
      </c>
      <c r="IC17" s="29">
        <v>6621</v>
      </c>
      <c r="ID17" s="35">
        <f t="shared" si="135"/>
        <v>18.366158113730929</v>
      </c>
      <c r="IE17" s="32">
        <v>2101</v>
      </c>
      <c r="IF17" s="30">
        <f t="shared" si="136"/>
        <v>10.178277298711365</v>
      </c>
      <c r="IG17" s="33">
        <v>4511</v>
      </c>
      <c r="IH17" s="30">
        <f t="shared" si="137"/>
        <v>29.358932639114872</v>
      </c>
      <c r="II17" s="34">
        <f t="shared" si="138"/>
        <v>0</v>
      </c>
      <c r="IJ17" s="29">
        <v>6612</v>
      </c>
      <c r="IK17" s="35">
        <f t="shared" si="139"/>
        <v>18.363096064654094</v>
      </c>
      <c r="IL17" s="32">
        <v>2090</v>
      </c>
      <c r="IM17" s="30">
        <f t="shared" si="140"/>
        <v>10.154997327632282</v>
      </c>
      <c r="IN17" s="33">
        <v>4490</v>
      </c>
      <c r="IO17" s="30">
        <f t="shared" si="141"/>
        <v>29.311920616268445</v>
      </c>
      <c r="IP17" s="34">
        <f t="shared" si="142"/>
        <v>0</v>
      </c>
      <c r="IQ17" s="29">
        <v>6580</v>
      </c>
      <c r="IR17" s="35">
        <f t="shared" si="143"/>
        <v>18.329201370511715</v>
      </c>
      <c r="IS17" s="32">
        <v>2071</v>
      </c>
      <c r="IT17" s="30">
        <f t="shared" si="144"/>
        <v>10.106876189546631</v>
      </c>
      <c r="IU17" s="33">
        <v>4461</v>
      </c>
      <c r="IV17" s="30">
        <f t="shared" si="145"/>
        <v>29.281260255989501</v>
      </c>
      <c r="IW17" s="34">
        <f t="shared" si="146"/>
        <v>0</v>
      </c>
      <c r="IX17" s="29">
        <v>6532</v>
      </c>
      <c r="IY17" s="35">
        <f t="shared" si="147"/>
        <v>18.283602978223144</v>
      </c>
      <c r="IZ17" s="32">
        <v>2064</v>
      </c>
      <c r="JA17" s="30">
        <f t="shared" si="148"/>
        <v>10.094390375116154</v>
      </c>
      <c r="JB17" s="33">
        <v>4449</v>
      </c>
      <c r="JC17" s="30">
        <f t="shared" si="149"/>
        <v>29.283222536694531</v>
      </c>
      <c r="JD17" s="34">
        <f t="shared" si="150"/>
        <v>0</v>
      </c>
      <c r="JE17" s="29">
        <v>6513</v>
      </c>
      <c r="JF17" s="35">
        <f t="shared" si="151"/>
        <v>18.274410774410775</v>
      </c>
      <c r="JG17" s="32">
        <v>2058</v>
      </c>
      <c r="JH17" s="30">
        <f t="shared" si="152"/>
        <v>10.083786564750845</v>
      </c>
      <c r="JI17" s="33">
        <v>4441</v>
      </c>
      <c r="JJ17" s="30">
        <f t="shared" si="153"/>
        <v>29.296127712909826</v>
      </c>
      <c r="JK17" s="34">
        <f t="shared" si="154"/>
        <v>0</v>
      </c>
      <c r="JL17" s="29">
        <v>6499</v>
      </c>
      <c r="JM17" s="35">
        <f t="shared" si="155"/>
        <v>18.272042285200179</v>
      </c>
      <c r="JN17" s="32">
        <v>2083</v>
      </c>
      <c r="JO17" s="30">
        <f t="shared" si="156"/>
        <v>10.133294415255886</v>
      </c>
      <c r="JP17" s="33">
        <v>4533</v>
      </c>
      <c r="JQ17" s="30">
        <f t="shared" si="157"/>
        <v>29.433153691318747</v>
      </c>
      <c r="JR17" s="34">
        <f t="shared" si="158"/>
        <v>0</v>
      </c>
      <c r="JS17" s="29">
        <v>6616</v>
      </c>
      <c r="JT17" s="35">
        <f t="shared" si="159"/>
        <v>18.399755263231082</v>
      </c>
      <c r="JU17" s="32">
        <v>2058</v>
      </c>
      <c r="JV17" s="30">
        <f t="shared" si="160"/>
        <v>10.084774832165433</v>
      </c>
      <c r="JW17" s="33">
        <v>4441</v>
      </c>
      <c r="JX17" s="30">
        <f t="shared" si="161"/>
        <v>29.303860112174203</v>
      </c>
      <c r="JY17" s="34">
        <f t="shared" si="162"/>
        <v>0</v>
      </c>
      <c r="JZ17" s="29">
        <v>6499</v>
      </c>
      <c r="KA17" s="35">
        <f t="shared" si="163"/>
        <v>18.275125133569539</v>
      </c>
      <c r="KB17" s="32">
        <v>2081</v>
      </c>
      <c r="KC17" s="30">
        <f t="shared" si="164"/>
        <v>10.131944106334291</v>
      </c>
      <c r="KD17" s="33">
        <v>4520</v>
      </c>
      <c r="KE17" s="30">
        <f t="shared" si="165"/>
        <v>29.402198659988294</v>
      </c>
      <c r="KF17" s="34">
        <f t="shared" si="166"/>
        <v>0</v>
      </c>
      <c r="KG17" s="29">
        <v>6601</v>
      </c>
      <c r="KH17" s="35">
        <f t="shared" si="167"/>
        <v>18.38104254845177</v>
      </c>
      <c r="KI17" s="32">
        <v>2075</v>
      </c>
      <c r="KJ17" s="30">
        <f t="shared" si="168"/>
        <v>10.117509386123166</v>
      </c>
      <c r="KK17" s="33">
        <v>4513</v>
      </c>
      <c r="KL17" s="30">
        <f t="shared" si="169"/>
        <v>29.431329072649014</v>
      </c>
      <c r="KM17" s="34">
        <f t="shared" si="170"/>
        <v>0</v>
      </c>
      <c r="KN17" s="29">
        <v>6588</v>
      </c>
      <c r="KO17" s="35">
        <f t="shared" si="171"/>
        <v>18.380157910889157</v>
      </c>
      <c r="KP17" s="32">
        <v>2062</v>
      </c>
      <c r="KQ17" s="30">
        <f t="shared" si="172"/>
        <v>10.101900842641584</v>
      </c>
      <c r="KR17" s="33">
        <v>4473</v>
      </c>
      <c r="KS17" s="30">
        <f t="shared" si="173"/>
        <v>29.365808823529409</v>
      </c>
      <c r="KT17" s="34">
        <f t="shared" si="174"/>
        <v>0</v>
      </c>
      <c r="KU17" s="29">
        <v>6535</v>
      </c>
      <c r="KV17" s="35">
        <f t="shared" si="175"/>
        <v>18.334081472337559</v>
      </c>
      <c r="KW17" s="32">
        <v>1985</v>
      </c>
      <c r="KX17" s="30">
        <f t="shared" si="176"/>
        <v>10.048597752353954</v>
      </c>
      <c r="KY17" s="33">
        <v>4257</v>
      </c>
      <c r="KZ17" s="30">
        <f t="shared" si="177"/>
        <v>29.225593848688725</v>
      </c>
      <c r="LA17" s="34">
        <f t="shared" si="178"/>
        <v>0</v>
      </c>
      <c r="LB17" s="29">
        <v>6242</v>
      </c>
      <c r="LC17" s="35">
        <f t="shared" si="179"/>
        <v>18.187645687645688</v>
      </c>
      <c r="LD17" s="32">
        <v>1982</v>
      </c>
      <c r="LE17" s="30">
        <f t="shared" si="180"/>
        <v>10.057340031460903</v>
      </c>
      <c r="LF17" s="33">
        <v>4233</v>
      </c>
      <c r="LG17" s="30">
        <f t="shared" si="181"/>
        <v>29.185052399338112</v>
      </c>
      <c r="LH17" s="34">
        <f t="shared" si="182"/>
        <v>0</v>
      </c>
      <c r="LI17" s="29">
        <v>6215</v>
      </c>
      <c r="LJ17" s="35">
        <f t="shared" si="183"/>
        <v>18.166671538394084</v>
      </c>
      <c r="LK17" s="32">
        <v>1977</v>
      </c>
      <c r="LL17" s="30">
        <f t="shared" si="184"/>
        <v>10.046752718772233</v>
      </c>
      <c r="LM17" s="33">
        <v>4220</v>
      </c>
      <c r="LN17" s="30">
        <f t="shared" si="185"/>
        <v>29.175884955752213</v>
      </c>
      <c r="LO17" s="34">
        <f t="shared" si="186"/>
        <v>0</v>
      </c>
      <c r="LP17" s="29">
        <v>6197</v>
      </c>
      <c r="LQ17" s="35">
        <f t="shared" si="187"/>
        <v>18.150664870247788</v>
      </c>
      <c r="LR17" s="32">
        <v>1974</v>
      </c>
      <c r="LS17" s="30">
        <f t="shared" si="188"/>
        <v>10.037628394182855</v>
      </c>
      <c r="LT17" s="33">
        <v>4195</v>
      </c>
      <c r="LU17" s="30">
        <f t="shared" si="189"/>
        <v>29.131944444444446</v>
      </c>
      <c r="LV17" s="34">
        <f t="shared" si="190"/>
        <v>0</v>
      </c>
      <c r="LW17" s="29">
        <v>6169</v>
      </c>
      <c r="LX17" s="35">
        <f t="shared" si="191"/>
        <v>18.108964950390419</v>
      </c>
      <c r="LY17" s="32">
        <v>1971</v>
      </c>
      <c r="LZ17" s="30">
        <f t="shared" si="192"/>
        <v>10.021864036202777</v>
      </c>
      <c r="MA17" s="33">
        <v>4179</v>
      </c>
      <c r="MB17" s="30">
        <f t="shared" si="193"/>
        <v>29.103698029110664</v>
      </c>
      <c r="MC17" s="34">
        <f t="shared" si="194"/>
        <v>0</v>
      </c>
      <c r="MD17" s="29">
        <v>6150</v>
      </c>
      <c r="ME17" s="35">
        <f t="shared" si="195"/>
        <v>18.074413683653674</v>
      </c>
      <c r="MF17" s="32">
        <v>1968</v>
      </c>
      <c r="MG17" s="30">
        <f t="shared" si="196"/>
        <v>10.025471217524199</v>
      </c>
      <c r="MH17" s="33">
        <v>4168</v>
      </c>
      <c r="MI17" s="30">
        <f t="shared" si="197"/>
        <v>29.106145251396647</v>
      </c>
      <c r="MJ17" s="34">
        <f t="shared" si="198"/>
        <v>0</v>
      </c>
      <c r="MK17" s="29">
        <v>6136</v>
      </c>
      <c r="ML17" s="35">
        <f t="shared" si="199"/>
        <v>18.073637702503682</v>
      </c>
      <c r="MM17" s="32">
        <v>1960</v>
      </c>
      <c r="MN17" s="30">
        <f t="shared" si="200"/>
        <v>10.028653295128938</v>
      </c>
      <c r="MO17" s="33">
        <v>4108</v>
      </c>
      <c r="MP17" s="30">
        <f t="shared" si="201"/>
        <v>28.945885005636978</v>
      </c>
      <c r="MQ17" s="34">
        <f t="shared" si="202"/>
        <v>0</v>
      </c>
      <c r="MR17" s="29">
        <v>6068</v>
      </c>
      <c r="MS17" s="35">
        <f t="shared" si="203"/>
        <v>17.986720417358313</v>
      </c>
      <c r="MT17" s="32">
        <v>1946</v>
      </c>
      <c r="MU17" s="30">
        <f t="shared" si="204"/>
        <v>9.9984586137799916</v>
      </c>
      <c r="MV17" s="33">
        <v>4052</v>
      </c>
      <c r="MW17" s="30">
        <f t="shared" si="205"/>
        <v>28.80090980169166</v>
      </c>
      <c r="MX17" s="34">
        <f t="shared" si="206"/>
        <v>0</v>
      </c>
      <c r="MY17" s="29">
        <v>5998</v>
      </c>
      <c r="MZ17" s="35">
        <f t="shared" si="207"/>
        <v>17.88739114875343</v>
      </c>
      <c r="NA17" s="32">
        <v>1947</v>
      </c>
      <c r="NB17" s="30">
        <f t="shared" si="208"/>
        <v>9.997432605905006</v>
      </c>
      <c r="NC17" s="33">
        <v>4053</v>
      </c>
      <c r="ND17" s="30">
        <f t="shared" si="209"/>
        <v>28.812113457027085</v>
      </c>
      <c r="NE17" s="34">
        <f t="shared" si="210"/>
        <v>0</v>
      </c>
      <c r="NF17" s="29">
        <v>6000</v>
      </c>
      <c r="NG17" s="35">
        <f t="shared" si="211"/>
        <v>17.888020988611295</v>
      </c>
      <c r="NH17" s="32"/>
      <c r="NI17" s="30"/>
      <c r="NJ17" s="29"/>
      <c r="NK17" s="30"/>
      <c r="NL17" s="34"/>
      <c r="NM17" s="29">
        <v>5982</v>
      </c>
      <c r="NN17" s="35">
        <f t="shared" si="212"/>
        <v>17.857782554182339</v>
      </c>
      <c r="NO17" s="32"/>
      <c r="NP17" s="30"/>
      <c r="NQ17" s="29"/>
      <c r="NR17" s="30"/>
      <c r="NS17" s="34"/>
      <c r="NT17" s="29">
        <v>5936</v>
      </c>
      <c r="NU17" s="35">
        <f t="shared" si="213"/>
        <v>17.788965806586951</v>
      </c>
      <c r="NV17" s="32">
        <v>1930</v>
      </c>
      <c r="NW17" s="30">
        <f t="shared" si="214"/>
        <v>9.9510183036865172</v>
      </c>
      <c r="NX17" s="33">
        <v>3993</v>
      </c>
      <c r="NY17" s="30">
        <f t="shared" si="215"/>
        <v>28.705966930265998</v>
      </c>
      <c r="NZ17" s="34">
        <f t="shared" si="216"/>
        <v>0</v>
      </c>
      <c r="OA17" s="29">
        <v>5923</v>
      </c>
      <c r="OB17" s="35">
        <f t="shared" si="217"/>
        <v>17.781980846017593</v>
      </c>
      <c r="OC17" s="32">
        <v>1923</v>
      </c>
      <c r="OD17" s="30">
        <f t="shared" si="218"/>
        <v>9.9415809336710961</v>
      </c>
      <c r="OE17" s="33">
        <v>3972</v>
      </c>
      <c r="OF17" s="30">
        <f t="shared" si="219"/>
        <v>28.653873899870145</v>
      </c>
      <c r="OG17" s="34">
        <f t="shared" si="220"/>
        <v>0</v>
      </c>
      <c r="OH17" s="29">
        <v>5895</v>
      </c>
      <c r="OI17" s="35">
        <f t="shared" si="221"/>
        <v>17.751212020837727</v>
      </c>
      <c r="OJ17" s="32"/>
      <c r="OK17" s="30"/>
      <c r="OL17" s="29"/>
      <c r="OM17" s="30"/>
      <c r="ON17" s="34"/>
      <c r="OO17" s="29">
        <v>5885</v>
      </c>
      <c r="OP17" s="35">
        <f t="shared" si="222"/>
        <v>17.743005306319343</v>
      </c>
      <c r="OQ17" s="32">
        <v>1914</v>
      </c>
      <c r="OR17" s="30">
        <f t="shared" si="223"/>
        <v>9.9454403741231481</v>
      </c>
      <c r="OS17" s="33">
        <v>3906</v>
      </c>
      <c r="OT17" s="30">
        <f t="shared" si="224"/>
        <v>28.533859303090068</v>
      </c>
      <c r="OU17" s="34">
        <f t="shared" si="225"/>
        <v>0</v>
      </c>
      <c r="OV17" s="29">
        <v>5820</v>
      </c>
      <c r="OW17" s="35">
        <f t="shared" si="226"/>
        <v>17.669560993381506</v>
      </c>
      <c r="OX17" s="32"/>
      <c r="OY17" s="30"/>
      <c r="OZ17" s="29"/>
      <c r="PA17" s="30"/>
      <c r="PB17" s="34"/>
      <c r="PC17" s="29">
        <v>5802</v>
      </c>
      <c r="PD17" s="35">
        <f t="shared" si="227"/>
        <v>17.652964980071197</v>
      </c>
      <c r="PE17" s="32">
        <v>1910</v>
      </c>
      <c r="PF17" s="30">
        <f t="shared" si="228"/>
        <v>9.9463625475186177</v>
      </c>
      <c r="PG17" s="29">
        <v>3878</v>
      </c>
      <c r="PH17" s="30">
        <f t="shared" si="229"/>
        <v>28.47074370457382</v>
      </c>
      <c r="PI17" s="34">
        <f t="shared" si="230"/>
        <v>0</v>
      </c>
      <c r="PJ17" s="29">
        <v>5788</v>
      </c>
      <c r="PK17" s="35">
        <f t="shared" si="231"/>
        <v>17.632901751713632</v>
      </c>
      <c r="PL17" s="32"/>
      <c r="PM17" s="30"/>
      <c r="PN17" s="29"/>
      <c r="PO17" s="30"/>
      <c r="PP17" s="34"/>
      <c r="PQ17" s="29">
        <v>5759</v>
      </c>
      <c r="PR17" s="35">
        <f t="shared" si="232"/>
        <v>17.599779964549846</v>
      </c>
      <c r="PS17" s="32">
        <v>1878</v>
      </c>
      <c r="PT17" s="30">
        <f t="shared" si="233"/>
        <v>9.8525785635590992</v>
      </c>
      <c r="PU17" s="29">
        <v>3794</v>
      </c>
      <c r="PV17" s="30">
        <f t="shared" si="234"/>
        <v>28.343044972359184</v>
      </c>
      <c r="PW17" s="34">
        <f t="shared" si="235"/>
        <v>0</v>
      </c>
      <c r="PX17" s="29">
        <v>5672</v>
      </c>
      <c r="PY17" s="35">
        <f t="shared" si="236"/>
        <v>17.480276134122288</v>
      </c>
      <c r="PZ17" s="32">
        <v>1868</v>
      </c>
      <c r="QA17" s="30">
        <f t="shared" si="237"/>
        <v>9.820208180002103</v>
      </c>
      <c r="QB17" s="29">
        <v>3773</v>
      </c>
      <c r="QC17" s="30">
        <f t="shared" si="238"/>
        <v>28.304576144036009</v>
      </c>
      <c r="QD17" s="34">
        <f t="shared" si="239"/>
        <v>0</v>
      </c>
      <c r="QE17" s="29">
        <v>5641</v>
      </c>
      <c r="QF17" s="35">
        <f t="shared" si="240"/>
        <v>17.43578648038822</v>
      </c>
      <c r="QG17" s="32"/>
      <c r="QH17" s="30"/>
      <c r="QI17" s="29"/>
      <c r="QJ17" s="30"/>
      <c r="QK17" s="34"/>
      <c r="QL17" s="29">
        <v>5602</v>
      </c>
      <c r="QM17" s="35">
        <f t="shared" si="241"/>
        <v>17.378625717387933</v>
      </c>
      <c r="QN17" s="32"/>
      <c r="QO17" s="30"/>
      <c r="QP17" s="29"/>
      <c r="QQ17" s="30"/>
      <c r="QR17" s="34"/>
      <c r="QS17" s="29">
        <v>5507</v>
      </c>
      <c r="QT17" s="35">
        <f t="shared" si="242"/>
        <v>17.243862725450899</v>
      </c>
      <c r="QU17" s="32">
        <v>1833</v>
      </c>
      <c r="QV17" s="30">
        <f t="shared" si="243"/>
        <v>9.7458528285835815</v>
      </c>
      <c r="QW17" s="29">
        <v>3648</v>
      </c>
      <c r="QX17" s="30">
        <f t="shared" si="244"/>
        <v>27.971170065940811</v>
      </c>
      <c r="QY17" s="34">
        <f t="shared" si="245"/>
        <v>0</v>
      </c>
      <c r="QZ17" s="29">
        <v>5481</v>
      </c>
      <c r="RA17" s="35">
        <f t="shared" si="246"/>
        <v>17.208250918338514</v>
      </c>
      <c r="RB17" s="32"/>
      <c r="RC17" s="30"/>
      <c r="RD17" s="29"/>
      <c r="RE17" s="30"/>
      <c r="RF17" s="34"/>
      <c r="RG17" s="29">
        <v>5433</v>
      </c>
      <c r="RH17" s="35">
        <f t="shared" si="247"/>
        <v>17.126915074711558</v>
      </c>
      <c r="RI17" s="32"/>
      <c r="RJ17" s="30"/>
      <c r="RK17" s="29"/>
      <c r="RL17" s="30"/>
      <c r="RM17" s="34"/>
      <c r="RN17" s="29">
        <v>5382</v>
      </c>
      <c r="RO17" s="35">
        <f t="shared" si="248"/>
        <v>17.06080010143917</v>
      </c>
      <c r="RP17" s="32"/>
      <c r="RQ17" s="30"/>
      <c r="RR17" s="29"/>
      <c r="RS17" s="30"/>
      <c r="RT17" s="34"/>
      <c r="RU17" s="29">
        <v>5284</v>
      </c>
      <c r="RV17" s="35">
        <f t="shared" si="249"/>
        <v>16.909882232462877</v>
      </c>
      <c r="RW17" s="32">
        <v>1773</v>
      </c>
      <c r="RX17" s="30">
        <f t="shared" si="250"/>
        <v>9.5941558441558445</v>
      </c>
      <c r="RY17" s="29">
        <v>3454</v>
      </c>
      <c r="RZ17" s="30">
        <f t="shared" si="251"/>
        <v>27.380103051922315</v>
      </c>
      <c r="SA17" s="34">
        <f t="shared" si="252"/>
        <v>0</v>
      </c>
      <c r="SB17" s="29">
        <v>5227</v>
      </c>
      <c r="SC17" s="35">
        <f t="shared" si="253"/>
        <v>16.809235914587084</v>
      </c>
      <c r="SD17" s="32"/>
      <c r="SE17" s="30"/>
      <c r="SF17" s="29"/>
      <c r="SG17" s="30"/>
      <c r="SH17" s="34"/>
      <c r="SI17" s="29">
        <v>5015</v>
      </c>
      <c r="SJ17" s="35">
        <f t="shared" si="254"/>
        <v>16.533693788737967</v>
      </c>
      <c r="SK17" s="32"/>
      <c r="SL17" s="30"/>
      <c r="SM17" s="29"/>
      <c r="SN17" s="30"/>
      <c r="SO17" s="34"/>
      <c r="SP17" s="29">
        <v>4901</v>
      </c>
      <c r="SQ17" s="35">
        <f t="shared" si="255"/>
        <v>16.400629120235585</v>
      </c>
      <c r="SR17" s="32">
        <v>1668</v>
      </c>
      <c r="SS17" s="30">
        <f t="shared" si="256"/>
        <v>9.3309465204743791</v>
      </c>
      <c r="ST17" s="29">
        <v>3176</v>
      </c>
      <c r="SU17" s="30">
        <f t="shared" si="257"/>
        <v>26.883358726934148</v>
      </c>
      <c r="SV17" s="34">
        <f t="shared" si="258"/>
        <v>0</v>
      </c>
      <c r="SW17" s="29">
        <v>4844</v>
      </c>
      <c r="SX17" s="35">
        <f t="shared" si="259"/>
        <v>16.314708160722105</v>
      </c>
      <c r="SY17" s="32"/>
      <c r="SZ17" s="30"/>
      <c r="TA17" s="29"/>
      <c r="TB17" s="30"/>
      <c r="TC17" s="34"/>
      <c r="TD17" s="29">
        <v>4797</v>
      </c>
      <c r="TE17" s="35">
        <f t="shared" si="260"/>
        <v>16.247248094834884</v>
      </c>
      <c r="TF17" s="32"/>
      <c r="TG17" s="30"/>
      <c r="TH17" s="29"/>
      <c r="TI17" s="30"/>
      <c r="TJ17" s="34"/>
      <c r="TK17" s="29">
        <v>4656</v>
      </c>
      <c r="TL17" s="35">
        <f t="shared" si="261"/>
        <v>16.109054423416254</v>
      </c>
      <c r="TM17" s="32"/>
      <c r="TN17" s="30"/>
      <c r="TO17" s="29"/>
      <c r="TP17" s="30"/>
      <c r="TQ17" s="34"/>
      <c r="TR17" s="29">
        <v>4510</v>
      </c>
      <c r="TS17" s="35">
        <f t="shared" si="262"/>
        <v>15.95105043502865</v>
      </c>
      <c r="TT17" s="32">
        <v>1556</v>
      </c>
      <c r="TU17" s="30">
        <f t="shared" si="263"/>
        <v>9.143797379091497</v>
      </c>
      <c r="TV17" s="29">
        <v>2873</v>
      </c>
      <c r="TW17" s="30">
        <f t="shared" si="264"/>
        <v>26.275836839217121</v>
      </c>
      <c r="TX17" s="34">
        <f t="shared" si="265"/>
        <v>1</v>
      </c>
      <c r="TY17" s="29">
        <v>4430</v>
      </c>
      <c r="TZ17" s="35">
        <f t="shared" si="266"/>
        <v>15.846896798426041</v>
      </c>
      <c r="UA17" s="32"/>
      <c r="UB17" s="30"/>
      <c r="UC17" s="29"/>
      <c r="UD17" s="30"/>
      <c r="UE17" s="34"/>
      <c r="UF17" s="29">
        <v>4287</v>
      </c>
      <c r="UG17" s="35">
        <f t="shared" si="267"/>
        <v>15.644843442084518</v>
      </c>
      <c r="UH17" s="32"/>
      <c r="UI17" s="30"/>
      <c r="UJ17" s="29"/>
      <c r="UK17" s="30"/>
      <c r="UL17" s="34"/>
      <c r="UM17" s="29">
        <v>4160</v>
      </c>
      <c r="UN17" s="35">
        <f t="shared" si="268"/>
        <v>15.469284545589767</v>
      </c>
      <c r="UO17" s="32"/>
      <c r="UP17" s="30"/>
      <c r="UQ17" s="29"/>
      <c r="UR17" s="30"/>
      <c r="US17" s="34"/>
      <c r="UT17" s="29">
        <v>3933</v>
      </c>
      <c r="UU17" s="35">
        <f t="shared" si="269"/>
        <v>15.098468271334792</v>
      </c>
      <c r="UV17" s="32">
        <v>1378</v>
      </c>
      <c r="UW17" s="30">
        <f t="shared" si="270"/>
        <v>8.7397729434895677</v>
      </c>
      <c r="UX17" s="29">
        <v>2433</v>
      </c>
      <c r="UY17" s="30">
        <f t="shared" si="271"/>
        <v>25.123915737298635</v>
      </c>
      <c r="UZ17" s="34">
        <f t="shared" si="272"/>
        <v>0</v>
      </c>
      <c r="VA17" s="29">
        <v>3811</v>
      </c>
      <c r="VB17" s="35">
        <f t="shared" si="273"/>
        <v>14.973283042589975</v>
      </c>
      <c r="VC17" s="32">
        <v>1363</v>
      </c>
      <c r="VD17" s="30">
        <f t="shared" si="274"/>
        <v>8.7031479471298141</v>
      </c>
      <c r="VE17" s="29">
        <v>2392</v>
      </c>
      <c r="VF17" s="30">
        <f t="shared" si="275"/>
        <v>25.039254684392336</v>
      </c>
      <c r="VG17" s="34">
        <f t="shared" si="276"/>
        <v>0</v>
      </c>
      <c r="VH17" s="29">
        <v>3755</v>
      </c>
      <c r="VI17" s="35">
        <f t="shared" si="277"/>
        <v>14.891929407098949</v>
      </c>
      <c r="VJ17" s="32"/>
      <c r="VK17" s="30"/>
      <c r="VL17" s="29"/>
      <c r="VM17" s="30"/>
      <c r="VN17" s="34"/>
      <c r="VO17" s="29">
        <v>3646</v>
      </c>
      <c r="VP17" s="35">
        <f t="shared" si="278"/>
        <v>14.713478611783696</v>
      </c>
      <c r="VQ17" s="32"/>
      <c r="VR17" s="30"/>
      <c r="VS17" s="29"/>
      <c r="VT17" s="30"/>
      <c r="VU17" s="34"/>
      <c r="VV17" s="29">
        <v>3328</v>
      </c>
      <c r="VW17" s="35">
        <f t="shared" si="279"/>
        <v>14.116050220563285</v>
      </c>
      <c r="VX17" s="32">
        <v>1210</v>
      </c>
      <c r="VY17" s="30">
        <f t="shared" si="280"/>
        <v>8.2498125042612678</v>
      </c>
      <c r="VZ17" s="29">
        <v>2001</v>
      </c>
      <c r="WA17" s="30">
        <f t="shared" si="281"/>
        <v>23.552259887005651</v>
      </c>
      <c r="WB17" s="34">
        <f t="shared" si="282"/>
        <v>2</v>
      </c>
      <c r="WC17" s="29">
        <v>3213</v>
      </c>
      <c r="WD17" s="35">
        <f t="shared" si="283"/>
        <v>13.856304985337243</v>
      </c>
      <c r="WE17" s="32"/>
      <c r="WF17" s="30"/>
      <c r="WG17" s="29"/>
      <c r="WH17" s="30"/>
      <c r="WI17" s="34"/>
      <c r="WJ17" s="29">
        <v>3056</v>
      </c>
      <c r="WK17" s="35">
        <f t="shared" si="284"/>
        <v>13.531703861140631</v>
      </c>
      <c r="WL17" s="32"/>
      <c r="WM17" s="30"/>
      <c r="WN17" s="29"/>
      <c r="WO17" s="30"/>
      <c r="WP17" s="34"/>
      <c r="WQ17" s="29">
        <v>2813</v>
      </c>
      <c r="WR17" s="35">
        <f t="shared" si="285"/>
        <v>13.053364269141532</v>
      </c>
      <c r="WS17" s="32"/>
      <c r="WT17" s="30"/>
      <c r="WU17" s="29"/>
      <c r="WV17" s="30"/>
      <c r="WW17" s="34"/>
      <c r="WX17" s="29">
        <v>2549</v>
      </c>
      <c r="WY17" s="35">
        <f t="shared" si="286"/>
        <v>12.415976619581102</v>
      </c>
      <c r="WZ17" s="32">
        <v>970</v>
      </c>
      <c r="XA17" s="30">
        <f t="shared" si="287"/>
        <v>7.4375095844195673</v>
      </c>
      <c r="XB17" s="29">
        <v>1483</v>
      </c>
      <c r="XC17" s="30">
        <f t="shared" si="288"/>
        <v>21.393537218695904</v>
      </c>
      <c r="XD17" s="34">
        <f t="shared" si="289"/>
        <v>2</v>
      </c>
      <c r="XE17" s="29">
        <v>2455</v>
      </c>
      <c r="XF17" s="35">
        <f t="shared" si="290"/>
        <v>12.278683605081525</v>
      </c>
      <c r="XG17" s="32"/>
      <c r="XH17" s="30"/>
      <c r="XI17" s="29"/>
      <c r="XJ17" s="30"/>
      <c r="XK17" s="34"/>
      <c r="XL17" s="29">
        <v>2335</v>
      </c>
      <c r="XM17" s="35">
        <f t="shared" si="291"/>
        <v>11.970062029015226</v>
      </c>
      <c r="XN17" s="32">
        <v>876</v>
      </c>
      <c r="XO17" s="30">
        <f t="shared" si="292"/>
        <v>7.121372246158848</v>
      </c>
      <c r="XP17" s="29">
        <v>1285</v>
      </c>
      <c r="XQ17" s="30">
        <f t="shared" si="293"/>
        <v>20.271336172897932</v>
      </c>
      <c r="XR17" s="34"/>
      <c r="XS17" s="29">
        <v>2161</v>
      </c>
      <c r="XT17" s="35">
        <f t="shared" si="294"/>
        <v>11.593347639484978</v>
      </c>
      <c r="XU17" s="32"/>
      <c r="XV17" s="30"/>
      <c r="XW17" s="29"/>
      <c r="XX17" s="30"/>
      <c r="XY17" s="34"/>
      <c r="XZ17" s="29">
        <v>2087</v>
      </c>
      <c r="YA17" s="35">
        <f t="shared" si="295"/>
        <v>11.364007623196297</v>
      </c>
      <c r="YB17" s="32"/>
      <c r="YC17" s="30"/>
      <c r="YD17" s="29"/>
      <c r="YE17" s="30"/>
      <c r="YF17" s="34"/>
      <c r="YG17" s="29">
        <v>1998</v>
      </c>
      <c r="YH17" s="35">
        <f t="shared" si="296"/>
        <v>11.152665364219928</v>
      </c>
      <c r="YI17" s="32"/>
      <c r="YJ17" s="30"/>
      <c r="YK17" s="29"/>
      <c r="YL17" s="30"/>
      <c r="YM17" s="34"/>
      <c r="YN17" s="29">
        <v>1902</v>
      </c>
      <c r="YO17" s="35">
        <f t="shared" si="297"/>
        <v>10.954959106093767</v>
      </c>
      <c r="YP17" s="33">
        <v>760</v>
      </c>
      <c r="YQ17" s="30">
        <f t="shared" si="298"/>
        <v>6.8082056794768437</v>
      </c>
      <c r="YR17" s="1">
        <v>1022</v>
      </c>
      <c r="YS17" s="30">
        <f t="shared" si="299"/>
        <v>18.67007672634271</v>
      </c>
      <c r="YT17" s="34">
        <f t="shared" si="300"/>
        <v>2</v>
      </c>
      <c r="YU17" s="16">
        <v>1784</v>
      </c>
      <c r="YV17" s="35">
        <f t="shared" si="301"/>
        <v>10.712784483276288</v>
      </c>
      <c r="YW17" s="33"/>
      <c r="YX17" s="30"/>
      <c r="YZ17" s="30"/>
      <c r="ZA17" s="34"/>
      <c r="ZB17" s="33">
        <v>1716</v>
      </c>
      <c r="ZC17" s="35">
        <f t="shared" si="302"/>
        <v>10.618154817152405</v>
      </c>
      <c r="ZD17" s="33"/>
      <c r="ZE17" s="30"/>
      <c r="ZG17" s="30"/>
      <c r="ZH17" s="34"/>
      <c r="ZI17" s="33">
        <v>1616</v>
      </c>
      <c r="ZJ17" s="35">
        <f t="shared" si="303"/>
        <v>10.379600488149528</v>
      </c>
      <c r="ZK17" s="33">
        <v>670</v>
      </c>
      <c r="ZL17" s="30">
        <f t="shared" si="304"/>
        <v>6.6693211228349591</v>
      </c>
      <c r="ZM17" s="1">
        <v>854</v>
      </c>
      <c r="ZN17" s="30">
        <f t="shared" si="305"/>
        <v>17.817650740663467</v>
      </c>
      <c r="ZO17" s="34">
        <f t="shared" si="306"/>
        <v>1</v>
      </c>
      <c r="ZP17" s="16">
        <v>1525</v>
      </c>
      <c r="ZQ17" s="35">
        <f t="shared" si="307"/>
        <v>10.263140184400028</v>
      </c>
      <c r="ZR17" s="33"/>
      <c r="ZS17" s="30"/>
      <c r="ZU17" s="30"/>
      <c r="ZV17" s="34"/>
      <c r="ZW17" s="38">
        <v>1469</v>
      </c>
      <c r="ZX17" s="35">
        <f t="shared" si="308"/>
        <v>10.215577190542421</v>
      </c>
      <c r="ZY17" s="33"/>
      <c r="ZZ17" s="30"/>
      <c r="AAB17" s="30"/>
      <c r="AAC17" s="34"/>
      <c r="AAD17" s="40">
        <v>1408</v>
      </c>
      <c r="AAE17" s="35">
        <f t="shared" si="309"/>
        <v>10.182975338106603</v>
      </c>
      <c r="AAF17" s="33"/>
      <c r="AAG17" s="30"/>
      <c r="AAI17" s="30"/>
      <c r="AAJ17" s="34"/>
      <c r="AAK17" s="37">
        <v>1347</v>
      </c>
      <c r="AAL17" s="35">
        <f t="shared" si="310"/>
        <v>10.173716012084592</v>
      </c>
      <c r="AAM17" s="33">
        <v>558</v>
      </c>
      <c r="AAN17" s="30">
        <f t="shared" si="311"/>
        <v>6.495169363287161</v>
      </c>
      <c r="AAO17" s="29">
        <v>692</v>
      </c>
      <c r="AAP17" s="30">
        <f t="shared" si="312"/>
        <v>17.576835153670306</v>
      </c>
      <c r="AAQ17" s="34">
        <f t="shared" si="313"/>
        <v>1</v>
      </c>
      <c r="AAR17" s="16">
        <v>1251</v>
      </c>
      <c r="AAS17" s="35">
        <f t="shared" si="314"/>
        <v>9.9697162894485167</v>
      </c>
      <c r="AAT17" s="33"/>
      <c r="AAU17" s="30"/>
      <c r="AAV17" s="29"/>
      <c r="AAW17" s="30"/>
      <c r="AAX17" s="34"/>
      <c r="AAY17" s="37">
        <v>1145</v>
      </c>
      <c r="AAZ17" s="35">
        <f t="shared" si="315"/>
        <v>9.6583719949388449</v>
      </c>
      <c r="ABA17" s="33"/>
      <c r="ABB17" s="30"/>
      <c r="ABC17" s="29"/>
      <c r="ABD17" s="30"/>
      <c r="ABE17" s="34"/>
      <c r="ABF17" s="37">
        <v>1051</v>
      </c>
      <c r="ABG17" s="35">
        <f t="shared" si="316"/>
        <v>9.6069469835466172</v>
      </c>
      <c r="ABH17" s="1">
        <v>424</v>
      </c>
      <c r="ABI17" s="30">
        <f t="shared" si="317"/>
        <v>6.1218596592549819</v>
      </c>
      <c r="ABJ17" s="29">
        <v>514</v>
      </c>
      <c r="ABK17" s="30">
        <f t="shared" si="318"/>
        <v>16.677482154445165</v>
      </c>
      <c r="ABL17" s="34">
        <f t="shared" si="319"/>
        <v>1</v>
      </c>
      <c r="ABM17" s="16">
        <v>939</v>
      </c>
      <c r="ABN17" s="35">
        <f t="shared" si="320"/>
        <v>9.3703223231214459</v>
      </c>
      <c r="ABO17" s="33"/>
      <c r="ABP17" s="30"/>
      <c r="ABQ17" s="29"/>
      <c r="ABR17" s="30"/>
      <c r="ABS17" s="34"/>
      <c r="ABT17" s="29">
        <v>845</v>
      </c>
      <c r="ABU17" s="35">
        <f t="shared" si="321"/>
        <v>9.1668474723367321</v>
      </c>
      <c r="ABV17" s="33"/>
      <c r="ABW17" s="30"/>
      <c r="ABX17" s="29"/>
      <c r="ABY17" s="30"/>
      <c r="ABZ17" s="34"/>
      <c r="ACA17" s="29">
        <v>767</v>
      </c>
      <c r="ACB17" s="35">
        <f t="shared" si="322"/>
        <v>9.0683376684795469</v>
      </c>
      <c r="ACC17" s="33"/>
      <c r="ACD17" s="30"/>
      <c r="ACE17" s="29"/>
      <c r="ACF17" s="30"/>
      <c r="ACG17" s="34"/>
      <c r="ACH17" s="29">
        <v>681</v>
      </c>
      <c r="ACI17" s="35">
        <f t="shared" si="323"/>
        <v>8.9735142970088297</v>
      </c>
      <c r="ACJ17" s="1">
        <v>273</v>
      </c>
      <c r="ACK17" s="30">
        <f t="shared" si="324"/>
        <v>5.7041370664437947</v>
      </c>
      <c r="ACL17" s="29">
        <v>334</v>
      </c>
      <c r="ACM17" s="30">
        <f t="shared" si="325"/>
        <v>16.616915422885572</v>
      </c>
      <c r="ACN17" s="34">
        <f t="shared" si="326"/>
        <v>1</v>
      </c>
      <c r="ACO17" s="16">
        <v>608</v>
      </c>
      <c r="ACP17" s="35">
        <f t="shared" si="327"/>
        <v>8.9398617850316136</v>
      </c>
      <c r="ACQ17" s="33"/>
      <c r="ACR17" s="30"/>
      <c r="ACS17" s="29"/>
      <c r="ACT17" s="30"/>
      <c r="ACU17" s="34"/>
      <c r="ACV17" s="29">
        <v>547</v>
      </c>
      <c r="ACW17" s="35">
        <f t="shared" si="328"/>
        <v>8.8841968491148275</v>
      </c>
      <c r="ACX17" s="33"/>
      <c r="ACY17" s="30"/>
      <c r="ACZ17" s="29"/>
      <c r="ADA17" s="30"/>
      <c r="ADB17" s="34"/>
      <c r="ADC17" s="29">
        <v>503</v>
      </c>
      <c r="ADD17" s="35">
        <f t="shared" si="329"/>
        <v>9.0777837935390728</v>
      </c>
      <c r="ADE17" s="1">
        <v>208</v>
      </c>
      <c r="ADF17" s="30">
        <f t="shared" si="330"/>
        <v>5.8707310189105275</v>
      </c>
      <c r="ADG17" s="29">
        <v>253</v>
      </c>
      <c r="ADH17" s="30">
        <f t="shared" si="331"/>
        <v>17.460317460317459</v>
      </c>
      <c r="ADI17" s="34">
        <f t="shared" si="332"/>
        <v>4</v>
      </c>
      <c r="ADJ17" s="16">
        <v>465</v>
      </c>
      <c r="ADK17" s="35">
        <f t="shared" si="333"/>
        <v>9.2666400956556405</v>
      </c>
      <c r="ADL17" s="33"/>
      <c r="ADM17" s="30"/>
      <c r="ADN17" s="29"/>
      <c r="ADO17" s="30"/>
      <c r="ADP17" s="34"/>
      <c r="ADQ17" s="29">
        <v>416</v>
      </c>
      <c r="ADR17" s="35">
        <f t="shared" si="334"/>
        <v>9.3189964157706093</v>
      </c>
      <c r="ADS17" s="33"/>
      <c r="ADT17" s="30"/>
      <c r="ADU17" s="29"/>
      <c r="ADV17" s="30"/>
      <c r="ADW17" s="34"/>
      <c r="ADX17" s="29">
        <v>362</v>
      </c>
      <c r="ADY17" s="35">
        <f t="shared" si="335"/>
        <v>9.6046696736534898</v>
      </c>
      <c r="ADZ17" s="33"/>
      <c r="AEA17" s="30"/>
      <c r="AEB17" s="29"/>
      <c r="AEC17" s="30"/>
      <c r="AED17" s="34"/>
      <c r="AEE17" s="29">
        <v>298</v>
      </c>
      <c r="AEF17" s="35">
        <f t="shared" si="336"/>
        <v>9.3154110659581129</v>
      </c>
      <c r="AEG17" s="1">
        <v>129</v>
      </c>
      <c r="AEH17" s="30">
        <f t="shared" si="337"/>
        <v>6.0308555399719497</v>
      </c>
      <c r="AEI17" s="29">
        <v>155</v>
      </c>
      <c r="AEJ17" s="30">
        <f t="shared" si="338"/>
        <v>17.415730337078653</v>
      </c>
      <c r="AEK17" s="34">
        <f t="shared" si="339"/>
        <v>1</v>
      </c>
      <c r="AEL17" s="16">
        <v>285</v>
      </c>
      <c r="AEM17" s="35">
        <f t="shared" si="340"/>
        <v>9.3534624220544806</v>
      </c>
      <c r="AEN17" s="32"/>
      <c r="AEO17" s="30"/>
      <c r="AEP17" s="29"/>
      <c r="AEQ17" s="30"/>
      <c r="AER17" s="34"/>
      <c r="AES17" s="29">
        <v>229</v>
      </c>
      <c r="AET17" s="35">
        <f t="shared" si="341"/>
        <v>9.5815899581589949</v>
      </c>
      <c r="AEU17" s="33"/>
      <c r="AEV17" s="30"/>
      <c r="AEW17" s="29"/>
      <c r="AEX17" s="30"/>
      <c r="AEY17" s="34"/>
      <c r="AEZ17" s="29">
        <v>198</v>
      </c>
      <c r="AFA17" s="35">
        <f t="shared" si="342"/>
        <v>9.8851722416375445</v>
      </c>
      <c r="AFB17" s="33"/>
      <c r="AFC17" s="30"/>
      <c r="AFD17" s="29"/>
      <c r="AFE17" s="30"/>
      <c r="AFF17" s="34"/>
      <c r="AFG17" s="29">
        <v>165</v>
      </c>
      <c r="AFH17" s="35">
        <f t="shared" si="343"/>
        <v>9.7230406599882144</v>
      </c>
      <c r="AFI17" s="33"/>
      <c r="AFJ17" s="30"/>
      <c r="AFK17" s="29"/>
      <c r="AFL17" s="30"/>
      <c r="AFM17" s="34"/>
      <c r="AFN17" s="29">
        <v>156</v>
      </c>
      <c r="AFO17" s="35">
        <f t="shared" si="344"/>
        <v>9.6059113300492598</v>
      </c>
      <c r="AFP17" s="33"/>
      <c r="AFQ17" s="30"/>
      <c r="AFR17" s="29"/>
      <c r="AFS17" s="30"/>
      <c r="AFT17" s="34"/>
      <c r="AFU17" s="29">
        <v>113</v>
      </c>
      <c r="AFV17" s="35">
        <f t="shared" si="345"/>
        <v>9.4402673350041759</v>
      </c>
      <c r="AFW17" s="1">
        <v>40</v>
      </c>
      <c r="AFX17" s="30">
        <f t="shared" si="346"/>
        <v>6.9930069930069934</v>
      </c>
      <c r="AFY17" s="29">
        <v>35</v>
      </c>
      <c r="AFZ17" s="30">
        <f t="shared" si="347"/>
        <v>16.509433962264151</v>
      </c>
      <c r="AGA17" s="34">
        <f t="shared" si="348"/>
        <v>0</v>
      </c>
      <c r="AGB17" s="16">
        <v>75</v>
      </c>
      <c r="AGC17" s="35">
        <f t="shared" si="349"/>
        <v>9.5541401273885356</v>
      </c>
      <c r="AGE17" s="30"/>
      <c r="AGF17" s="29"/>
      <c r="AGG17" s="30"/>
      <c r="AGH17" s="34"/>
      <c r="AGI17" s="110"/>
      <c r="AGJ17" s="35">
        <f t="shared" si="350"/>
        <v>0</v>
      </c>
    </row>
    <row r="18" spans="1:1024" s="16" customFormat="1" x14ac:dyDescent="0.3">
      <c r="A18" s="28"/>
      <c r="C18" s="41"/>
      <c r="E18" s="41"/>
      <c r="G18" s="41"/>
      <c r="H18" s="42"/>
      <c r="I18" s="41"/>
      <c r="K18" s="41"/>
      <c r="L18" s="43"/>
      <c r="N18" s="44"/>
      <c r="O18" s="42"/>
      <c r="P18" s="41"/>
      <c r="R18" s="41"/>
      <c r="S18" s="43"/>
      <c r="U18" s="44"/>
      <c r="V18" s="42"/>
      <c r="W18" s="41"/>
      <c r="Y18" s="41"/>
      <c r="Z18" s="43"/>
      <c r="AB18" s="44"/>
      <c r="AC18" s="42"/>
      <c r="AD18" s="41"/>
      <c r="AF18" s="41"/>
      <c r="AG18" s="43"/>
      <c r="AI18" s="44"/>
      <c r="AJ18" s="42"/>
      <c r="AK18" s="41"/>
      <c r="AM18" s="41"/>
      <c r="AN18" s="43"/>
      <c r="AP18" s="44"/>
      <c r="AQ18" s="42"/>
      <c r="AR18" s="41"/>
      <c r="AT18" s="41"/>
      <c r="AU18" s="43"/>
      <c r="AW18" s="44"/>
      <c r="AX18" s="42"/>
      <c r="AY18" s="41"/>
      <c r="BA18" s="41"/>
      <c r="BB18" s="43"/>
      <c r="BD18" s="44"/>
      <c r="BE18" s="42"/>
      <c r="BF18" s="41"/>
      <c r="BH18" s="41"/>
      <c r="BI18" s="43"/>
      <c r="BK18" s="44"/>
      <c r="BL18" s="42"/>
      <c r="BM18" s="41"/>
      <c r="BO18" s="41"/>
      <c r="BP18" s="43"/>
      <c r="BR18" s="44"/>
      <c r="BS18" s="42"/>
      <c r="BT18" s="41"/>
      <c r="BV18" s="41"/>
      <c r="BW18" s="43"/>
      <c r="BY18" s="44"/>
      <c r="BZ18" s="42"/>
      <c r="CA18" s="41"/>
      <c r="CC18" s="41"/>
      <c r="CD18" s="43"/>
      <c r="CF18" s="44"/>
      <c r="CG18" s="42"/>
      <c r="CH18" s="41"/>
      <c r="CJ18" s="41"/>
      <c r="CK18" s="43"/>
      <c r="CM18" s="44"/>
      <c r="CN18" s="42"/>
      <c r="CO18" s="41"/>
      <c r="CQ18" s="41"/>
      <c r="CR18" s="43"/>
      <c r="CT18" s="44"/>
      <c r="CU18" s="42"/>
      <c r="CV18" s="41"/>
      <c r="CX18" s="41"/>
      <c r="CY18" s="43"/>
      <c r="DA18" s="44"/>
      <c r="DB18" s="42"/>
      <c r="DC18" s="41"/>
      <c r="DE18" s="41"/>
      <c r="DF18" s="43"/>
      <c r="DH18" s="44"/>
      <c r="DI18" s="42"/>
      <c r="DJ18" s="41"/>
      <c r="DL18" s="41"/>
      <c r="DM18" s="43"/>
      <c r="DO18" s="44"/>
      <c r="DP18" s="42"/>
      <c r="DQ18" s="41"/>
      <c r="DS18" s="41"/>
      <c r="DT18" s="43"/>
      <c r="DV18" s="44"/>
      <c r="DW18" s="42"/>
      <c r="DX18" s="41"/>
      <c r="DZ18" s="41"/>
      <c r="EA18" s="43"/>
      <c r="EC18" s="44"/>
      <c r="ED18" s="42"/>
      <c r="EE18" s="41"/>
      <c r="EG18" s="41"/>
      <c r="EH18" s="43"/>
      <c r="EJ18" s="44"/>
      <c r="EK18" s="42"/>
      <c r="EL18" s="41"/>
      <c r="EN18" s="41"/>
      <c r="EO18" s="43"/>
      <c r="EQ18" s="44"/>
      <c r="ER18" s="42"/>
      <c r="ES18" s="41"/>
      <c r="EU18" s="41"/>
      <c r="EV18" s="43"/>
      <c r="EX18" s="44"/>
      <c r="EY18" s="42"/>
      <c r="EZ18" s="41"/>
      <c r="FB18" s="41"/>
      <c r="FC18" s="43"/>
      <c r="FE18" s="44"/>
      <c r="FF18" s="42"/>
      <c r="FG18" s="41"/>
      <c r="FI18" s="41"/>
      <c r="FJ18" s="43"/>
      <c r="FL18" s="44"/>
      <c r="FM18" s="42"/>
      <c r="FN18" s="41"/>
      <c r="FP18" s="41"/>
      <c r="FQ18" s="43"/>
      <c r="FS18" s="44"/>
      <c r="FT18" s="42"/>
      <c r="FU18" s="41"/>
      <c r="FW18" s="41"/>
      <c r="FX18" s="43"/>
      <c r="FZ18" s="44"/>
      <c r="GA18" s="42"/>
      <c r="GB18" s="41"/>
      <c r="GD18" s="41"/>
      <c r="GE18" s="43"/>
      <c r="GG18" s="44"/>
      <c r="GH18" s="42"/>
      <c r="GI18" s="41"/>
      <c r="GK18" s="41"/>
      <c r="GL18" s="43"/>
      <c r="GN18" s="44"/>
      <c r="GO18" s="42"/>
      <c r="GP18" s="41"/>
      <c r="GR18" s="41"/>
      <c r="GS18" s="43"/>
      <c r="GU18" s="44"/>
      <c r="GV18" s="42"/>
      <c r="GW18" s="41"/>
      <c r="GY18" s="41"/>
      <c r="GZ18" s="43"/>
      <c r="HB18" s="44"/>
      <c r="HC18" s="42"/>
      <c r="HD18" s="41"/>
      <c r="HF18" s="41"/>
      <c r="HG18" s="43"/>
      <c r="HI18" s="44"/>
      <c r="HJ18" s="42"/>
      <c r="HK18" s="41"/>
      <c r="HM18" s="41"/>
      <c r="HN18" s="43"/>
      <c r="HP18" s="44"/>
      <c r="HQ18" s="42"/>
      <c r="HR18" s="41"/>
      <c r="HT18" s="41"/>
      <c r="HU18" s="43"/>
      <c r="HW18" s="44"/>
      <c r="HX18" s="42"/>
      <c r="HY18" s="41"/>
      <c r="IA18" s="41"/>
      <c r="IB18" s="43"/>
      <c r="ID18" s="44"/>
      <c r="IE18" s="42"/>
      <c r="IF18" s="41"/>
      <c r="IH18" s="41"/>
      <c r="II18" s="43"/>
      <c r="IK18" s="44"/>
      <c r="IL18" s="42"/>
      <c r="IM18" s="41"/>
      <c r="IO18" s="41"/>
      <c r="IP18" s="43"/>
      <c r="IR18" s="44"/>
      <c r="IS18" s="42"/>
      <c r="IT18" s="41"/>
      <c r="IV18" s="41"/>
      <c r="IW18" s="43"/>
      <c r="IY18" s="44"/>
      <c r="IZ18" s="42"/>
      <c r="JA18" s="41"/>
      <c r="JC18" s="41"/>
      <c r="JD18" s="43"/>
      <c r="JF18" s="44"/>
      <c r="JG18" s="42"/>
      <c r="JH18" s="41"/>
      <c r="JJ18" s="41"/>
      <c r="JK18" s="43"/>
      <c r="JM18" s="44"/>
      <c r="JN18" s="42"/>
      <c r="JO18" s="41"/>
      <c r="JQ18" s="41"/>
      <c r="JR18" s="43"/>
      <c r="JT18" s="44"/>
      <c r="JU18" s="42"/>
      <c r="JV18" s="41"/>
      <c r="JX18" s="41"/>
      <c r="JY18" s="43"/>
      <c r="KA18" s="44"/>
      <c r="KB18" s="42"/>
      <c r="KC18" s="41"/>
      <c r="KE18" s="41"/>
      <c r="KF18" s="43"/>
      <c r="KH18" s="44"/>
      <c r="KI18" s="42"/>
      <c r="KJ18" s="41"/>
      <c r="KL18" s="41"/>
      <c r="KM18" s="43"/>
      <c r="KO18" s="44"/>
      <c r="KP18" s="42"/>
      <c r="KQ18" s="41"/>
      <c r="KS18" s="41"/>
      <c r="KT18" s="43"/>
      <c r="KV18" s="44"/>
      <c r="KW18" s="42"/>
      <c r="KX18" s="41"/>
      <c r="KZ18" s="41"/>
      <c r="LA18" s="43"/>
      <c r="LC18" s="44"/>
      <c r="LD18" s="42"/>
      <c r="LE18" s="41"/>
      <c r="LG18" s="41"/>
      <c r="LH18" s="43"/>
      <c r="LJ18" s="44"/>
      <c r="LK18" s="42"/>
      <c r="LL18" s="41"/>
      <c r="LN18" s="41"/>
      <c r="LO18" s="43"/>
      <c r="LQ18" s="44"/>
      <c r="LR18" s="42"/>
      <c r="LS18" s="41"/>
      <c r="LU18" s="41"/>
      <c r="LV18" s="43"/>
      <c r="LX18" s="44"/>
      <c r="LY18" s="42"/>
      <c r="LZ18" s="41"/>
      <c r="MB18" s="41"/>
      <c r="MC18" s="43"/>
      <c r="ME18" s="44"/>
      <c r="MF18" s="42"/>
      <c r="MG18" s="41"/>
      <c r="MI18" s="41"/>
      <c r="MJ18" s="43"/>
      <c r="ML18" s="44"/>
      <c r="MM18" s="42"/>
      <c r="MN18" s="41"/>
      <c r="MP18" s="41"/>
      <c r="MQ18" s="43"/>
      <c r="MS18" s="44"/>
      <c r="MT18" s="42"/>
      <c r="MU18" s="41"/>
      <c r="MW18" s="41"/>
      <c r="MX18" s="43"/>
      <c r="MZ18" s="44"/>
      <c r="NA18" s="42"/>
      <c r="NB18" s="41"/>
      <c r="ND18" s="41"/>
      <c r="NE18" s="43"/>
      <c r="NG18" s="44"/>
      <c r="NH18" s="42"/>
      <c r="NI18" s="41"/>
      <c r="NK18" s="41"/>
      <c r="NL18" s="43"/>
      <c r="NN18" s="44"/>
      <c r="NO18" s="42"/>
      <c r="NP18" s="41"/>
      <c r="NR18" s="41"/>
      <c r="NS18" s="43"/>
      <c r="NU18" s="44"/>
      <c r="NV18" s="42"/>
      <c r="NW18" s="41"/>
      <c r="NY18" s="41"/>
      <c r="NZ18" s="43"/>
      <c r="OB18" s="44"/>
      <c r="OC18" s="42"/>
      <c r="OD18" s="41"/>
      <c r="OF18" s="41"/>
      <c r="OG18" s="43"/>
      <c r="OI18" s="44"/>
      <c r="OJ18" s="42"/>
      <c r="OK18" s="41"/>
      <c r="OM18" s="41"/>
      <c r="ON18" s="43"/>
      <c r="OP18" s="44"/>
      <c r="OQ18" s="42"/>
      <c r="OR18" s="41"/>
      <c r="OT18" s="41"/>
      <c r="OU18" s="43"/>
      <c r="OW18" s="44"/>
      <c r="OX18" s="42"/>
      <c r="OY18" s="41"/>
      <c r="PA18" s="41"/>
      <c r="PB18" s="43"/>
      <c r="PD18" s="44"/>
      <c r="PE18" s="42"/>
      <c r="PF18" s="41"/>
      <c r="PH18" s="41"/>
      <c r="PI18" s="43"/>
      <c r="PK18" s="44"/>
      <c r="PL18" s="42"/>
      <c r="PM18" s="41"/>
      <c r="PO18" s="41"/>
      <c r="PP18" s="43"/>
      <c r="PR18" s="44"/>
      <c r="PS18" s="42"/>
      <c r="PT18" s="41"/>
      <c r="PV18" s="41"/>
      <c r="PW18" s="43"/>
      <c r="PY18" s="44"/>
      <c r="PZ18" s="42"/>
      <c r="QA18" s="30"/>
      <c r="QC18" s="30"/>
      <c r="QD18" s="43"/>
      <c r="QF18" s="35"/>
      <c r="QG18" s="42"/>
      <c r="QH18" s="41"/>
      <c r="QJ18" s="41"/>
      <c r="QK18" s="43"/>
      <c r="QM18" s="44"/>
      <c r="QN18" s="42"/>
      <c r="QO18" s="41"/>
      <c r="QQ18" s="41"/>
      <c r="QR18" s="43"/>
      <c r="QT18" s="44"/>
      <c r="QU18" s="42"/>
      <c r="QV18" s="41"/>
      <c r="QX18" s="41"/>
      <c r="QY18" s="43"/>
      <c r="RA18" s="44"/>
      <c r="RB18" s="42"/>
      <c r="RC18" s="41"/>
      <c r="RE18" s="41"/>
      <c r="RF18" s="43"/>
      <c r="RH18" s="44"/>
      <c r="RI18" s="42"/>
      <c r="RJ18" s="41"/>
      <c r="RL18" s="41"/>
      <c r="RM18" s="43"/>
      <c r="RO18" s="44"/>
      <c r="RP18" s="42"/>
      <c r="RQ18" s="41"/>
      <c r="RS18" s="41"/>
      <c r="RT18" s="43"/>
      <c r="RV18" s="44"/>
      <c r="RW18" s="42"/>
      <c r="RX18" s="41"/>
      <c r="RZ18" s="41"/>
      <c r="SA18" s="43"/>
      <c r="SC18" s="44"/>
      <c r="SD18" s="42"/>
      <c r="SE18" s="41"/>
      <c r="SG18" s="41"/>
      <c r="SH18" s="43"/>
      <c r="SJ18" s="44"/>
      <c r="SK18" s="42"/>
      <c r="SL18" s="41"/>
      <c r="SN18" s="41"/>
      <c r="SO18" s="43"/>
      <c r="SQ18" s="44"/>
      <c r="SR18" s="42"/>
      <c r="SS18" s="41"/>
      <c r="SU18" s="41"/>
      <c r="SV18" s="43"/>
      <c r="SX18" s="44"/>
      <c r="SY18" s="42"/>
      <c r="SZ18" s="41"/>
      <c r="TB18" s="41"/>
      <c r="TC18" s="43"/>
      <c r="TE18" s="44"/>
      <c r="TF18" s="42"/>
      <c r="TG18" s="41"/>
      <c r="TI18" s="41"/>
      <c r="TJ18" s="43"/>
      <c r="TL18" s="44"/>
      <c r="TM18" s="42"/>
      <c r="TN18" s="41"/>
      <c r="TP18" s="41"/>
      <c r="TQ18" s="43"/>
      <c r="TS18" s="44"/>
      <c r="TT18" s="42"/>
      <c r="TU18" s="41"/>
      <c r="TW18" s="41"/>
      <c r="TX18" s="43"/>
      <c r="TZ18" s="44"/>
      <c r="UA18" s="42"/>
      <c r="UB18" s="41"/>
      <c r="UD18" s="41"/>
      <c r="UE18" s="43"/>
      <c r="UG18" s="44"/>
      <c r="UH18" s="42"/>
      <c r="UI18" s="41"/>
      <c r="UK18" s="41"/>
      <c r="UL18" s="43"/>
      <c r="UN18" s="44"/>
      <c r="UO18" s="42"/>
      <c r="UP18" s="41"/>
      <c r="UR18" s="41"/>
      <c r="US18" s="43"/>
      <c r="UU18" s="44"/>
      <c r="UV18" s="42"/>
      <c r="UW18" s="41"/>
      <c r="UY18" s="41"/>
      <c r="UZ18" s="43"/>
      <c r="VB18" s="44"/>
      <c r="VC18" s="42"/>
      <c r="VD18" s="41"/>
      <c r="VF18" s="41"/>
      <c r="VG18" s="43"/>
      <c r="VI18" s="44"/>
      <c r="VJ18" s="42"/>
      <c r="VK18" s="41"/>
      <c r="VM18" s="41"/>
      <c r="VN18" s="43"/>
      <c r="VP18" s="44"/>
      <c r="VQ18" s="42"/>
      <c r="VR18" s="41"/>
      <c r="VT18" s="41"/>
      <c r="VU18" s="43"/>
      <c r="VW18" s="44"/>
      <c r="VX18" s="42"/>
      <c r="VY18" s="41"/>
      <c r="WA18" s="41"/>
      <c r="WB18" s="43"/>
      <c r="WD18" s="44"/>
      <c r="WE18" s="42"/>
      <c r="WF18" s="41"/>
      <c r="WH18" s="41"/>
      <c r="WI18" s="43"/>
      <c r="WK18" s="44"/>
      <c r="WL18" s="42"/>
      <c r="WM18" s="41"/>
      <c r="WO18" s="41"/>
      <c r="WP18" s="43"/>
      <c r="WR18" s="44"/>
      <c r="WS18" s="42"/>
      <c r="WT18" s="41"/>
      <c r="WV18" s="41"/>
      <c r="WW18" s="43"/>
      <c r="WY18" s="44"/>
      <c r="WZ18" s="42"/>
      <c r="XA18" s="41"/>
      <c r="XC18" s="41"/>
      <c r="XD18" s="43"/>
      <c r="XF18" s="44"/>
      <c r="XG18" s="42"/>
      <c r="XH18" s="41"/>
      <c r="XJ18" s="41"/>
      <c r="XK18" s="43"/>
      <c r="XM18" s="44"/>
      <c r="XN18" s="42"/>
      <c r="XO18" s="41"/>
      <c r="XQ18" s="41"/>
      <c r="XR18" s="43"/>
      <c r="XT18" s="44"/>
      <c r="XU18" s="42"/>
      <c r="XV18" s="41"/>
      <c r="XX18" s="41"/>
      <c r="XY18" s="43"/>
      <c r="YA18" s="44"/>
      <c r="YB18" s="42"/>
      <c r="YC18" s="41"/>
      <c r="YE18" s="41"/>
      <c r="YF18" s="43"/>
      <c r="YH18" s="44"/>
      <c r="YI18" s="42"/>
      <c r="YJ18" s="41"/>
      <c r="YL18" s="41"/>
      <c r="YM18" s="43"/>
      <c r="YO18" s="44"/>
      <c r="YP18" s="42"/>
      <c r="YQ18" s="41"/>
      <c r="YS18" s="41"/>
      <c r="YT18" s="43"/>
      <c r="YV18" s="44"/>
      <c r="YW18" s="42"/>
      <c r="YX18" s="41"/>
      <c r="YZ18" s="41"/>
      <c r="ZA18" s="43"/>
      <c r="ZC18" s="44"/>
      <c r="ZD18" s="42"/>
      <c r="ZE18" s="41"/>
      <c r="ZG18" s="41"/>
      <c r="ZH18" s="43"/>
      <c r="ZJ18" s="44"/>
      <c r="ZK18" s="42"/>
      <c r="ZL18" s="41"/>
      <c r="ZN18" s="41"/>
      <c r="ZO18" s="43"/>
      <c r="ZQ18" s="44"/>
      <c r="ZR18" s="42"/>
      <c r="ZS18" s="41"/>
      <c r="ZU18" s="41"/>
      <c r="ZV18" s="43"/>
      <c r="ZX18" s="44"/>
      <c r="ZY18" s="42"/>
      <c r="ZZ18" s="41"/>
      <c r="AAB18" s="41"/>
      <c r="AAC18" s="43"/>
      <c r="AAE18" s="44"/>
      <c r="AAF18" s="42"/>
      <c r="AAG18" s="41"/>
      <c r="AAI18" s="41"/>
      <c r="AAJ18" s="43"/>
      <c r="AAL18" s="44"/>
      <c r="AAN18" s="41"/>
      <c r="AAP18" s="41"/>
      <c r="AAQ18" s="43"/>
      <c r="AAS18" s="44"/>
      <c r="AAU18" s="41"/>
      <c r="AAW18" s="41"/>
      <c r="AAX18" s="43"/>
      <c r="AAZ18" s="44"/>
      <c r="ABB18" s="41"/>
      <c r="ABD18" s="41"/>
      <c r="ABE18" s="43"/>
      <c r="ABG18" s="44"/>
      <c r="ABI18" s="41"/>
      <c r="ABK18" s="41"/>
      <c r="ABL18" s="43"/>
      <c r="ABN18" s="44"/>
      <c r="ABP18" s="41"/>
      <c r="ABR18" s="41"/>
      <c r="ABS18" s="43"/>
      <c r="ABU18" s="44"/>
      <c r="ABW18" s="41"/>
      <c r="ABY18" s="41"/>
      <c r="ABZ18" s="43"/>
      <c r="ACB18" s="44"/>
      <c r="ACD18" s="41"/>
      <c r="ACF18" s="41"/>
      <c r="ACG18" s="43"/>
      <c r="ACI18" s="44"/>
      <c r="ACK18" s="41"/>
      <c r="ACM18" s="41"/>
      <c r="ACN18" s="43"/>
      <c r="ACP18" s="44"/>
      <c r="ACR18" s="41"/>
      <c r="ACT18" s="41"/>
      <c r="ACU18" s="43"/>
      <c r="ACW18" s="44"/>
      <c r="ACY18" s="41"/>
      <c r="ADA18" s="41"/>
      <c r="ADB18" s="43"/>
      <c r="ADD18" s="44"/>
      <c r="ADF18" s="41"/>
      <c r="ADH18" s="41"/>
      <c r="ADI18" s="43"/>
      <c r="ADK18" s="44"/>
      <c r="ADM18" s="41"/>
      <c r="ADO18" s="41"/>
      <c r="ADP18" s="43"/>
      <c r="ADR18" s="44"/>
      <c r="ADT18" s="41"/>
      <c r="ADV18" s="41"/>
      <c r="ADW18" s="43"/>
      <c r="ADY18" s="44"/>
      <c r="AEA18" s="41"/>
      <c r="AEC18" s="41"/>
      <c r="AED18" s="43"/>
      <c r="AEF18" s="44"/>
      <c r="AEH18" s="41"/>
      <c r="AEJ18" s="41"/>
      <c r="AEK18" s="43"/>
      <c r="AEM18" s="44"/>
      <c r="AEN18" s="42"/>
      <c r="AEO18" s="41"/>
      <c r="AEQ18" s="41"/>
      <c r="AER18" s="43"/>
      <c r="AET18" s="44"/>
      <c r="AEV18" s="41"/>
      <c r="AEX18" s="41"/>
      <c r="AEY18" s="43"/>
      <c r="AFA18" s="44"/>
      <c r="AFC18" s="41"/>
      <c r="AFE18" s="41"/>
      <c r="AFF18" s="43"/>
      <c r="AFH18" s="44"/>
      <c r="AFJ18" s="41"/>
      <c r="AFL18" s="41"/>
      <c r="AFM18" s="43"/>
      <c r="AFO18" s="44"/>
      <c r="AFQ18" s="41"/>
      <c r="AFS18" s="41"/>
      <c r="AFT18" s="43"/>
      <c r="AFV18" s="44"/>
      <c r="AFX18" s="41"/>
      <c r="AFZ18" s="41"/>
      <c r="AGA18" s="43"/>
      <c r="AGC18" s="44"/>
      <c r="AGE18" s="41"/>
      <c r="AGG18" s="41"/>
      <c r="AGH18" s="43"/>
      <c r="AGJ18" s="44"/>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row>
    <row r="19" spans="1:1024" x14ac:dyDescent="0.3">
      <c r="A19" s="45" t="s">
        <v>38</v>
      </c>
      <c r="B19" s="29">
        <f t="shared" ref="B19:BM19" si="351">SUM(B8:B17)</f>
        <v>29384766</v>
      </c>
      <c r="C19" s="46">
        <f t="shared" si="351"/>
        <v>100</v>
      </c>
      <c r="D19" s="29">
        <f t="shared" si="351"/>
        <v>30974780</v>
      </c>
      <c r="E19" s="46">
        <f t="shared" si="351"/>
        <v>99.999999999999986</v>
      </c>
      <c r="F19" s="29">
        <f t="shared" si="351"/>
        <v>60359546</v>
      </c>
      <c r="G19" s="46">
        <f t="shared" si="351"/>
        <v>100</v>
      </c>
      <c r="H19" s="47">
        <f t="shared" si="351"/>
        <v>66859</v>
      </c>
      <c r="I19" s="46">
        <f t="shared" si="351"/>
        <v>100</v>
      </c>
      <c r="J19" s="48">
        <f t="shared" si="351"/>
        <v>51730</v>
      </c>
      <c r="K19" s="46">
        <f t="shared" si="351"/>
        <v>100</v>
      </c>
      <c r="L19" s="49">
        <f t="shared" si="351"/>
        <v>0</v>
      </c>
      <c r="M19" s="48">
        <f t="shared" si="351"/>
        <v>118589</v>
      </c>
      <c r="N19" s="50">
        <f t="shared" si="351"/>
        <v>100.00000000000001</v>
      </c>
      <c r="O19" s="47">
        <f t="shared" si="351"/>
        <v>65625</v>
      </c>
      <c r="P19" s="46">
        <f t="shared" si="351"/>
        <v>100</v>
      </c>
      <c r="Q19" s="48">
        <f t="shared" si="351"/>
        <v>50871</v>
      </c>
      <c r="R19" s="46">
        <f t="shared" si="351"/>
        <v>100</v>
      </c>
      <c r="S19" s="49">
        <f t="shared" si="351"/>
        <v>0</v>
      </c>
      <c r="T19" s="48">
        <f t="shared" si="351"/>
        <v>116496</v>
      </c>
      <c r="U19" s="50">
        <f t="shared" si="351"/>
        <v>100</v>
      </c>
      <c r="V19" s="47">
        <f t="shared" si="351"/>
        <v>63745</v>
      </c>
      <c r="W19" s="46">
        <f t="shared" si="351"/>
        <v>100.00000000000001</v>
      </c>
      <c r="X19" s="48">
        <f t="shared" si="351"/>
        <v>49512</v>
      </c>
      <c r="Y19" s="46">
        <f t="shared" si="351"/>
        <v>100</v>
      </c>
      <c r="Z19" s="49">
        <f t="shared" si="351"/>
        <v>0</v>
      </c>
      <c r="AA19" s="48">
        <f t="shared" si="351"/>
        <v>113257</v>
      </c>
      <c r="AB19" s="50">
        <f t="shared" si="351"/>
        <v>99.999999999999986</v>
      </c>
      <c r="AC19" s="47">
        <f t="shared" si="351"/>
        <v>62173</v>
      </c>
      <c r="AD19" s="46">
        <f t="shared" si="351"/>
        <v>100.00000000000001</v>
      </c>
      <c r="AE19" s="48">
        <f t="shared" si="351"/>
        <v>48384</v>
      </c>
      <c r="AF19" s="46">
        <f t="shared" si="351"/>
        <v>100</v>
      </c>
      <c r="AG19" s="49">
        <f t="shared" si="351"/>
        <v>0</v>
      </c>
      <c r="AH19" s="48">
        <f t="shared" si="351"/>
        <v>110557</v>
      </c>
      <c r="AI19" s="50">
        <f t="shared" si="351"/>
        <v>100</v>
      </c>
      <c r="AJ19" s="47">
        <f t="shared" si="351"/>
        <v>60412</v>
      </c>
      <c r="AK19" s="46">
        <f t="shared" si="351"/>
        <v>100.00000000000001</v>
      </c>
      <c r="AL19" s="48">
        <f t="shared" si="351"/>
        <v>47155</v>
      </c>
      <c r="AM19" s="46">
        <f t="shared" si="351"/>
        <v>100</v>
      </c>
      <c r="AN19" s="49">
        <f t="shared" si="351"/>
        <v>0</v>
      </c>
      <c r="AO19" s="48">
        <f t="shared" si="351"/>
        <v>107567</v>
      </c>
      <c r="AP19" s="50">
        <f t="shared" si="351"/>
        <v>100</v>
      </c>
      <c r="AQ19" s="47">
        <f t="shared" si="351"/>
        <v>58846</v>
      </c>
      <c r="AR19" s="46">
        <f t="shared" si="351"/>
        <v>100</v>
      </c>
      <c r="AS19" s="48">
        <f t="shared" si="351"/>
        <v>46109</v>
      </c>
      <c r="AT19" s="46">
        <f t="shared" si="351"/>
        <v>100</v>
      </c>
      <c r="AU19" s="49">
        <f t="shared" si="351"/>
        <v>0</v>
      </c>
      <c r="AV19" s="48">
        <f t="shared" si="351"/>
        <v>104955</v>
      </c>
      <c r="AW19" s="50">
        <f t="shared" si="351"/>
        <v>100.00000000000001</v>
      </c>
      <c r="AX19" s="47">
        <f t="shared" si="351"/>
        <v>57197</v>
      </c>
      <c r="AY19" s="46">
        <f t="shared" si="351"/>
        <v>100</v>
      </c>
      <c r="AZ19" s="48">
        <f t="shared" si="351"/>
        <v>44808</v>
      </c>
      <c r="BA19" s="46">
        <f t="shared" si="351"/>
        <v>100</v>
      </c>
      <c r="BB19" s="49">
        <f t="shared" si="351"/>
        <v>0</v>
      </c>
      <c r="BC19" s="48">
        <f t="shared" si="351"/>
        <v>102005</v>
      </c>
      <c r="BD19" s="50">
        <f t="shared" si="351"/>
        <v>100.00000000000001</v>
      </c>
      <c r="BE19" s="47">
        <f t="shared" si="351"/>
        <v>55806</v>
      </c>
      <c r="BF19" s="46">
        <f t="shared" si="351"/>
        <v>100</v>
      </c>
      <c r="BG19" s="48">
        <f t="shared" si="351"/>
        <v>43802</v>
      </c>
      <c r="BH19" s="46">
        <f t="shared" si="351"/>
        <v>100</v>
      </c>
      <c r="BI19" s="49">
        <f t="shared" si="351"/>
        <v>0</v>
      </c>
      <c r="BJ19" s="48">
        <f t="shared" si="351"/>
        <v>99608</v>
      </c>
      <c r="BK19" s="50">
        <f t="shared" si="351"/>
        <v>100</v>
      </c>
      <c r="BL19" s="47">
        <f t="shared" si="351"/>
        <v>54422</v>
      </c>
      <c r="BM19" s="46">
        <f t="shared" si="351"/>
        <v>100.00000000000001</v>
      </c>
      <c r="BN19" s="48">
        <f t="shared" ref="BN19:DY19" si="352">SUM(BN8:BN17)</f>
        <v>42555</v>
      </c>
      <c r="BO19" s="46">
        <f t="shared" si="352"/>
        <v>100</v>
      </c>
      <c r="BP19" s="49">
        <f t="shared" si="352"/>
        <v>0</v>
      </c>
      <c r="BQ19" s="48">
        <f t="shared" si="352"/>
        <v>96977</v>
      </c>
      <c r="BR19" s="50">
        <f t="shared" si="352"/>
        <v>100</v>
      </c>
      <c r="BS19" s="47">
        <f t="shared" si="352"/>
        <v>53291</v>
      </c>
      <c r="BT19" s="46">
        <f t="shared" si="352"/>
        <v>100</v>
      </c>
      <c r="BU19" s="48">
        <f t="shared" si="352"/>
        <v>41647</v>
      </c>
      <c r="BV19" s="46">
        <f t="shared" si="352"/>
        <v>100</v>
      </c>
      <c r="BW19" s="49">
        <f t="shared" si="352"/>
        <v>0</v>
      </c>
      <c r="BX19" s="48">
        <f t="shared" si="352"/>
        <v>94938</v>
      </c>
      <c r="BY19" s="50">
        <f t="shared" si="352"/>
        <v>99.999999999999986</v>
      </c>
      <c r="BZ19" s="47">
        <f t="shared" si="352"/>
        <v>52238</v>
      </c>
      <c r="CA19" s="46">
        <f t="shared" si="352"/>
        <v>100</v>
      </c>
      <c r="CB19" s="48">
        <f t="shared" si="352"/>
        <v>40835</v>
      </c>
      <c r="CC19" s="46">
        <f t="shared" si="352"/>
        <v>100</v>
      </c>
      <c r="CD19" s="49">
        <f t="shared" si="352"/>
        <v>0</v>
      </c>
      <c r="CE19" s="48">
        <f t="shared" si="352"/>
        <v>93073</v>
      </c>
      <c r="CF19" s="50">
        <f t="shared" si="352"/>
        <v>100</v>
      </c>
      <c r="CG19" s="47">
        <f t="shared" si="352"/>
        <v>50971</v>
      </c>
      <c r="CH19" s="46">
        <f t="shared" si="352"/>
        <v>100</v>
      </c>
      <c r="CI19" s="48">
        <f t="shared" si="352"/>
        <v>39782</v>
      </c>
      <c r="CJ19" s="46">
        <f t="shared" si="352"/>
        <v>100</v>
      </c>
      <c r="CK19" s="49">
        <f t="shared" si="352"/>
        <v>0</v>
      </c>
      <c r="CL19" s="48">
        <f t="shared" si="352"/>
        <v>90753</v>
      </c>
      <c r="CM19" s="50">
        <f t="shared" si="352"/>
        <v>100</v>
      </c>
      <c r="CN19" s="47">
        <f t="shared" si="352"/>
        <v>49588</v>
      </c>
      <c r="CO19" s="46">
        <f t="shared" si="352"/>
        <v>100</v>
      </c>
      <c r="CP19" s="48">
        <f t="shared" si="352"/>
        <v>38576</v>
      </c>
      <c r="CQ19" s="46">
        <f t="shared" si="352"/>
        <v>100</v>
      </c>
      <c r="CR19" s="49">
        <f t="shared" si="352"/>
        <v>0</v>
      </c>
      <c r="CS19" s="48">
        <f t="shared" si="352"/>
        <v>88164</v>
      </c>
      <c r="CT19" s="50">
        <f t="shared" si="352"/>
        <v>100</v>
      </c>
      <c r="CU19" s="47">
        <f t="shared" si="352"/>
        <v>48123</v>
      </c>
      <c r="CV19" s="46">
        <f t="shared" si="352"/>
        <v>100</v>
      </c>
      <c r="CW19" s="48">
        <f t="shared" si="352"/>
        <v>37295</v>
      </c>
      <c r="CX19" s="46">
        <f t="shared" si="352"/>
        <v>100</v>
      </c>
      <c r="CY19" s="49">
        <f t="shared" si="352"/>
        <v>0</v>
      </c>
      <c r="CZ19" s="48">
        <f t="shared" si="352"/>
        <v>85418</v>
      </c>
      <c r="DA19" s="50">
        <f t="shared" si="352"/>
        <v>100</v>
      </c>
      <c r="DB19" s="47">
        <f t="shared" si="352"/>
        <v>46518</v>
      </c>
      <c r="DC19" s="46">
        <f t="shared" si="352"/>
        <v>100</v>
      </c>
      <c r="DD19" s="48">
        <f t="shared" si="352"/>
        <v>35803</v>
      </c>
      <c r="DE19" s="46">
        <f t="shared" si="352"/>
        <v>100</v>
      </c>
      <c r="DF19" s="49">
        <f t="shared" si="352"/>
        <v>0</v>
      </c>
      <c r="DG19" s="48">
        <f t="shared" si="352"/>
        <v>82321</v>
      </c>
      <c r="DH19" s="50">
        <f t="shared" si="352"/>
        <v>100.00000000000001</v>
      </c>
      <c r="DI19" s="47">
        <f t="shared" si="352"/>
        <v>44502</v>
      </c>
      <c r="DJ19" s="46">
        <f t="shared" si="352"/>
        <v>100</v>
      </c>
      <c r="DK19" s="48">
        <f t="shared" si="352"/>
        <v>34089</v>
      </c>
      <c r="DL19" s="46">
        <f t="shared" si="352"/>
        <v>100</v>
      </c>
      <c r="DM19" s="49">
        <f t="shared" si="352"/>
        <v>0</v>
      </c>
      <c r="DN19" s="48">
        <f t="shared" si="352"/>
        <v>78591</v>
      </c>
      <c r="DO19" s="50">
        <f t="shared" si="352"/>
        <v>100</v>
      </c>
      <c r="DP19" s="47">
        <f t="shared" si="352"/>
        <v>42570</v>
      </c>
      <c r="DQ19" s="46">
        <f t="shared" si="352"/>
        <v>100</v>
      </c>
      <c r="DR19" s="48">
        <f t="shared" si="352"/>
        <v>32475</v>
      </c>
      <c r="DS19" s="46">
        <f t="shared" si="352"/>
        <v>100</v>
      </c>
      <c r="DT19" s="49">
        <f t="shared" si="352"/>
        <v>0</v>
      </c>
      <c r="DU19" s="48">
        <f t="shared" si="352"/>
        <v>75045</v>
      </c>
      <c r="DV19" s="50">
        <f t="shared" si="352"/>
        <v>100</v>
      </c>
      <c r="DW19" s="47">
        <f t="shared" si="352"/>
        <v>40281</v>
      </c>
      <c r="DX19" s="46">
        <f t="shared" si="352"/>
        <v>99.999999999999986</v>
      </c>
      <c r="DY19" s="48">
        <f t="shared" si="352"/>
        <v>30516</v>
      </c>
      <c r="DZ19" s="46">
        <f t="shared" ref="DZ19:GK19" si="353">SUM(DZ8:DZ17)</f>
        <v>99.999999999999986</v>
      </c>
      <c r="EA19" s="49">
        <f t="shared" si="353"/>
        <v>0</v>
      </c>
      <c r="EB19" s="48">
        <f t="shared" si="353"/>
        <v>70797</v>
      </c>
      <c r="EC19" s="50">
        <f t="shared" si="353"/>
        <v>100.00000000000001</v>
      </c>
      <c r="ED19" s="47">
        <f t="shared" si="353"/>
        <v>38594</v>
      </c>
      <c r="EE19" s="46">
        <f t="shared" si="353"/>
        <v>100</v>
      </c>
      <c r="EF19" s="48">
        <f t="shared" si="353"/>
        <v>28943</v>
      </c>
      <c r="EG19" s="46">
        <f t="shared" si="353"/>
        <v>100</v>
      </c>
      <c r="EH19" s="49">
        <f t="shared" si="353"/>
        <v>0</v>
      </c>
      <c r="EI19" s="48">
        <f t="shared" si="353"/>
        <v>67537</v>
      </c>
      <c r="EJ19" s="50">
        <f t="shared" si="353"/>
        <v>100</v>
      </c>
      <c r="EK19" s="47">
        <f t="shared" si="353"/>
        <v>36387</v>
      </c>
      <c r="EL19" s="46">
        <f t="shared" si="353"/>
        <v>100</v>
      </c>
      <c r="EM19" s="48">
        <f t="shared" si="353"/>
        <v>27093</v>
      </c>
      <c r="EN19" s="46">
        <f t="shared" si="353"/>
        <v>100.00000000000001</v>
      </c>
      <c r="EO19" s="49">
        <f t="shared" si="353"/>
        <v>0</v>
      </c>
      <c r="EP19" s="48">
        <f t="shared" si="353"/>
        <v>63480</v>
      </c>
      <c r="EQ19" s="50">
        <f t="shared" si="353"/>
        <v>99.999999999999986</v>
      </c>
      <c r="ER19" s="47">
        <f t="shared" si="353"/>
        <v>34205</v>
      </c>
      <c r="ES19" s="46">
        <f t="shared" si="353"/>
        <v>100</v>
      </c>
      <c r="ET19" s="48">
        <f t="shared" si="353"/>
        <v>25182</v>
      </c>
      <c r="EU19" s="46">
        <f t="shared" si="353"/>
        <v>100</v>
      </c>
      <c r="EV19" s="49">
        <f t="shared" si="353"/>
        <v>0</v>
      </c>
      <c r="EW19" s="48">
        <f t="shared" si="353"/>
        <v>59387</v>
      </c>
      <c r="EX19" s="50">
        <f t="shared" si="353"/>
        <v>100</v>
      </c>
      <c r="EY19" s="47">
        <f t="shared" si="353"/>
        <v>32223</v>
      </c>
      <c r="EZ19" s="46">
        <f t="shared" si="353"/>
        <v>100</v>
      </c>
      <c r="FA19" s="48">
        <f t="shared" si="353"/>
        <v>23592</v>
      </c>
      <c r="FB19" s="46">
        <f t="shared" si="353"/>
        <v>100</v>
      </c>
      <c r="FC19" s="49">
        <f t="shared" si="353"/>
        <v>0</v>
      </c>
      <c r="FD19" s="48">
        <f t="shared" si="353"/>
        <v>55815</v>
      </c>
      <c r="FE19" s="50">
        <f t="shared" si="353"/>
        <v>100</v>
      </c>
      <c r="FF19" s="47">
        <f t="shared" si="353"/>
        <v>28893</v>
      </c>
      <c r="FG19" s="46">
        <f t="shared" si="353"/>
        <v>100</v>
      </c>
      <c r="FH19" s="48">
        <f t="shared" si="353"/>
        <v>21033</v>
      </c>
      <c r="FI19" s="46">
        <f t="shared" si="353"/>
        <v>100</v>
      </c>
      <c r="FJ19" s="49">
        <f t="shared" si="353"/>
        <v>0</v>
      </c>
      <c r="FK19" s="48">
        <f t="shared" si="353"/>
        <v>49926</v>
      </c>
      <c r="FL19" s="50">
        <f t="shared" si="353"/>
        <v>100</v>
      </c>
      <c r="FM19" s="47">
        <f t="shared" si="353"/>
        <v>26283</v>
      </c>
      <c r="FN19" s="46">
        <f t="shared" si="353"/>
        <v>100.00000000000001</v>
      </c>
      <c r="FO19" s="48">
        <f t="shared" si="353"/>
        <v>19265</v>
      </c>
      <c r="FP19" s="46">
        <f t="shared" si="353"/>
        <v>100</v>
      </c>
      <c r="FQ19" s="49">
        <f t="shared" si="353"/>
        <v>0</v>
      </c>
      <c r="FR19" s="48">
        <f t="shared" si="353"/>
        <v>45548</v>
      </c>
      <c r="FS19" s="50">
        <f t="shared" si="353"/>
        <v>100</v>
      </c>
      <c r="FT19" s="47">
        <f t="shared" si="353"/>
        <v>24000</v>
      </c>
      <c r="FU19" s="46">
        <f t="shared" si="353"/>
        <v>100</v>
      </c>
      <c r="FV19" s="48">
        <f t="shared" si="353"/>
        <v>17736</v>
      </c>
      <c r="FW19" s="46">
        <f t="shared" si="353"/>
        <v>100</v>
      </c>
      <c r="FX19" s="49">
        <f t="shared" si="353"/>
        <v>0</v>
      </c>
      <c r="FY19" s="48">
        <f t="shared" si="353"/>
        <v>41736</v>
      </c>
      <c r="FZ19" s="50">
        <f t="shared" si="353"/>
        <v>100.00000000000001</v>
      </c>
      <c r="GA19" s="47">
        <f t="shared" si="353"/>
        <v>23092</v>
      </c>
      <c r="GB19" s="46">
        <f t="shared" si="353"/>
        <v>100</v>
      </c>
      <c r="GC19" s="48">
        <f t="shared" si="353"/>
        <v>17116</v>
      </c>
      <c r="GD19" s="46">
        <f t="shared" si="353"/>
        <v>100</v>
      </c>
      <c r="GE19" s="49">
        <f t="shared" si="353"/>
        <v>0</v>
      </c>
      <c r="GF19" s="48">
        <f t="shared" si="353"/>
        <v>40208</v>
      </c>
      <c r="GG19" s="50">
        <f t="shared" si="353"/>
        <v>100</v>
      </c>
      <c r="GH19" s="47">
        <f t="shared" si="353"/>
        <v>22423</v>
      </c>
      <c r="GI19" s="46">
        <f t="shared" si="353"/>
        <v>100</v>
      </c>
      <c r="GJ19" s="48">
        <f t="shared" si="353"/>
        <v>16628</v>
      </c>
      <c r="GK19" s="46">
        <f t="shared" si="353"/>
        <v>100</v>
      </c>
      <c r="GL19" s="49">
        <f t="shared" ref="GL19:IW19" si="354">SUM(GL8:GL17)</f>
        <v>0</v>
      </c>
      <c r="GM19" s="48">
        <f t="shared" si="354"/>
        <v>39051</v>
      </c>
      <c r="GN19" s="50">
        <f t="shared" si="354"/>
        <v>100</v>
      </c>
      <c r="GO19" s="47">
        <f t="shared" si="354"/>
        <v>21465</v>
      </c>
      <c r="GP19" s="46">
        <f t="shared" si="354"/>
        <v>100</v>
      </c>
      <c r="GQ19" s="48">
        <f t="shared" si="354"/>
        <v>16002</v>
      </c>
      <c r="GR19" s="46">
        <f t="shared" si="354"/>
        <v>100</v>
      </c>
      <c r="GS19" s="49">
        <f t="shared" si="354"/>
        <v>0</v>
      </c>
      <c r="GT19" s="48">
        <f t="shared" si="354"/>
        <v>37467</v>
      </c>
      <c r="GU19" s="50">
        <f t="shared" si="354"/>
        <v>100</v>
      </c>
      <c r="GV19" s="47">
        <f t="shared" si="354"/>
        <v>21427</v>
      </c>
      <c r="GW19" s="46">
        <f t="shared" si="354"/>
        <v>99.999999999999986</v>
      </c>
      <c r="GX19" s="48">
        <f t="shared" si="354"/>
        <v>15976</v>
      </c>
      <c r="GY19" s="46">
        <f t="shared" si="354"/>
        <v>100</v>
      </c>
      <c r="GZ19" s="49">
        <f t="shared" si="354"/>
        <v>0</v>
      </c>
      <c r="HA19" s="48">
        <f t="shared" si="354"/>
        <v>37403</v>
      </c>
      <c r="HB19" s="50">
        <f t="shared" si="354"/>
        <v>100</v>
      </c>
      <c r="HC19" s="47">
        <f t="shared" si="354"/>
        <v>21086</v>
      </c>
      <c r="HD19" s="46">
        <f t="shared" si="354"/>
        <v>100</v>
      </c>
      <c r="HE19" s="48">
        <f t="shared" si="354"/>
        <v>15719</v>
      </c>
      <c r="HF19" s="46">
        <f t="shared" si="354"/>
        <v>100</v>
      </c>
      <c r="HG19" s="49">
        <f t="shared" si="354"/>
        <v>0</v>
      </c>
      <c r="HH19" s="48">
        <f t="shared" si="354"/>
        <v>36805</v>
      </c>
      <c r="HI19" s="50">
        <f t="shared" si="354"/>
        <v>100</v>
      </c>
      <c r="HJ19" s="47">
        <f t="shared" si="354"/>
        <v>20984</v>
      </c>
      <c r="HK19" s="46">
        <f t="shared" si="354"/>
        <v>99.999999999999986</v>
      </c>
      <c r="HL19" s="48">
        <f t="shared" si="354"/>
        <v>15656</v>
      </c>
      <c r="HM19" s="46">
        <f t="shared" si="354"/>
        <v>100</v>
      </c>
      <c r="HN19" s="49">
        <f t="shared" si="354"/>
        <v>0</v>
      </c>
      <c r="HO19" s="48">
        <f t="shared" si="354"/>
        <v>36640</v>
      </c>
      <c r="HP19" s="50">
        <f t="shared" si="354"/>
        <v>99.999999999999986</v>
      </c>
      <c r="HQ19" s="47">
        <f t="shared" si="354"/>
        <v>20759</v>
      </c>
      <c r="HR19" s="46">
        <f t="shared" si="354"/>
        <v>99.999999999999986</v>
      </c>
      <c r="HS19" s="48">
        <f t="shared" si="354"/>
        <v>15473</v>
      </c>
      <c r="HT19" s="46">
        <f t="shared" si="354"/>
        <v>99.999999999999986</v>
      </c>
      <c r="HU19" s="49">
        <f t="shared" si="354"/>
        <v>0</v>
      </c>
      <c r="HV19" s="48">
        <f t="shared" si="354"/>
        <v>36232</v>
      </c>
      <c r="HW19" s="50">
        <f t="shared" si="354"/>
        <v>100</v>
      </c>
      <c r="HX19" s="47">
        <f t="shared" si="354"/>
        <v>20664</v>
      </c>
      <c r="HY19" s="46">
        <f t="shared" si="354"/>
        <v>100</v>
      </c>
      <c r="HZ19" s="48">
        <f t="shared" si="354"/>
        <v>15386</v>
      </c>
      <c r="IA19" s="46">
        <f t="shared" si="354"/>
        <v>100</v>
      </c>
      <c r="IB19" s="49">
        <f t="shared" si="354"/>
        <v>0</v>
      </c>
      <c r="IC19" s="48">
        <f t="shared" si="354"/>
        <v>36050</v>
      </c>
      <c r="ID19" s="50">
        <f t="shared" si="354"/>
        <v>100</v>
      </c>
      <c r="IE19" s="47">
        <f t="shared" si="354"/>
        <v>20642</v>
      </c>
      <c r="IF19" s="46">
        <f t="shared" si="354"/>
        <v>100.00000000000001</v>
      </c>
      <c r="IG19" s="48">
        <f t="shared" si="354"/>
        <v>15365</v>
      </c>
      <c r="IH19" s="46">
        <f t="shared" si="354"/>
        <v>100</v>
      </c>
      <c r="II19" s="49">
        <f t="shared" si="354"/>
        <v>0</v>
      </c>
      <c r="IJ19" s="48">
        <f t="shared" si="354"/>
        <v>36007</v>
      </c>
      <c r="IK19" s="50">
        <f t="shared" si="354"/>
        <v>100</v>
      </c>
      <c r="IL19" s="47">
        <f t="shared" si="354"/>
        <v>20581</v>
      </c>
      <c r="IM19" s="46">
        <f t="shared" si="354"/>
        <v>100</v>
      </c>
      <c r="IN19" s="48">
        <f t="shared" si="354"/>
        <v>15318</v>
      </c>
      <c r="IO19" s="46">
        <f t="shared" si="354"/>
        <v>100</v>
      </c>
      <c r="IP19" s="49">
        <f t="shared" si="354"/>
        <v>0</v>
      </c>
      <c r="IQ19" s="48">
        <f t="shared" si="354"/>
        <v>35899</v>
      </c>
      <c r="IR19" s="50">
        <f t="shared" si="354"/>
        <v>100</v>
      </c>
      <c r="IS19" s="47">
        <f t="shared" si="354"/>
        <v>20491</v>
      </c>
      <c r="IT19" s="46">
        <f t="shared" si="354"/>
        <v>100</v>
      </c>
      <c r="IU19" s="48">
        <f t="shared" si="354"/>
        <v>15235</v>
      </c>
      <c r="IV19" s="46">
        <f t="shared" si="354"/>
        <v>100</v>
      </c>
      <c r="IW19" s="49">
        <f t="shared" si="354"/>
        <v>0</v>
      </c>
      <c r="IX19" s="48">
        <f t="shared" ref="IX19:LI19" si="355">SUM(IX8:IX17)</f>
        <v>35726</v>
      </c>
      <c r="IY19" s="50">
        <f t="shared" si="355"/>
        <v>100</v>
      </c>
      <c r="IZ19" s="47">
        <f t="shared" si="355"/>
        <v>20447</v>
      </c>
      <c r="JA19" s="46">
        <f t="shared" si="355"/>
        <v>100</v>
      </c>
      <c r="JB19" s="48">
        <f t="shared" si="355"/>
        <v>15193</v>
      </c>
      <c r="JC19" s="46">
        <f t="shared" si="355"/>
        <v>100</v>
      </c>
      <c r="JD19" s="49">
        <f t="shared" si="355"/>
        <v>0</v>
      </c>
      <c r="JE19" s="48">
        <f t="shared" si="355"/>
        <v>35640</v>
      </c>
      <c r="JF19" s="50">
        <f t="shared" si="355"/>
        <v>100</v>
      </c>
      <c r="JG19" s="47">
        <f t="shared" si="355"/>
        <v>20409</v>
      </c>
      <c r="JH19" s="46">
        <f t="shared" si="355"/>
        <v>100</v>
      </c>
      <c r="JI19" s="48">
        <f t="shared" si="355"/>
        <v>15159</v>
      </c>
      <c r="JJ19" s="46">
        <f t="shared" si="355"/>
        <v>100</v>
      </c>
      <c r="JK19" s="49">
        <f t="shared" si="355"/>
        <v>0</v>
      </c>
      <c r="JL19" s="48">
        <f t="shared" si="355"/>
        <v>35568</v>
      </c>
      <c r="JM19" s="50">
        <f t="shared" si="355"/>
        <v>100</v>
      </c>
      <c r="JN19" s="47">
        <f t="shared" si="355"/>
        <v>20556</v>
      </c>
      <c r="JO19" s="46">
        <f t="shared" si="355"/>
        <v>100.00000000000001</v>
      </c>
      <c r="JP19" s="48">
        <f t="shared" si="355"/>
        <v>15401</v>
      </c>
      <c r="JQ19" s="46">
        <f t="shared" si="355"/>
        <v>100.00000000000001</v>
      </c>
      <c r="JR19" s="49">
        <f t="shared" si="355"/>
        <v>0</v>
      </c>
      <c r="JS19" s="48">
        <f t="shared" si="355"/>
        <v>35957</v>
      </c>
      <c r="JT19" s="50">
        <f t="shared" si="355"/>
        <v>100</v>
      </c>
      <c r="JU19" s="47">
        <f t="shared" si="355"/>
        <v>20407</v>
      </c>
      <c r="JV19" s="46">
        <f t="shared" si="355"/>
        <v>100</v>
      </c>
      <c r="JW19" s="48">
        <f t="shared" si="355"/>
        <v>15155</v>
      </c>
      <c r="JX19" s="46">
        <f t="shared" si="355"/>
        <v>100.00000000000001</v>
      </c>
      <c r="JY19" s="49">
        <f t="shared" si="355"/>
        <v>0</v>
      </c>
      <c r="JZ19" s="48">
        <f t="shared" si="355"/>
        <v>35562</v>
      </c>
      <c r="KA19" s="50">
        <f t="shared" si="355"/>
        <v>100</v>
      </c>
      <c r="KB19" s="47">
        <f t="shared" si="355"/>
        <v>20539</v>
      </c>
      <c r="KC19" s="46">
        <f t="shared" si="355"/>
        <v>100</v>
      </c>
      <c r="KD19" s="48">
        <f t="shared" si="355"/>
        <v>15373</v>
      </c>
      <c r="KE19" s="46">
        <f t="shared" si="355"/>
        <v>100</v>
      </c>
      <c r="KF19" s="49">
        <f t="shared" si="355"/>
        <v>0</v>
      </c>
      <c r="KG19" s="48">
        <f t="shared" si="355"/>
        <v>35912</v>
      </c>
      <c r="KH19" s="50">
        <f t="shared" si="355"/>
        <v>100</v>
      </c>
      <c r="KI19" s="47">
        <f t="shared" si="355"/>
        <v>20509</v>
      </c>
      <c r="KJ19" s="46">
        <f t="shared" si="355"/>
        <v>99.999999999999986</v>
      </c>
      <c r="KK19" s="48">
        <f t="shared" si="355"/>
        <v>15334</v>
      </c>
      <c r="KL19" s="46">
        <f t="shared" si="355"/>
        <v>100</v>
      </c>
      <c r="KM19" s="49">
        <f t="shared" si="355"/>
        <v>0</v>
      </c>
      <c r="KN19" s="48">
        <f t="shared" si="355"/>
        <v>35843</v>
      </c>
      <c r="KO19" s="50">
        <f t="shared" si="355"/>
        <v>100</v>
      </c>
      <c r="KP19" s="47">
        <f t="shared" si="355"/>
        <v>20412</v>
      </c>
      <c r="KQ19" s="46">
        <f t="shared" si="355"/>
        <v>100</v>
      </c>
      <c r="KR19" s="48">
        <f t="shared" si="355"/>
        <v>15232</v>
      </c>
      <c r="KS19" s="46">
        <f t="shared" si="355"/>
        <v>99.999999999999986</v>
      </c>
      <c r="KT19" s="49">
        <f t="shared" si="355"/>
        <v>0</v>
      </c>
      <c r="KU19" s="48">
        <f t="shared" si="355"/>
        <v>35644</v>
      </c>
      <c r="KV19" s="50">
        <f t="shared" si="355"/>
        <v>100</v>
      </c>
      <c r="KW19" s="47">
        <f t="shared" si="355"/>
        <v>19754</v>
      </c>
      <c r="KX19" s="46">
        <f t="shared" si="355"/>
        <v>100.00000000000001</v>
      </c>
      <c r="KY19" s="48">
        <f t="shared" si="355"/>
        <v>14566</v>
      </c>
      <c r="KZ19" s="46">
        <f t="shared" si="355"/>
        <v>100</v>
      </c>
      <c r="LA19" s="49">
        <f t="shared" si="355"/>
        <v>0</v>
      </c>
      <c r="LB19" s="48">
        <f t="shared" si="355"/>
        <v>34320</v>
      </c>
      <c r="LC19" s="50">
        <f t="shared" si="355"/>
        <v>100.00000000000001</v>
      </c>
      <c r="LD19" s="47">
        <f t="shared" si="355"/>
        <v>19707</v>
      </c>
      <c r="LE19" s="46">
        <f t="shared" si="355"/>
        <v>100</v>
      </c>
      <c r="LF19" s="48">
        <f t="shared" si="355"/>
        <v>14504</v>
      </c>
      <c r="LG19" s="46">
        <f t="shared" si="355"/>
        <v>100</v>
      </c>
      <c r="LH19" s="49">
        <f t="shared" si="355"/>
        <v>0</v>
      </c>
      <c r="LI19" s="48">
        <f t="shared" si="355"/>
        <v>34211</v>
      </c>
      <c r="LJ19" s="50">
        <f t="shared" ref="LJ19:NG19" si="356">SUM(LJ8:LJ17)</f>
        <v>100</v>
      </c>
      <c r="LK19" s="47">
        <f t="shared" si="356"/>
        <v>19678</v>
      </c>
      <c r="LL19" s="46">
        <f t="shared" si="356"/>
        <v>100</v>
      </c>
      <c r="LM19" s="48">
        <f t="shared" si="356"/>
        <v>14464</v>
      </c>
      <c r="LN19" s="46">
        <f t="shared" si="356"/>
        <v>100</v>
      </c>
      <c r="LO19" s="49">
        <f t="shared" si="356"/>
        <v>0</v>
      </c>
      <c r="LP19" s="48">
        <f t="shared" si="356"/>
        <v>34142</v>
      </c>
      <c r="LQ19" s="50">
        <f t="shared" si="356"/>
        <v>100</v>
      </c>
      <c r="LR19" s="47">
        <f t="shared" si="356"/>
        <v>19666</v>
      </c>
      <c r="LS19" s="46">
        <f t="shared" si="356"/>
        <v>100</v>
      </c>
      <c r="LT19" s="48">
        <f t="shared" si="356"/>
        <v>14400</v>
      </c>
      <c r="LU19" s="46">
        <f t="shared" si="356"/>
        <v>100</v>
      </c>
      <c r="LV19" s="49">
        <f t="shared" si="356"/>
        <v>0</v>
      </c>
      <c r="LW19" s="48">
        <f t="shared" si="356"/>
        <v>34066</v>
      </c>
      <c r="LX19" s="50">
        <f t="shared" si="356"/>
        <v>100</v>
      </c>
      <c r="LY19" s="47">
        <f t="shared" si="356"/>
        <v>19667</v>
      </c>
      <c r="LZ19" s="46">
        <f t="shared" si="356"/>
        <v>100</v>
      </c>
      <c r="MA19" s="48">
        <f t="shared" si="356"/>
        <v>14359</v>
      </c>
      <c r="MB19" s="46">
        <f t="shared" si="356"/>
        <v>100</v>
      </c>
      <c r="MC19" s="49">
        <f t="shared" si="356"/>
        <v>0</v>
      </c>
      <c r="MD19" s="48">
        <f t="shared" si="356"/>
        <v>34026</v>
      </c>
      <c r="ME19" s="50">
        <f t="shared" si="356"/>
        <v>100.00000000000001</v>
      </c>
      <c r="MF19" s="47">
        <f t="shared" si="356"/>
        <v>19630</v>
      </c>
      <c r="MG19" s="46">
        <f t="shared" si="356"/>
        <v>100</v>
      </c>
      <c r="MH19" s="48">
        <f t="shared" si="356"/>
        <v>14320</v>
      </c>
      <c r="MI19" s="46">
        <f t="shared" si="356"/>
        <v>100</v>
      </c>
      <c r="MJ19" s="49">
        <f t="shared" si="356"/>
        <v>0</v>
      </c>
      <c r="MK19" s="48">
        <f t="shared" si="356"/>
        <v>33950</v>
      </c>
      <c r="ML19" s="50">
        <f t="shared" si="356"/>
        <v>100</v>
      </c>
      <c r="MM19" s="47">
        <f t="shared" si="356"/>
        <v>19544</v>
      </c>
      <c r="MN19" s="46">
        <f t="shared" si="356"/>
        <v>99.999999999999986</v>
      </c>
      <c r="MO19" s="48">
        <f t="shared" si="356"/>
        <v>14192</v>
      </c>
      <c r="MP19" s="46">
        <f t="shared" si="356"/>
        <v>100</v>
      </c>
      <c r="MQ19" s="49">
        <f t="shared" si="356"/>
        <v>0</v>
      </c>
      <c r="MR19" s="48">
        <f t="shared" si="356"/>
        <v>33736</v>
      </c>
      <c r="MS19" s="50">
        <f t="shared" si="356"/>
        <v>100</v>
      </c>
      <c r="MT19" s="47">
        <f t="shared" si="356"/>
        <v>19463</v>
      </c>
      <c r="MU19" s="46">
        <f t="shared" si="356"/>
        <v>99.999999999999986</v>
      </c>
      <c r="MV19" s="48">
        <f t="shared" si="356"/>
        <v>14069</v>
      </c>
      <c r="MW19" s="46">
        <f t="shared" si="356"/>
        <v>100</v>
      </c>
      <c r="MX19" s="49">
        <f t="shared" si="356"/>
        <v>0</v>
      </c>
      <c r="MY19" s="48">
        <f t="shared" si="356"/>
        <v>33532</v>
      </c>
      <c r="MZ19" s="50">
        <f t="shared" si="356"/>
        <v>100</v>
      </c>
      <c r="NA19" s="47">
        <f t="shared" si="356"/>
        <v>19475</v>
      </c>
      <c r="NB19" s="46">
        <f t="shared" si="356"/>
        <v>100</v>
      </c>
      <c r="NC19" s="48">
        <f t="shared" si="356"/>
        <v>14067</v>
      </c>
      <c r="ND19" s="46">
        <f t="shared" si="356"/>
        <v>100</v>
      </c>
      <c r="NE19" s="49">
        <f t="shared" si="356"/>
        <v>0</v>
      </c>
      <c r="NF19" s="48">
        <f t="shared" si="356"/>
        <v>33542</v>
      </c>
      <c r="NG19" s="50">
        <f t="shared" si="356"/>
        <v>100</v>
      </c>
      <c r="NH19" s="47"/>
      <c r="NI19" s="46"/>
      <c r="NJ19" s="48"/>
      <c r="NK19" s="51"/>
      <c r="NL19" s="49"/>
      <c r="NM19" s="48">
        <f>SUM(NM8:NM17)</f>
        <v>33498</v>
      </c>
      <c r="NN19" s="50">
        <f>SUM(NN8:NN17)</f>
        <v>100</v>
      </c>
      <c r="NO19" s="47"/>
      <c r="NP19" s="46"/>
      <c r="NQ19" s="48"/>
      <c r="NR19" s="51"/>
      <c r="NS19" s="49"/>
      <c r="NT19" s="48">
        <f t="shared" ref="NT19:OI19" si="357">SUM(NT8:NT17)</f>
        <v>33369</v>
      </c>
      <c r="NU19" s="50">
        <f t="shared" si="357"/>
        <v>100</v>
      </c>
      <c r="NV19" s="47">
        <f t="shared" si="357"/>
        <v>19395</v>
      </c>
      <c r="NW19" s="46">
        <f t="shared" si="357"/>
        <v>100.00515596803299</v>
      </c>
      <c r="NX19" s="48">
        <f t="shared" si="357"/>
        <v>13910</v>
      </c>
      <c r="NY19" s="46">
        <f t="shared" si="357"/>
        <v>100.0215672178289</v>
      </c>
      <c r="NZ19" s="49">
        <f t="shared" si="357"/>
        <v>0</v>
      </c>
      <c r="OA19" s="48">
        <f t="shared" si="357"/>
        <v>33309</v>
      </c>
      <c r="OB19" s="50">
        <f t="shared" si="357"/>
        <v>99.999999999999986</v>
      </c>
      <c r="OC19" s="47">
        <f t="shared" si="357"/>
        <v>19343</v>
      </c>
      <c r="OD19" s="46">
        <f t="shared" si="357"/>
        <v>100.00516982887866</v>
      </c>
      <c r="OE19" s="48">
        <f t="shared" si="357"/>
        <v>13862</v>
      </c>
      <c r="OF19" s="46">
        <f t="shared" si="357"/>
        <v>100.02164189871593</v>
      </c>
      <c r="OG19" s="49">
        <f t="shared" si="357"/>
        <v>0</v>
      </c>
      <c r="OH19" s="48">
        <f t="shared" si="357"/>
        <v>33209</v>
      </c>
      <c r="OI19" s="50">
        <f t="shared" si="357"/>
        <v>100</v>
      </c>
      <c r="OJ19" s="47"/>
      <c r="OK19" s="46"/>
      <c r="OL19" s="48"/>
      <c r="OM19" s="51"/>
      <c r="ON19" s="49"/>
      <c r="OO19" s="48">
        <f t="shared" ref="OO19:OW19" si="358">SUM(OO8:OO17)</f>
        <v>33168</v>
      </c>
      <c r="OP19" s="50">
        <f t="shared" si="358"/>
        <v>100.00000000000001</v>
      </c>
      <c r="OQ19" s="47">
        <f t="shared" si="358"/>
        <v>19245</v>
      </c>
      <c r="OR19" s="46">
        <f t="shared" si="358"/>
        <v>100.00519615484542</v>
      </c>
      <c r="OS19" s="48">
        <f t="shared" si="358"/>
        <v>13689</v>
      </c>
      <c r="OT19" s="46">
        <f t="shared" si="358"/>
        <v>100.02191540653079</v>
      </c>
      <c r="OU19" s="49">
        <f t="shared" si="358"/>
        <v>0</v>
      </c>
      <c r="OV19" s="48">
        <f t="shared" si="358"/>
        <v>32938</v>
      </c>
      <c r="OW19" s="50">
        <f t="shared" si="358"/>
        <v>100</v>
      </c>
      <c r="OX19" s="47"/>
      <c r="OY19" s="46"/>
      <c r="OZ19" s="48"/>
      <c r="PA19" s="51"/>
      <c r="PB19" s="49"/>
      <c r="PC19" s="48">
        <f t="shared" ref="PC19:PK19" si="359">SUM(PC8:PC17)</f>
        <v>32867</v>
      </c>
      <c r="PD19" s="50">
        <f t="shared" si="359"/>
        <v>100</v>
      </c>
      <c r="PE19" s="47">
        <f t="shared" si="359"/>
        <v>19203</v>
      </c>
      <c r="PF19" s="46">
        <f t="shared" si="359"/>
        <v>100.0052075196584</v>
      </c>
      <c r="PG19" s="48">
        <f t="shared" si="359"/>
        <v>13621</v>
      </c>
      <c r="PH19" s="51">
        <f t="shared" si="359"/>
        <v>100</v>
      </c>
      <c r="PI19" s="49">
        <f t="shared" si="359"/>
        <v>0</v>
      </c>
      <c r="PJ19" s="48">
        <f t="shared" si="359"/>
        <v>32825</v>
      </c>
      <c r="PK19" s="50">
        <f t="shared" si="359"/>
        <v>100</v>
      </c>
      <c r="PL19" s="47"/>
      <c r="PM19" s="46"/>
      <c r="PN19" s="48"/>
      <c r="PO19" s="51"/>
      <c r="PP19" s="49"/>
      <c r="PQ19" s="48">
        <f t="shared" ref="PQ19:PZ19" si="360">SUM(PQ8:PQ17)</f>
        <v>32722</v>
      </c>
      <c r="PR19" s="50">
        <f t="shared" si="360"/>
        <v>100</v>
      </c>
      <c r="PS19" s="47">
        <f t="shared" si="360"/>
        <v>19061</v>
      </c>
      <c r="PT19" s="46">
        <f t="shared" si="360"/>
        <v>100.00524631446407</v>
      </c>
      <c r="PU19" s="48">
        <f t="shared" si="360"/>
        <v>13386</v>
      </c>
      <c r="PV19" s="51">
        <f t="shared" si="360"/>
        <v>100</v>
      </c>
      <c r="PW19" s="49">
        <f t="shared" si="360"/>
        <v>0</v>
      </c>
      <c r="PX19" s="48">
        <f t="shared" si="360"/>
        <v>32448</v>
      </c>
      <c r="PY19" s="50">
        <f t="shared" si="360"/>
        <v>100.00000000000001</v>
      </c>
      <c r="PZ19" s="47">
        <f t="shared" si="360"/>
        <v>19022</v>
      </c>
      <c r="QA19" s="30">
        <f>PZ19/PZ$19*100</f>
        <v>100</v>
      </c>
      <c r="QB19" s="48">
        <f>SUM(QB8:QB17)</f>
        <v>13330</v>
      </c>
      <c r="QC19" s="30">
        <f>QB19/QB$19*100</f>
        <v>100</v>
      </c>
      <c r="QD19" s="49">
        <f>SUM(QD8:QD17)</f>
        <v>0</v>
      </c>
      <c r="QE19" s="48">
        <f>SUM(QE8:QE17)</f>
        <v>32353</v>
      </c>
      <c r="QF19" s="35">
        <f>QE19/QE$19*100</f>
        <v>100</v>
      </c>
      <c r="QG19" s="47"/>
      <c r="QH19" s="46"/>
      <c r="QI19" s="48"/>
      <c r="QJ19" s="51"/>
      <c r="QK19" s="49"/>
      <c r="QL19" s="48">
        <f>SUM(QL8:QL17)</f>
        <v>32235</v>
      </c>
      <c r="QM19" s="50">
        <f>SUM(QM8:QM17)</f>
        <v>100</v>
      </c>
      <c r="QN19" s="47"/>
      <c r="QO19" s="46"/>
      <c r="QP19" s="48"/>
      <c r="QQ19" s="51"/>
      <c r="QR19" s="49"/>
      <c r="QS19" s="48">
        <f t="shared" ref="QS19:RA19" si="361">SUM(QS8:QS17)</f>
        <v>31936</v>
      </c>
      <c r="QT19" s="50">
        <f t="shared" si="361"/>
        <v>100</v>
      </c>
      <c r="QU19" s="47">
        <f t="shared" si="361"/>
        <v>18808</v>
      </c>
      <c r="QV19" s="46">
        <f t="shared" si="361"/>
        <v>100.0053168864313</v>
      </c>
      <c r="QW19" s="48">
        <f t="shared" si="361"/>
        <v>13042</v>
      </c>
      <c r="QX19" s="51">
        <f t="shared" si="361"/>
        <v>100</v>
      </c>
      <c r="QY19" s="49">
        <f t="shared" si="361"/>
        <v>0</v>
      </c>
      <c r="QZ19" s="48">
        <f t="shared" si="361"/>
        <v>31851</v>
      </c>
      <c r="RA19" s="50">
        <f t="shared" si="361"/>
        <v>100</v>
      </c>
      <c r="RB19" s="47"/>
      <c r="RC19" s="46"/>
      <c r="RD19" s="48"/>
      <c r="RE19" s="51"/>
      <c r="RF19" s="49"/>
      <c r="RG19" s="48">
        <f>SUM(RG8:RG17)</f>
        <v>31722</v>
      </c>
      <c r="RH19" s="50">
        <f>SUM(RH8:RH17)</f>
        <v>100</v>
      </c>
      <c r="RI19" s="47"/>
      <c r="RJ19" s="46"/>
      <c r="RK19" s="48"/>
      <c r="RL19" s="51"/>
      <c r="RM19" s="49"/>
      <c r="RN19" s="48">
        <f>SUM(RN8:RN17)</f>
        <v>31546</v>
      </c>
      <c r="RO19" s="50">
        <f>SUM(RO8:RO17)</f>
        <v>100</v>
      </c>
      <c r="RP19" s="47"/>
      <c r="RQ19" s="46"/>
      <c r="RR19" s="48"/>
      <c r="RS19" s="51"/>
      <c r="RT19" s="49"/>
      <c r="RU19" s="48">
        <f t="shared" ref="RU19:SC19" si="362">SUM(RU8:RU17)</f>
        <v>31248</v>
      </c>
      <c r="RV19" s="50">
        <f t="shared" si="362"/>
        <v>100</v>
      </c>
      <c r="RW19" s="47">
        <f t="shared" si="362"/>
        <v>18480</v>
      </c>
      <c r="RX19" s="46">
        <f t="shared" si="362"/>
        <v>100.00541125541126</v>
      </c>
      <c r="RY19" s="48">
        <f t="shared" si="362"/>
        <v>12615</v>
      </c>
      <c r="RZ19" s="51">
        <f t="shared" si="362"/>
        <v>100</v>
      </c>
      <c r="SA19" s="49">
        <f t="shared" si="362"/>
        <v>0</v>
      </c>
      <c r="SB19" s="48">
        <f t="shared" si="362"/>
        <v>31096</v>
      </c>
      <c r="SC19" s="50">
        <f t="shared" si="362"/>
        <v>100</v>
      </c>
      <c r="SD19" s="47"/>
      <c r="SE19" s="46"/>
      <c r="SF19" s="48"/>
      <c r="SG19" s="51"/>
      <c r="SH19" s="49"/>
      <c r="SI19" s="48">
        <f>SUM(SI8:SI17)</f>
        <v>30332</v>
      </c>
      <c r="SJ19" s="50">
        <f>SUM(SJ8:SJ17)</f>
        <v>100</v>
      </c>
      <c r="SK19" s="47"/>
      <c r="SL19" s="46"/>
      <c r="SM19" s="48"/>
      <c r="SN19" s="51"/>
      <c r="SO19" s="49"/>
      <c r="SP19" s="48">
        <f t="shared" ref="SP19:SX19" si="363">SUM(SP8:SP17)</f>
        <v>29883</v>
      </c>
      <c r="SQ19" s="50">
        <f t="shared" si="363"/>
        <v>100</v>
      </c>
      <c r="SR19" s="47">
        <f t="shared" si="363"/>
        <v>17876</v>
      </c>
      <c r="SS19" s="46">
        <f t="shared" si="363"/>
        <v>100.00559409263818</v>
      </c>
      <c r="ST19" s="48">
        <f t="shared" si="363"/>
        <v>11814</v>
      </c>
      <c r="SU19" s="51">
        <f t="shared" si="363"/>
        <v>100</v>
      </c>
      <c r="SV19" s="49">
        <f t="shared" si="363"/>
        <v>0</v>
      </c>
      <c r="SW19" s="48">
        <f t="shared" si="363"/>
        <v>29691</v>
      </c>
      <c r="SX19" s="50">
        <f t="shared" si="363"/>
        <v>100</v>
      </c>
      <c r="SY19" s="47"/>
      <c r="SZ19" s="46"/>
      <c r="TA19" s="48"/>
      <c r="TB19" s="51"/>
      <c r="TC19" s="49"/>
      <c r="TD19" s="48">
        <f>SUM(TD8:TD17)</f>
        <v>29525</v>
      </c>
      <c r="TE19" s="50">
        <f>SUM(TE8:TE17)</f>
        <v>100</v>
      </c>
      <c r="TF19" s="47"/>
      <c r="TG19" s="46"/>
      <c r="TH19" s="48"/>
      <c r="TI19" s="51"/>
      <c r="TJ19" s="49"/>
      <c r="TK19" s="48">
        <f>SUM(TK8:TK17)</f>
        <v>28903</v>
      </c>
      <c r="TL19" s="50">
        <f>SUM(TL8:TL17)</f>
        <v>100.00000000000001</v>
      </c>
      <c r="TM19" s="47"/>
      <c r="TN19" s="46"/>
      <c r="TO19" s="48"/>
      <c r="TP19" s="51"/>
      <c r="TQ19" s="49"/>
      <c r="TR19" s="48">
        <f t="shared" ref="TR19:TZ19" si="364">SUM(TR8:TR17)</f>
        <v>28274</v>
      </c>
      <c r="TS19" s="50">
        <f t="shared" si="364"/>
        <v>99.999999999999986</v>
      </c>
      <c r="TT19" s="47">
        <f t="shared" si="364"/>
        <v>17017</v>
      </c>
      <c r="TU19" s="46">
        <f t="shared" si="364"/>
        <v>100.00587647646471</v>
      </c>
      <c r="TV19" s="48">
        <f t="shared" si="364"/>
        <v>10934</v>
      </c>
      <c r="TW19" s="51">
        <f t="shared" si="364"/>
        <v>100</v>
      </c>
      <c r="TX19" s="49">
        <f t="shared" si="364"/>
        <v>3</v>
      </c>
      <c r="TY19" s="48">
        <f t="shared" si="364"/>
        <v>27955</v>
      </c>
      <c r="TZ19" s="50">
        <f t="shared" si="364"/>
        <v>100</v>
      </c>
      <c r="UA19" s="47"/>
      <c r="UB19" s="46"/>
      <c r="UC19" s="48"/>
      <c r="UD19" s="51"/>
      <c r="UE19" s="49"/>
      <c r="UF19" s="48">
        <f>SUM(UF8:UF17)</f>
        <v>27402</v>
      </c>
      <c r="UG19" s="50">
        <f>SUM(UG8:UG17)</f>
        <v>100</v>
      </c>
      <c r="UH19" s="47"/>
      <c r="UI19" s="46"/>
      <c r="UJ19" s="48"/>
      <c r="UK19" s="51"/>
      <c r="UL19" s="49"/>
      <c r="UM19" s="48">
        <f>SUM(UM8:UM17)</f>
        <v>26892</v>
      </c>
      <c r="UN19" s="50">
        <f>SUM(UN8:UN17)</f>
        <v>100</v>
      </c>
      <c r="UO19" s="47"/>
      <c r="UP19" s="46"/>
      <c r="UQ19" s="48"/>
      <c r="UR19" s="51"/>
      <c r="US19" s="49"/>
      <c r="UT19" s="48">
        <f t="shared" ref="UT19:VI19" si="365">SUM(UT8:UT17)</f>
        <v>26049</v>
      </c>
      <c r="UU19" s="50">
        <f t="shared" si="365"/>
        <v>100.00000000000001</v>
      </c>
      <c r="UV19" s="47">
        <f t="shared" si="365"/>
        <v>15767</v>
      </c>
      <c r="UW19" s="46">
        <f t="shared" si="365"/>
        <v>100.00634236062663</v>
      </c>
      <c r="UX19" s="48">
        <f t="shared" si="365"/>
        <v>9684</v>
      </c>
      <c r="UY19" s="51">
        <f t="shared" si="365"/>
        <v>100</v>
      </c>
      <c r="UZ19" s="49">
        <f t="shared" si="365"/>
        <v>0</v>
      </c>
      <c r="VA19" s="48">
        <f t="shared" si="365"/>
        <v>25452</v>
      </c>
      <c r="VB19" s="50">
        <f t="shared" si="365"/>
        <v>100</v>
      </c>
      <c r="VC19" s="47">
        <f t="shared" si="365"/>
        <v>15661</v>
      </c>
      <c r="VD19" s="46">
        <f t="shared" si="365"/>
        <v>100.00638528829577</v>
      </c>
      <c r="VE19" s="48">
        <f t="shared" si="365"/>
        <v>9553</v>
      </c>
      <c r="VF19" s="51">
        <f t="shared" si="365"/>
        <v>99.999999999999986</v>
      </c>
      <c r="VG19" s="49">
        <f t="shared" si="365"/>
        <v>0</v>
      </c>
      <c r="VH19" s="48">
        <f t="shared" si="365"/>
        <v>25215</v>
      </c>
      <c r="VI19" s="50">
        <f t="shared" si="365"/>
        <v>100</v>
      </c>
      <c r="VJ19" s="47"/>
      <c r="VK19" s="46"/>
      <c r="VL19" s="48"/>
      <c r="VM19" s="51"/>
      <c r="VN19" s="49"/>
      <c r="VO19" s="48">
        <f>SUM(VO8:VO17)</f>
        <v>24780</v>
      </c>
      <c r="VP19" s="50">
        <f>SUM(VP8:VP17)</f>
        <v>100</v>
      </c>
      <c r="VQ19" s="47"/>
      <c r="VR19" s="46"/>
      <c r="VS19" s="48"/>
      <c r="VT19" s="51"/>
      <c r="VU19" s="49"/>
      <c r="VV19" s="48">
        <f t="shared" ref="VV19:WD19" si="366">SUM(VV8:VV17)</f>
        <v>23576</v>
      </c>
      <c r="VW19" s="50">
        <f t="shared" si="366"/>
        <v>100</v>
      </c>
      <c r="VX19" s="47">
        <f t="shared" si="366"/>
        <v>14667</v>
      </c>
      <c r="VY19" s="46">
        <f t="shared" si="366"/>
        <v>100.00681802686303</v>
      </c>
      <c r="VZ19" s="48">
        <f t="shared" si="366"/>
        <v>8496</v>
      </c>
      <c r="WA19" s="51">
        <f t="shared" si="366"/>
        <v>100</v>
      </c>
      <c r="WB19" s="49">
        <f t="shared" si="366"/>
        <v>24</v>
      </c>
      <c r="WC19" s="48">
        <f t="shared" si="366"/>
        <v>23188</v>
      </c>
      <c r="WD19" s="50">
        <f t="shared" si="366"/>
        <v>100.00000000000001</v>
      </c>
      <c r="WE19" s="47"/>
      <c r="WF19" s="46"/>
      <c r="WG19" s="48"/>
      <c r="WH19" s="51"/>
      <c r="WI19" s="49"/>
      <c r="WJ19" s="48">
        <f>SUM(WJ8:WJ17)</f>
        <v>22584</v>
      </c>
      <c r="WK19" s="50">
        <f>SUM(WK8:WK17)</f>
        <v>99.999999999999986</v>
      </c>
      <c r="WL19" s="47"/>
      <c r="WM19" s="46"/>
      <c r="WN19" s="48"/>
      <c r="WO19" s="51"/>
      <c r="WP19" s="49"/>
      <c r="WQ19" s="48">
        <f>SUM(WQ8:WQ17)</f>
        <v>21550</v>
      </c>
      <c r="WR19" s="50">
        <f>SUM(WR8:WR17)</f>
        <v>100</v>
      </c>
      <c r="WS19" s="47"/>
      <c r="WT19" s="46"/>
      <c r="WU19" s="48"/>
      <c r="WV19" s="51"/>
      <c r="WW19" s="49"/>
      <c r="WX19" s="48">
        <f t="shared" ref="WX19:XF19" si="367">SUM(WX8:WX17)</f>
        <v>20530</v>
      </c>
      <c r="WY19" s="50">
        <f t="shared" si="367"/>
        <v>100</v>
      </c>
      <c r="WZ19" s="47">
        <f t="shared" si="367"/>
        <v>13042</v>
      </c>
      <c r="XA19" s="46">
        <f t="shared" si="367"/>
        <v>100.00000000000001</v>
      </c>
      <c r="XB19" s="48">
        <f t="shared" si="367"/>
        <v>6932</v>
      </c>
      <c r="XC19" s="46">
        <f t="shared" si="367"/>
        <v>100</v>
      </c>
      <c r="XD19" s="49">
        <f t="shared" si="367"/>
        <v>20</v>
      </c>
      <c r="XE19" s="48">
        <f t="shared" si="367"/>
        <v>19994</v>
      </c>
      <c r="XF19" s="50">
        <f t="shared" si="367"/>
        <v>100</v>
      </c>
      <c r="XG19" s="47"/>
      <c r="XH19" s="46"/>
      <c r="XI19" s="48"/>
      <c r="XJ19" s="51"/>
      <c r="XK19" s="49"/>
      <c r="XL19" s="48">
        <f t="shared" ref="XL19:XQ19" si="368">SUM(XL8:XL17)</f>
        <v>19507</v>
      </c>
      <c r="XM19" s="50">
        <f t="shared" si="368"/>
        <v>100</v>
      </c>
      <c r="XN19" s="47">
        <f t="shared" si="368"/>
        <v>12301</v>
      </c>
      <c r="XO19" s="46">
        <f t="shared" si="368"/>
        <v>100</v>
      </c>
      <c r="XP19" s="48">
        <f t="shared" si="368"/>
        <v>6339</v>
      </c>
      <c r="XQ19" s="46">
        <f t="shared" si="368"/>
        <v>99.999999999999986</v>
      </c>
      <c r="XR19" s="49"/>
      <c r="XS19" s="48">
        <f>SUM(XS8:XS17)</f>
        <v>18640</v>
      </c>
      <c r="XT19" s="50">
        <f>SUM(XT8:XT17)</f>
        <v>99.999999999999986</v>
      </c>
      <c r="XU19" s="47"/>
      <c r="XV19" s="46"/>
      <c r="XW19" s="48"/>
      <c r="XX19" s="51"/>
      <c r="XY19" s="49"/>
      <c r="XZ19" s="48">
        <f>SUM(XZ8:XZ17)</f>
        <v>18365</v>
      </c>
      <c r="YA19" s="50">
        <f>SUM(YA8:YA17)</f>
        <v>100</v>
      </c>
      <c r="YB19" s="47"/>
      <c r="YC19" s="46"/>
      <c r="YD19" s="48"/>
      <c r="YE19" s="51"/>
      <c r="YF19" s="49"/>
      <c r="YG19" s="48">
        <f>SUM(YG8:YG17)</f>
        <v>17915</v>
      </c>
      <c r="YH19" s="50">
        <f>SUM(YH8:YH17)</f>
        <v>100</v>
      </c>
      <c r="YI19" s="47"/>
      <c r="YJ19" s="46"/>
      <c r="YK19" s="48"/>
      <c r="YL19" s="51"/>
      <c r="YM19" s="49"/>
      <c r="YN19" s="48">
        <f t="shared" ref="YN19:YV19" si="369">SUM(YN8:YN17)</f>
        <v>17362</v>
      </c>
      <c r="YO19" s="50">
        <f t="shared" si="369"/>
        <v>100</v>
      </c>
      <c r="YP19" s="47">
        <f t="shared" si="369"/>
        <v>11163</v>
      </c>
      <c r="YQ19" s="46">
        <f t="shared" si="369"/>
        <v>100</v>
      </c>
      <c r="YR19" s="48">
        <f t="shared" si="369"/>
        <v>5474</v>
      </c>
      <c r="YS19" s="51">
        <f t="shared" si="369"/>
        <v>100</v>
      </c>
      <c r="YT19" s="49">
        <f t="shared" si="369"/>
        <v>16</v>
      </c>
      <c r="YU19" s="48">
        <f t="shared" si="369"/>
        <v>16653</v>
      </c>
      <c r="YV19" s="50">
        <f t="shared" si="369"/>
        <v>100</v>
      </c>
      <c r="YW19" s="47"/>
      <c r="YX19" s="46"/>
      <c r="YY19" s="48"/>
      <c r="YZ19" s="51"/>
      <c r="ZA19" s="49"/>
      <c r="ZB19" s="48">
        <f>SUM(ZB8:ZB17)</f>
        <v>16161</v>
      </c>
      <c r="ZC19" s="50">
        <f>SUM(ZC8:ZC17)</f>
        <v>100</v>
      </c>
      <c r="ZD19" s="47"/>
      <c r="ZE19" s="46"/>
      <c r="ZF19" s="48"/>
      <c r="ZG19" s="51"/>
      <c r="ZH19" s="49"/>
      <c r="ZI19" s="48">
        <f t="shared" ref="ZI19:ZQ19" si="370">SUM(ZI8:ZI17)</f>
        <v>15569</v>
      </c>
      <c r="ZJ19" s="50">
        <f t="shared" si="370"/>
        <v>100</v>
      </c>
      <c r="ZK19" s="47">
        <f t="shared" si="370"/>
        <v>10046</v>
      </c>
      <c r="ZL19" s="46">
        <f t="shared" si="370"/>
        <v>100</v>
      </c>
      <c r="ZM19" s="48">
        <f t="shared" si="370"/>
        <v>4793</v>
      </c>
      <c r="ZN19" s="51">
        <f t="shared" si="370"/>
        <v>100</v>
      </c>
      <c r="ZO19" s="49">
        <f t="shared" si="370"/>
        <v>20</v>
      </c>
      <c r="ZP19" s="48">
        <f t="shared" si="370"/>
        <v>14859</v>
      </c>
      <c r="ZQ19" s="50">
        <f t="shared" si="370"/>
        <v>99.999999999999986</v>
      </c>
      <c r="ZR19" s="47"/>
      <c r="ZS19" s="46"/>
      <c r="ZT19" s="48"/>
      <c r="ZU19" s="51"/>
      <c r="ZV19" s="49"/>
      <c r="ZW19" s="48">
        <f>SUM(ZW8:ZW17)</f>
        <v>14380</v>
      </c>
      <c r="ZX19" s="50">
        <f>SUM(ZX8:ZX17)</f>
        <v>100</v>
      </c>
      <c r="ZY19" s="47"/>
      <c r="ZZ19" s="46"/>
      <c r="AAA19" s="48"/>
      <c r="AAB19" s="51"/>
      <c r="AAC19" s="49"/>
      <c r="AAD19" s="48">
        <f>SUM(AAD8:AAD17)</f>
        <v>13827</v>
      </c>
      <c r="AAE19" s="50">
        <f>SUM(AAE8:AAE17)</f>
        <v>100</v>
      </c>
      <c r="AAF19" s="47"/>
      <c r="AAG19" s="46"/>
      <c r="AAH19" s="48"/>
      <c r="AAI19" s="51"/>
      <c r="AAJ19" s="49"/>
      <c r="AAK19" s="48">
        <f t="shared" ref="AAK19:AAS19" si="371">SUM(AAK8:AAK17)</f>
        <v>13240</v>
      </c>
      <c r="AAL19" s="50">
        <f t="shared" si="371"/>
        <v>100</v>
      </c>
      <c r="AAM19" s="47">
        <f t="shared" si="371"/>
        <v>8591</v>
      </c>
      <c r="AAN19" s="46">
        <f t="shared" si="371"/>
        <v>100.00000000000001</v>
      </c>
      <c r="AAO19" s="48">
        <f t="shared" si="371"/>
        <v>3937</v>
      </c>
      <c r="AAP19" s="51">
        <f t="shared" si="371"/>
        <v>99.999999999999986</v>
      </c>
      <c r="AAQ19" s="49">
        <f t="shared" si="371"/>
        <v>20</v>
      </c>
      <c r="AAR19" s="48">
        <f t="shared" si="371"/>
        <v>12548</v>
      </c>
      <c r="AAS19" s="50">
        <f t="shared" si="371"/>
        <v>100</v>
      </c>
      <c r="AAT19" s="47"/>
      <c r="AAU19" s="46"/>
      <c r="AAV19" s="48"/>
      <c r="AAW19" s="51"/>
      <c r="AAX19" s="49"/>
      <c r="AAY19" s="48">
        <f>SUM(AAY8:AAY17)</f>
        <v>11855</v>
      </c>
      <c r="AAZ19" s="50">
        <f>SUM(AAZ8:AAZ17)</f>
        <v>100</v>
      </c>
      <c r="ABA19" s="47"/>
      <c r="ABB19" s="46"/>
      <c r="ABC19" s="48"/>
      <c r="ABD19" s="51"/>
      <c r="ABE19" s="49"/>
      <c r="ABF19" s="48">
        <f t="shared" ref="ABF19:ABN19" si="372">SUM(ABF8:ABF17)</f>
        <v>10940</v>
      </c>
      <c r="ABG19" s="50">
        <f t="shared" si="372"/>
        <v>100</v>
      </c>
      <c r="ABH19" s="47">
        <f t="shared" si="372"/>
        <v>6926</v>
      </c>
      <c r="ABI19" s="46">
        <f t="shared" si="372"/>
        <v>100</v>
      </c>
      <c r="ABJ19" s="48">
        <f t="shared" si="372"/>
        <v>3082</v>
      </c>
      <c r="ABK19" s="51">
        <f t="shared" si="372"/>
        <v>100</v>
      </c>
      <c r="ABL19" s="49">
        <f t="shared" si="372"/>
        <v>13</v>
      </c>
      <c r="ABM19" s="48">
        <f t="shared" si="372"/>
        <v>10021</v>
      </c>
      <c r="ABN19" s="50">
        <f t="shared" si="372"/>
        <v>100</v>
      </c>
      <c r="ABO19" s="47"/>
      <c r="ABP19" s="46"/>
      <c r="ABQ19" s="48"/>
      <c r="ABR19" s="51"/>
      <c r="ABS19" s="49"/>
      <c r="ABT19" s="48">
        <f>SUM(ABT8:ABT17)</f>
        <v>9218</v>
      </c>
      <c r="ABU19" s="50">
        <f>SUM(ABU8:ABU17)</f>
        <v>99.999999999999986</v>
      </c>
      <c r="ABV19" s="47"/>
      <c r="ABW19" s="46"/>
      <c r="ABX19" s="48"/>
      <c r="ABY19" s="51"/>
      <c r="ABZ19" s="49"/>
      <c r="ACA19" s="48">
        <f>SUM(ACA8:ACA17)</f>
        <v>8458</v>
      </c>
      <c r="ACB19" s="50">
        <f>SUM(ACB8:ACB17)</f>
        <v>99.999999999999986</v>
      </c>
      <c r="ACC19" s="47"/>
      <c r="ACD19" s="46"/>
      <c r="ACE19" s="48"/>
      <c r="ACF19" s="51"/>
      <c r="ACG19" s="49"/>
      <c r="ACH19" s="48">
        <f t="shared" ref="ACH19:ACP19" si="373">SUM(ACH8:ACH17)</f>
        <v>7589</v>
      </c>
      <c r="ACI19" s="50">
        <f t="shared" si="373"/>
        <v>100</v>
      </c>
      <c r="ACJ19" s="47">
        <f t="shared" si="373"/>
        <v>4786</v>
      </c>
      <c r="ACK19" s="46">
        <f t="shared" si="373"/>
        <v>100</v>
      </c>
      <c r="ACL19" s="48">
        <f t="shared" si="373"/>
        <v>2010</v>
      </c>
      <c r="ACM19" s="51">
        <f t="shared" si="373"/>
        <v>100</v>
      </c>
      <c r="ACN19" s="49">
        <f t="shared" si="373"/>
        <v>5</v>
      </c>
      <c r="ACO19" s="48">
        <f t="shared" si="373"/>
        <v>6801</v>
      </c>
      <c r="ACP19" s="50">
        <f t="shared" si="373"/>
        <v>100</v>
      </c>
      <c r="ACQ19" s="47"/>
      <c r="ACR19" s="46"/>
      <c r="ACS19" s="48"/>
      <c r="ACT19" s="51"/>
      <c r="ACU19" s="49"/>
      <c r="ACV19" s="48">
        <f>SUM(ACV8:ACV17)</f>
        <v>6157</v>
      </c>
      <c r="ACW19" s="50">
        <f>SUM(ACW8:ACW17)</f>
        <v>100</v>
      </c>
      <c r="ACX19" s="47"/>
      <c r="ACY19" s="46"/>
      <c r="ACZ19" s="48"/>
      <c r="ADA19" s="51"/>
      <c r="ADB19" s="49"/>
      <c r="ADC19" s="48">
        <f t="shared" ref="ADC19:ADK19" si="374">SUM(ADC8:ADC17)</f>
        <v>5541</v>
      </c>
      <c r="ADD19" s="50">
        <f t="shared" si="374"/>
        <v>99.999999999999986</v>
      </c>
      <c r="ADE19" s="47">
        <f t="shared" si="374"/>
        <v>3543</v>
      </c>
      <c r="ADF19" s="46">
        <f t="shared" si="374"/>
        <v>100</v>
      </c>
      <c r="ADG19" s="48">
        <f t="shared" si="374"/>
        <v>1449</v>
      </c>
      <c r="ADH19" s="51">
        <f t="shared" si="374"/>
        <v>99.999999999999986</v>
      </c>
      <c r="ADI19" s="49">
        <f t="shared" si="374"/>
        <v>26</v>
      </c>
      <c r="ADJ19" s="48">
        <f t="shared" si="374"/>
        <v>5018</v>
      </c>
      <c r="ADK19" s="50">
        <f t="shared" si="374"/>
        <v>100</v>
      </c>
      <c r="ADL19" s="47"/>
      <c r="ADM19" s="46"/>
      <c r="ADN19" s="48"/>
      <c r="ADO19" s="51"/>
      <c r="ADP19" s="49"/>
      <c r="ADQ19" s="48">
        <f>SUM(ADQ8:ADQ17)</f>
        <v>4464</v>
      </c>
      <c r="ADR19" s="50">
        <f>SUM(ADR8:ADR17)</f>
        <v>100</v>
      </c>
      <c r="ADS19" s="47"/>
      <c r="ADT19" s="46"/>
      <c r="ADU19" s="48"/>
      <c r="ADV19" s="51"/>
      <c r="ADW19" s="49"/>
      <c r="ADX19" s="48">
        <f>SUM(ADX8:ADX17)</f>
        <v>3769</v>
      </c>
      <c r="ADY19" s="50">
        <f>SUM(ADY8:ADY17)</f>
        <v>100</v>
      </c>
      <c r="ADZ19" s="47"/>
      <c r="AEA19" s="46"/>
      <c r="AEB19" s="48"/>
      <c r="AEC19" s="51"/>
      <c r="AED19" s="49"/>
      <c r="AEE19" s="48">
        <f t="shared" ref="AEE19:AEM19" si="375">SUM(AEE8:AEE17)</f>
        <v>3199</v>
      </c>
      <c r="AEF19" s="50">
        <f t="shared" si="375"/>
        <v>100</v>
      </c>
      <c r="AEG19" s="47">
        <f t="shared" si="375"/>
        <v>2139</v>
      </c>
      <c r="AEH19" s="46">
        <f t="shared" si="375"/>
        <v>100</v>
      </c>
      <c r="AEI19" s="48">
        <f t="shared" si="375"/>
        <v>890</v>
      </c>
      <c r="AEJ19" s="51">
        <f t="shared" si="375"/>
        <v>100</v>
      </c>
      <c r="AEK19" s="49">
        <f t="shared" si="375"/>
        <v>18</v>
      </c>
      <c r="AEL19" s="48">
        <f t="shared" si="375"/>
        <v>3047</v>
      </c>
      <c r="AEM19" s="50">
        <f t="shared" si="375"/>
        <v>100.00000000000001</v>
      </c>
      <c r="AEN19" s="47"/>
      <c r="AEO19" s="46"/>
      <c r="AEP19" s="48"/>
      <c r="AEQ19" s="51"/>
      <c r="AER19" s="49"/>
      <c r="AES19" s="48">
        <f>SUM(AES8:AES17)</f>
        <v>2390</v>
      </c>
      <c r="AET19" s="50">
        <f>SUM(AET8:AET17)</f>
        <v>100.00000000000001</v>
      </c>
      <c r="AEU19" s="47"/>
      <c r="AEV19" s="46"/>
      <c r="AEW19" s="48"/>
      <c r="AEX19" s="51"/>
      <c r="AEY19" s="49"/>
      <c r="AEZ19" s="48">
        <f>SUM(AEZ8:AEZ17)</f>
        <v>2003</v>
      </c>
      <c r="AFA19" s="50">
        <f>SUM(AFA8:AFA17)</f>
        <v>100</v>
      </c>
      <c r="AFB19" s="47"/>
      <c r="AFC19" s="46"/>
      <c r="AFD19" s="48"/>
      <c r="AFE19" s="51"/>
      <c r="AFF19" s="49"/>
      <c r="AFG19" s="48">
        <f>SUM(AFG8:AFG17)</f>
        <v>1697</v>
      </c>
      <c r="AFH19" s="50">
        <f>SUM(AFH8:AFH17)</f>
        <v>100</v>
      </c>
      <c r="AFI19" s="47"/>
      <c r="AFJ19" s="46"/>
      <c r="AFK19" s="48"/>
      <c r="AFL19" s="51"/>
      <c r="AFM19" s="49"/>
      <c r="AFN19" s="48">
        <f>SUM(AFN8:AFN17)</f>
        <v>1624</v>
      </c>
      <c r="AFO19" s="50">
        <f>SUM(AFO8:AFO17)</f>
        <v>100</v>
      </c>
      <c r="AFP19" s="47"/>
      <c r="AFQ19" s="46"/>
      <c r="AFR19" s="48"/>
      <c r="AFS19" s="51"/>
      <c r="AFT19" s="49"/>
      <c r="AFU19" s="48">
        <f t="shared" ref="AFU19:AGC19" si="376">SUM(AFU8:AFU17)</f>
        <v>1197</v>
      </c>
      <c r="AFV19" s="50">
        <f t="shared" si="376"/>
        <v>99.999999999999986</v>
      </c>
      <c r="AFW19" s="47">
        <f t="shared" si="376"/>
        <v>572</v>
      </c>
      <c r="AFX19" s="46">
        <f t="shared" si="376"/>
        <v>100</v>
      </c>
      <c r="AFY19" s="48">
        <f t="shared" si="376"/>
        <v>212</v>
      </c>
      <c r="AFZ19" s="51">
        <f t="shared" si="376"/>
        <v>100</v>
      </c>
      <c r="AGA19" s="49">
        <f t="shared" si="376"/>
        <v>1</v>
      </c>
      <c r="AGB19" s="48">
        <f t="shared" si="376"/>
        <v>785</v>
      </c>
      <c r="AGC19" s="50">
        <f t="shared" si="376"/>
        <v>100</v>
      </c>
      <c r="AGD19" s="47"/>
      <c r="AGE19" s="46"/>
      <c r="AGF19" s="48"/>
      <c r="AGG19" s="51"/>
      <c r="AGH19" s="49"/>
      <c r="AGI19" s="48">
        <f>SUM(AGI8:AGI17)</f>
        <v>357</v>
      </c>
      <c r="AGJ19" s="50">
        <f>SUM(AGJ8:AGJ17)</f>
        <v>100</v>
      </c>
    </row>
    <row r="20" spans="1:1024" s="16" customFormat="1" x14ac:dyDescent="0.3">
      <c r="A20" s="52"/>
      <c r="H20" s="42"/>
      <c r="L20" s="43"/>
      <c r="N20" s="53"/>
      <c r="O20" s="42"/>
      <c r="S20" s="43"/>
      <c r="U20" s="53"/>
      <c r="V20" s="42"/>
      <c r="Z20" s="43"/>
      <c r="AB20" s="53"/>
      <c r="AC20" s="42"/>
      <c r="AG20" s="43"/>
      <c r="AI20" s="53"/>
      <c r="AJ20" s="42"/>
      <c r="AN20" s="43"/>
      <c r="AP20" s="53"/>
      <c r="AQ20" s="42"/>
      <c r="AU20" s="43"/>
      <c r="AW20" s="53"/>
      <c r="AX20" s="42"/>
      <c r="BB20" s="43"/>
      <c r="BD20" s="53"/>
      <c r="BE20" s="42"/>
      <c r="BI20" s="43"/>
      <c r="BK20" s="53"/>
      <c r="BL20" s="42"/>
      <c r="BP20" s="43"/>
      <c r="BR20" s="53"/>
      <c r="BS20" s="42"/>
      <c r="BW20" s="43"/>
      <c r="BY20" s="53"/>
      <c r="BZ20" s="42"/>
      <c r="CD20" s="43"/>
      <c r="CF20" s="53"/>
      <c r="CG20" s="42"/>
      <c r="CK20" s="43"/>
      <c r="CM20" s="53"/>
      <c r="CN20" s="42"/>
      <c r="CR20" s="43"/>
      <c r="CT20" s="53"/>
      <c r="CU20" s="42"/>
      <c r="CY20" s="43"/>
      <c r="DA20" s="53"/>
      <c r="DB20" s="42"/>
      <c r="DF20" s="43"/>
      <c r="DH20" s="53"/>
      <c r="DI20" s="42"/>
      <c r="DM20" s="43"/>
      <c r="DO20" s="53"/>
      <c r="DP20" s="42"/>
      <c r="DT20" s="43"/>
      <c r="DV20" s="53"/>
      <c r="DW20" s="42"/>
      <c r="EA20" s="43"/>
      <c r="EC20" s="53"/>
      <c r="ED20" s="42"/>
      <c r="EH20" s="43"/>
      <c r="EJ20" s="53"/>
      <c r="EK20" s="42"/>
      <c r="EO20" s="43"/>
      <c r="EQ20" s="53"/>
      <c r="ER20" s="42"/>
      <c r="EV20" s="43"/>
      <c r="EX20" s="53"/>
      <c r="EY20" s="42"/>
      <c r="FC20" s="43"/>
      <c r="FE20" s="53"/>
      <c r="FF20" s="42"/>
      <c r="FJ20" s="43"/>
      <c r="FL20" s="53"/>
      <c r="FM20" s="42"/>
      <c r="FQ20" s="43"/>
      <c r="FS20" s="53"/>
      <c r="FT20" s="42"/>
      <c r="FX20" s="43"/>
      <c r="FZ20" s="53"/>
      <c r="GA20" s="42"/>
      <c r="GE20" s="43"/>
      <c r="GG20" s="53"/>
      <c r="GH20" s="42"/>
      <c r="GL20" s="43"/>
      <c r="GN20" s="53"/>
      <c r="GO20" s="42"/>
      <c r="GS20" s="43"/>
      <c r="GU20" s="53"/>
      <c r="GV20" s="42"/>
      <c r="GZ20" s="43"/>
      <c r="HB20" s="53"/>
      <c r="HC20" s="42"/>
      <c r="HG20" s="43"/>
      <c r="HI20" s="53"/>
      <c r="HJ20" s="42"/>
      <c r="HN20" s="43"/>
      <c r="HP20" s="53"/>
      <c r="HQ20" s="42"/>
      <c r="HU20" s="43"/>
      <c r="HW20" s="53"/>
      <c r="HX20" s="42"/>
      <c r="IB20" s="43"/>
      <c r="ID20" s="53"/>
      <c r="IE20" s="42"/>
      <c r="II20" s="43"/>
      <c r="IK20" s="53"/>
      <c r="IL20" s="42"/>
      <c r="IP20" s="43"/>
      <c r="IR20" s="53"/>
      <c r="IS20" s="42"/>
      <c r="IW20" s="43"/>
      <c r="IY20" s="53"/>
      <c r="IZ20" s="42"/>
      <c r="JD20" s="43"/>
      <c r="JF20" s="53"/>
      <c r="JG20" s="42"/>
      <c r="JK20" s="43"/>
      <c r="JM20" s="53"/>
      <c r="JN20" s="42"/>
      <c r="JR20" s="43"/>
      <c r="JT20" s="53"/>
      <c r="JU20" s="42"/>
      <c r="JY20" s="43"/>
      <c r="KA20" s="53"/>
      <c r="KB20" s="42"/>
      <c r="KF20" s="43"/>
      <c r="KH20" s="53"/>
      <c r="KI20" s="42"/>
      <c r="KM20" s="43"/>
      <c r="KO20" s="53"/>
      <c r="KP20" s="42"/>
      <c r="KT20" s="43"/>
      <c r="KV20" s="53"/>
      <c r="KW20" s="42"/>
      <c r="LA20" s="43"/>
      <c r="LC20" s="53"/>
      <c r="LD20" s="42"/>
      <c r="LH20" s="43"/>
      <c r="LJ20" s="53"/>
      <c r="LK20" s="42"/>
      <c r="LO20" s="43"/>
      <c r="LQ20" s="53"/>
      <c r="LR20" s="42"/>
      <c r="LV20" s="43"/>
      <c r="LX20" s="53"/>
      <c r="LY20" s="42"/>
      <c r="MC20" s="43"/>
      <c r="ME20" s="53"/>
      <c r="MF20" s="42"/>
      <c r="MJ20" s="43"/>
      <c r="ML20" s="53"/>
      <c r="MM20" s="42"/>
      <c r="MQ20" s="43"/>
      <c r="MS20" s="53"/>
      <c r="MT20" s="42"/>
      <c r="MX20" s="43"/>
      <c r="MZ20" s="53"/>
      <c r="NA20" s="42"/>
      <c r="NE20" s="43"/>
      <c r="NG20" s="53"/>
      <c r="NH20" s="42"/>
      <c r="NL20" s="43"/>
      <c r="NN20" s="53"/>
      <c r="NO20" s="42"/>
      <c r="NS20" s="43"/>
      <c r="NU20" s="53"/>
      <c r="NV20" s="42"/>
      <c r="NZ20" s="43"/>
      <c r="OB20" s="53"/>
      <c r="OC20" s="42"/>
      <c r="OG20" s="43"/>
      <c r="OI20" s="53"/>
      <c r="OJ20" s="42"/>
      <c r="ON20" s="43"/>
      <c r="OP20" s="53"/>
      <c r="OQ20" s="42"/>
      <c r="OU20" s="43"/>
      <c r="OW20" s="53"/>
      <c r="OX20" s="42"/>
      <c r="PB20" s="43"/>
      <c r="PD20" s="53"/>
      <c r="PE20" s="42"/>
      <c r="PI20" s="43"/>
      <c r="PK20" s="53"/>
      <c r="PL20" s="42"/>
      <c r="PP20" s="43"/>
      <c r="PR20" s="53"/>
      <c r="PS20" s="42"/>
      <c r="PW20" s="43"/>
      <c r="PY20" s="53"/>
      <c r="PZ20" s="42"/>
      <c r="QD20" s="43"/>
      <c r="QF20" s="53"/>
      <c r="QG20" s="42"/>
      <c r="QK20" s="43"/>
      <c r="QM20" s="53"/>
      <c r="QN20" s="42"/>
      <c r="QR20" s="43"/>
      <c r="QT20" s="53"/>
      <c r="QU20" s="42"/>
      <c r="QY20" s="43"/>
      <c r="RA20" s="53"/>
      <c r="RB20" s="42"/>
      <c r="RF20" s="43"/>
      <c r="RH20" s="53"/>
      <c r="RI20" s="42"/>
      <c r="RM20" s="43"/>
      <c r="RO20" s="53"/>
      <c r="RP20" s="42"/>
      <c r="RT20" s="43"/>
      <c r="RV20" s="53"/>
      <c r="RW20" s="42"/>
      <c r="SA20" s="43"/>
      <c r="SC20" s="53"/>
      <c r="SD20" s="42"/>
      <c r="SH20" s="43"/>
      <c r="SJ20" s="53"/>
      <c r="SK20" s="42"/>
      <c r="SO20" s="43"/>
      <c r="SQ20" s="53"/>
      <c r="SR20" s="42"/>
      <c r="SV20" s="43"/>
      <c r="SX20" s="53"/>
      <c r="SY20" s="42"/>
      <c r="TC20" s="43"/>
      <c r="TE20" s="53"/>
      <c r="TF20" s="42"/>
      <c r="TJ20" s="43"/>
      <c r="TL20" s="53"/>
      <c r="TM20" s="42"/>
      <c r="TQ20" s="43"/>
      <c r="TS20" s="53"/>
      <c r="TT20" s="42"/>
      <c r="TX20" s="43"/>
      <c r="TZ20" s="53"/>
      <c r="UA20" s="42"/>
      <c r="UE20" s="43"/>
      <c r="UG20" s="53"/>
      <c r="UH20" s="42"/>
      <c r="UL20" s="43"/>
      <c r="UN20" s="53"/>
      <c r="UO20" s="42"/>
      <c r="US20" s="43"/>
      <c r="UU20" s="53"/>
      <c r="UV20" s="42"/>
      <c r="UZ20" s="43"/>
      <c r="VB20" s="53"/>
      <c r="VC20" s="42"/>
      <c r="VG20" s="43"/>
      <c r="VI20" s="53"/>
      <c r="VJ20" s="42"/>
      <c r="VN20" s="43"/>
      <c r="VP20" s="53"/>
      <c r="VQ20" s="42"/>
      <c r="VU20" s="43"/>
      <c r="VW20" s="53"/>
      <c r="VX20" s="42"/>
      <c r="WB20" s="43"/>
      <c r="WD20" s="53"/>
      <c r="WE20" s="42"/>
      <c r="WI20" s="43"/>
      <c r="WK20" s="53"/>
      <c r="WL20" s="42"/>
      <c r="WP20" s="43"/>
      <c r="WR20" s="53"/>
      <c r="WS20" s="42"/>
      <c r="WW20" s="43"/>
      <c r="WY20" s="53"/>
      <c r="WZ20" s="42"/>
      <c r="XD20" s="43"/>
      <c r="XF20" s="53"/>
      <c r="XG20" s="42"/>
      <c r="XK20" s="43"/>
      <c r="XM20" s="53"/>
      <c r="XN20" s="42"/>
      <c r="XR20" s="43"/>
      <c r="XT20" s="53"/>
      <c r="XU20" s="42"/>
      <c r="XY20" s="43"/>
      <c r="YA20" s="53"/>
      <c r="YB20" s="42"/>
      <c r="YF20" s="43"/>
      <c r="YH20" s="53"/>
      <c r="YI20" s="42"/>
      <c r="YM20" s="43"/>
      <c r="YO20" s="53"/>
      <c r="YP20" s="42"/>
      <c r="YT20" s="43"/>
      <c r="YV20" s="53"/>
      <c r="YW20" s="42"/>
      <c r="ZA20" s="43"/>
      <c r="ZC20" s="53"/>
      <c r="ZD20" s="42"/>
      <c r="ZH20" s="43"/>
      <c r="ZJ20" s="53"/>
      <c r="ZK20" s="42"/>
      <c r="ZO20" s="43"/>
      <c r="ZQ20" s="53"/>
      <c r="ZR20" s="42"/>
      <c r="ZV20" s="43"/>
      <c r="ZX20" s="53"/>
      <c r="ZY20" s="42"/>
      <c r="AAC20" s="43"/>
      <c r="AAE20" s="53"/>
      <c r="AAF20" s="42"/>
      <c r="AAJ20" s="43"/>
      <c r="AAL20" s="53"/>
      <c r="AAM20" s="42"/>
      <c r="AAQ20" s="43"/>
      <c r="AAS20" s="53"/>
      <c r="AAT20" s="42"/>
      <c r="AAX20" s="43"/>
      <c r="AAZ20" s="53"/>
      <c r="ABA20" s="42"/>
      <c r="ABE20" s="43"/>
      <c r="ABG20" s="53"/>
      <c r="ABH20" s="42"/>
      <c r="ABL20" s="43"/>
      <c r="ABN20" s="53"/>
      <c r="ABO20" s="42"/>
      <c r="ABS20" s="43"/>
      <c r="ABU20" s="53"/>
      <c r="ABV20" s="42"/>
      <c r="ABZ20" s="43"/>
      <c r="ACB20" s="53"/>
      <c r="ACC20" s="42"/>
      <c r="ACG20" s="43"/>
      <c r="ACI20" s="53"/>
      <c r="ACJ20" s="42"/>
      <c r="ACN20" s="43"/>
      <c r="ACP20" s="53"/>
      <c r="ACQ20" s="42"/>
      <c r="ACU20" s="43"/>
      <c r="ACW20" s="53"/>
      <c r="ACX20" s="42"/>
      <c r="ADB20" s="43"/>
      <c r="ADD20" s="53"/>
      <c r="ADE20" s="42"/>
      <c r="ADI20" s="43"/>
      <c r="ADK20" s="53"/>
      <c r="ADL20" s="42"/>
      <c r="ADP20" s="43"/>
      <c r="ADR20" s="53"/>
      <c r="ADS20" s="42"/>
      <c r="ADW20" s="43"/>
      <c r="ADY20" s="53"/>
      <c r="ADZ20" s="42"/>
      <c r="AED20" s="43"/>
      <c r="AEF20" s="53"/>
      <c r="AEG20" s="42"/>
      <c r="AEK20" s="43"/>
      <c r="AEM20" s="53"/>
      <c r="AEN20" s="42"/>
      <c r="AER20" s="43"/>
      <c r="AET20" s="53"/>
      <c r="AEU20" s="42"/>
      <c r="AEY20" s="43"/>
      <c r="AFA20" s="53"/>
      <c r="AFB20" s="42"/>
      <c r="AFF20" s="43"/>
      <c r="AFH20" s="53"/>
      <c r="AFI20" s="42"/>
      <c r="AFM20" s="43"/>
      <c r="AFO20" s="53"/>
      <c r="AFP20" s="42"/>
      <c r="AFT20" s="43"/>
      <c r="AFV20" s="53"/>
      <c r="AFW20" s="42"/>
      <c r="AGA20" s="43"/>
      <c r="AGC20" s="53"/>
      <c r="AGD20" s="42"/>
      <c r="AGH20" s="43"/>
      <c r="AGJ20" s="53"/>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r="21" spans="1:1024" s="55" customFormat="1" x14ac:dyDescent="0.3">
      <c r="A21" s="54" t="s">
        <v>39</v>
      </c>
      <c r="H21" s="56">
        <v>3</v>
      </c>
      <c r="J21" s="55">
        <v>0</v>
      </c>
      <c r="L21" s="57"/>
      <c r="M21" s="55">
        <f>H21+J21+L21</f>
        <v>3</v>
      </c>
      <c r="N21" s="58"/>
      <c r="O21" s="56">
        <v>4</v>
      </c>
      <c r="Q21" s="55">
        <v>1</v>
      </c>
      <c r="S21" s="57"/>
      <c r="T21" s="55">
        <f>O21+Q21+S21</f>
        <v>5</v>
      </c>
      <c r="U21" s="58"/>
      <c r="V21" s="56">
        <v>6</v>
      </c>
      <c r="X21" s="55">
        <v>1</v>
      </c>
      <c r="Z21" s="57"/>
      <c r="AA21" s="55">
        <f>V21+X21+Z21</f>
        <v>7</v>
      </c>
      <c r="AB21" s="58"/>
      <c r="AC21" s="56">
        <v>2</v>
      </c>
      <c r="AE21" s="55">
        <v>0</v>
      </c>
      <c r="AG21" s="57"/>
      <c r="AH21" s="55">
        <f>AC21+AE21+AG21</f>
        <v>2</v>
      </c>
      <c r="AI21" s="58"/>
      <c r="AJ21" s="56">
        <v>2</v>
      </c>
      <c r="AL21" s="55">
        <v>0</v>
      </c>
      <c r="AN21" s="57"/>
      <c r="AO21" s="55">
        <f>AJ21+AL21+AN21</f>
        <v>2</v>
      </c>
      <c r="AP21" s="58"/>
      <c r="AQ21" s="56">
        <v>2</v>
      </c>
      <c r="AS21" s="55">
        <v>1</v>
      </c>
      <c r="AU21" s="57"/>
      <c r="AV21" s="55">
        <f>AQ21+AS21+AU21</f>
        <v>3</v>
      </c>
      <c r="AW21" s="58"/>
      <c r="AX21" s="56">
        <v>4</v>
      </c>
      <c r="AZ21" s="55">
        <v>1</v>
      </c>
      <c r="BB21" s="57"/>
      <c r="BC21" s="55">
        <f>AX21+AZ21+BB21</f>
        <v>5</v>
      </c>
      <c r="BD21" s="58"/>
      <c r="BE21" s="56">
        <v>3</v>
      </c>
      <c r="BG21" s="55">
        <v>0</v>
      </c>
      <c r="BI21" s="57"/>
      <c r="BJ21" s="55">
        <f>BE21+BG21+BI21</f>
        <v>3</v>
      </c>
      <c r="BK21" s="58"/>
      <c r="BL21" s="56">
        <v>0</v>
      </c>
      <c r="BN21" s="55">
        <v>0</v>
      </c>
      <c r="BP21" s="57"/>
      <c r="BQ21" s="55">
        <f>BL21+BN21+BP21</f>
        <v>0</v>
      </c>
      <c r="BR21" s="58"/>
      <c r="BS21" s="56">
        <v>0</v>
      </c>
      <c r="BU21" s="55">
        <v>1</v>
      </c>
      <c r="BW21" s="57"/>
      <c r="BX21" s="55">
        <f>BS21+BU21+BW21</f>
        <v>1</v>
      </c>
      <c r="BY21" s="58"/>
      <c r="BZ21" s="56">
        <v>1</v>
      </c>
      <c r="CB21" s="55">
        <v>0</v>
      </c>
      <c r="CD21" s="57"/>
      <c r="CE21" s="55">
        <f>BZ21+CB21+CD21</f>
        <v>1</v>
      </c>
      <c r="CF21" s="58"/>
      <c r="CG21" s="56">
        <v>2</v>
      </c>
      <c r="CI21" s="55">
        <v>2</v>
      </c>
      <c r="CK21" s="57"/>
      <c r="CL21" s="55">
        <f>CG21+CI21+CK21</f>
        <v>4</v>
      </c>
      <c r="CM21" s="58"/>
      <c r="CN21" s="56">
        <v>1</v>
      </c>
      <c r="CP21" s="55">
        <v>0</v>
      </c>
      <c r="CR21" s="57"/>
      <c r="CS21" s="55">
        <f>CN21+CP21+CR21</f>
        <v>1</v>
      </c>
      <c r="CT21" s="58"/>
      <c r="CU21" s="56">
        <v>0</v>
      </c>
      <c r="CW21" s="55">
        <v>0</v>
      </c>
      <c r="CY21" s="57"/>
      <c r="CZ21" s="55">
        <f>CU21+CW21+CY21</f>
        <v>0</v>
      </c>
      <c r="DA21" s="58"/>
      <c r="DB21" s="56">
        <v>2</v>
      </c>
      <c r="DD21" s="55">
        <v>1</v>
      </c>
      <c r="DF21" s="57"/>
      <c r="DG21" s="55">
        <f>DB21+DD21+DF21</f>
        <v>3</v>
      </c>
      <c r="DH21" s="58"/>
      <c r="DI21" s="56">
        <v>3</v>
      </c>
      <c r="DK21" s="55">
        <v>3</v>
      </c>
      <c r="DM21" s="57"/>
      <c r="DN21" s="55">
        <f>DI21+DK21+DM21</f>
        <v>6</v>
      </c>
      <c r="DO21" s="58"/>
      <c r="DP21" s="56">
        <v>2</v>
      </c>
      <c r="DR21" s="55">
        <v>1</v>
      </c>
      <c r="DT21" s="57"/>
      <c r="DU21" s="55">
        <f>DP21+DR21+DT21</f>
        <v>3</v>
      </c>
      <c r="DV21" s="58"/>
      <c r="DW21" s="56">
        <v>2</v>
      </c>
      <c r="DY21" s="55">
        <v>0</v>
      </c>
      <c r="EA21" s="57"/>
      <c r="EB21" s="55">
        <f>DW21+DY21+EA21</f>
        <v>2</v>
      </c>
      <c r="EC21" s="58"/>
      <c r="ED21" s="56">
        <v>2</v>
      </c>
      <c r="EF21" s="55">
        <v>1</v>
      </c>
      <c r="EH21" s="57"/>
      <c r="EI21" s="55">
        <f>ED21+EF21+EH21</f>
        <v>3</v>
      </c>
      <c r="EJ21" s="58"/>
      <c r="EK21" s="56">
        <v>5</v>
      </c>
      <c r="EM21" s="55">
        <v>2</v>
      </c>
      <c r="EO21" s="57"/>
      <c r="EP21" s="55">
        <f>EK21+EM21+EO21</f>
        <v>7</v>
      </c>
      <c r="EQ21" s="58"/>
      <c r="ER21" s="56">
        <v>4</v>
      </c>
      <c r="ET21" s="55">
        <v>2</v>
      </c>
      <c r="EV21" s="57"/>
      <c r="EW21" s="55">
        <f>ER21+ET21+EV21</f>
        <v>6</v>
      </c>
      <c r="EX21" s="58"/>
      <c r="EY21" s="56">
        <v>5</v>
      </c>
      <c r="FA21" s="55">
        <v>4</v>
      </c>
      <c r="FC21" s="57"/>
      <c r="FD21" s="55">
        <f>EY21+FA21+FC21</f>
        <v>9</v>
      </c>
      <c r="FE21" s="58"/>
      <c r="FF21" s="56">
        <v>2</v>
      </c>
      <c r="FH21" s="55">
        <v>3</v>
      </c>
      <c r="FJ21" s="57"/>
      <c r="FK21" s="55">
        <f>FF21+FH21+FJ21</f>
        <v>5</v>
      </c>
      <c r="FL21" s="58"/>
      <c r="FM21" s="56">
        <v>6</v>
      </c>
      <c r="FO21" s="55">
        <v>3</v>
      </c>
      <c r="FQ21" s="57"/>
      <c r="FR21" s="55">
        <f>FM21+FO21+FQ21</f>
        <v>9</v>
      </c>
      <c r="FS21" s="58"/>
      <c r="FT21" s="56">
        <v>1</v>
      </c>
      <c r="FV21" s="55">
        <v>0</v>
      </c>
      <c r="FX21" s="57"/>
      <c r="FY21" s="55">
        <f>FT21+FV21+FX21</f>
        <v>1</v>
      </c>
      <c r="FZ21" s="58"/>
      <c r="GA21" s="56">
        <v>1</v>
      </c>
      <c r="GC21" s="55">
        <v>3</v>
      </c>
      <c r="GE21" s="57"/>
      <c r="GF21" s="55">
        <f>GA21+GC21+GE21</f>
        <v>4</v>
      </c>
      <c r="GG21" s="58"/>
      <c r="GH21" s="56">
        <v>0</v>
      </c>
      <c r="GJ21" s="55">
        <v>1</v>
      </c>
      <c r="GL21" s="57"/>
      <c r="GM21" s="55">
        <f>GH21+GJ21+GL21</f>
        <v>1</v>
      </c>
      <c r="GN21" s="58"/>
      <c r="GO21" s="56">
        <v>0</v>
      </c>
      <c r="GQ21" s="55">
        <v>1</v>
      </c>
      <c r="GS21" s="57"/>
      <c r="GT21" s="55">
        <f>GO21+GQ21+GS21</f>
        <v>1</v>
      </c>
      <c r="GU21" s="58"/>
      <c r="GV21" s="56">
        <v>1</v>
      </c>
      <c r="GX21" s="55">
        <v>2</v>
      </c>
      <c r="GZ21" s="57"/>
      <c r="HA21" s="55">
        <f>GV21+GX21+GZ21</f>
        <v>3</v>
      </c>
      <c r="HB21" s="58"/>
      <c r="HC21" s="56">
        <v>0</v>
      </c>
      <c r="HE21" s="55">
        <v>1</v>
      </c>
      <c r="HG21" s="57"/>
      <c r="HH21" s="55">
        <f>HC21+HE21+HG21</f>
        <v>1</v>
      </c>
      <c r="HI21" s="58"/>
      <c r="HJ21" s="56">
        <v>0</v>
      </c>
      <c r="HL21" s="55">
        <v>1</v>
      </c>
      <c r="HN21" s="57"/>
      <c r="HO21" s="55">
        <f>HJ21+HL21+HN21</f>
        <v>1</v>
      </c>
      <c r="HP21" s="58"/>
      <c r="HQ21" s="56">
        <v>0</v>
      </c>
      <c r="HS21" s="55">
        <v>1</v>
      </c>
      <c r="HU21" s="57"/>
      <c r="HV21" s="55">
        <f>HQ21+HS21+HU21</f>
        <v>1</v>
      </c>
      <c r="HW21" s="58"/>
      <c r="HX21" s="56">
        <v>0</v>
      </c>
      <c r="HZ21" s="55">
        <v>1</v>
      </c>
      <c r="IB21" s="57"/>
      <c r="IC21" s="55">
        <f>HX21+HZ21+IB21</f>
        <v>1</v>
      </c>
      <c r="ID21" s="58"/>
      <c r="IE21" s="56">
        <v>0</v>
      </c>
      <c r="IG21" s="55">
        <v>1</v>
      </c>
      <c r="II21" s="57"/>
      <c r="IJ21" s="55">
        <f>IE21+IG21+II21</f>
        <v>1</v>
      </c>
      <c r="IK21" s="58"/>
      <c r="IL21" s="56">
        <v>0</v>
      </c>
      <c r="IN21" s="55">
        <v>1</v>
      </c>
      <c r="IP21" s="57"/>
      <c r="IQ21" s="55">
        <f>IL21+IN21+IP21</f>
        <v>1</v>
      </c>
      <c r="IR21" s="58"/>
      <c r="IS21" s="56">
        <v>0</v>
      </c>
      <c r="IU21" s="55">
        <v>1</v>
      </c>
      <c r="IW21" s="57"/>
      <c r="IX21" s="55">
        <f>IS21+IU21+IW21</f>
        <v>1</v>
      </c>
      <c r="IY21" s="58"/>
      <c r="IZ21" s="56">
        <v>0</v>
      </c>
      <c r="JB21" s="55">
        <v>1</v>
      </c>
      <c r="JD21" s="57"/>
      <c r="JE21" s="55">
        <f>IZ21+JB21+JD21</f>
        <v>1</v>
      </c>
      <c r="JF21" s="58"/>
      <c r="JG21" s="56">
        <v>0</v>
      </c>
      <c r="JI21" s="55">
        <v>1</v>
      </c>
      <c r="JK21" s="57"/>
      <c r="JL21" s="55">
        <f>JG21+JI21+JK21</f>
        <v>1</v>
      </c>
      <c r="JM21" s="58"/>
      <c r="JN21" s="56">
        <v>0</v>
      </c>
      <c r="JP21" s="55">
        <v>0</v>
      </c>
      <c r="JR21" s="57"/>
      <c r="JS21" s="55">
        <f>JN21+JP21+JR21</f>
        <v>0</v>
      </c>
      <c r="JT21" s="58"/>
      <c r="JU21" s="56">
        <v>0</v>
      </c>
      <c r="JW21" s="55">
        <v>0</v>
      </c>
      <c r="JY21" s="57"/>
      <c r="JZ21" s="55">
        <f>JU21+JW21+JY21</f>
        <v>0</v>
      </c>
      <c r="KA21" s="58"/>
      <c r="KB21" s="56">
        <v>0</v>
      </c>
      <c r="KD21" s="55">
        <v>0</v>
      </c>
      <c r="KF21" s="57"/>
      <c r="KG21" s="55">
        <f>KB21+KD21+KF21</f>
        <v>0</v>
      </c>
      <c r="KH21" s="58"/>
      <c r="KI21" s="56">
        <v>0</v>
      </c>
      <c r="KK21" s="55">
        <v>0</v>
      </c>
      <c r="KM21" s="57"/>
      <c r="KN21" s="55">
        <f>KI21+KK21+KM21</f>
        <v>0</v>
      </c>
      <c r="KO21" s="58"/>
      <c r="KP21" s="56">
        <v>0</v>
      </c>
      <c r="KR21" s="55">
        <v>0</v>
      </c>
      <c r="KT21" s="57"/>
      <c r="KU21" s="55">
        <f>KP21+KR21+KT21</f>
        <v>0</v>
      </c>
      <c r="KV21" s="58"/>
      <c r="KW21" s="56">
        <v>0</v>
      </c>
      <c r="KY21" s="55">
        <v>0</v>
      </c>
      <c r="LA21" s="57"/>
      <c r="LB21" s="55">
        <f>KW21+KY21+LA21</f>
        <v>0</v>
      </c>
      <c r="LC21" s="58"/>
      <c r="LD21" s="56">
        <v>0</v>
      </c>
      <c r="LF21" s="55">
        <v>0</v>
      </c>
      <c r="LH21" s="57"/>
      <c r="LI21" s="55">
        <f>LD21+LF21+LH21</f>
        <v>0</v>
      </c>
      <c r="LJ21" s="58"/>
      <c r="LK21" s="56">
        <v>0</v>
      </c>
      <c r="LM21" s="55">
        <v>0</v>
      </c>
      <c r="LO21" s="57"/>
      <c r="LP21" s="55">
        <f>LK21+LM21+LO21</f>
        <v>0</v>
      </c>
      <c r="LQ21" s="58"/>
      <c r="LR21" s="56">
        <v>0</v>
      </c>
      <c r="LT21" s="55">
        <v>0</v>
      </c>
      <c r="LV21" s="57"/>
      <c r="LW21" s="55">
        <f>LR21+LT21+LV21</f>
        <v>0</v>
      </c>
      <c r="LX21" s="58"/>
      <c r="LY21" s="56">
        <v>0</v>
      </c>
      <c r="MA21" s="55">
        <v>0</v>
      </c>
      <c r="MC21" s="57"/>
      <c r="MD21" s="55">
        <f>LY21+MA21+MC21</f>
        <v>0</v>
      </c>
      <c r="ME21" s="58"/>
      <c r="MF21" s="56">
        <v>1</v>
      </c>
      <c r="MH21" s="55">
        <v>0</v>
      </c>
      <c r="MJ21" s="57"/>
      <c r="MK21" s="55">
        <f>MF21+MH21+MJ21</f>
        <v>1</v>
      </c>
      <c r="ML21" s="58"/>
      <c r="MM21" s="56">
        <v>0</v>
      </c>
      <c r="MO21" s="55">
        <v>0</v>
      </c>
      <c r="MQ21" s="57"/>
      <c r="MR21" s="55">
        <f>MM21+MO21+MQ21</f>
        <v>0</v>
      </c>
      <c r="MS21" s="58"/>
      <c r="MT21" s="56">
        <v>0</v>
      </c>
      <c r="MV21" s="55">
        <v>0</v>
      </c>
      <c r="MX21" s="57"/>
      <c r="MY21" s="55">
        <f>MT21+MV21+MX21</f>
        <v>0</v>
      </c>
      <c r="MZ21" s="58"/>
      <c r="NA21" s="56">
        <v>0</v>
      </c>
      <c r="NC21" s="55">
        <v>0</v>
      </c>
      <c r="NE21" s="57"/>
      <c r="NF21" s="55">
        <f>NA21+NC21+NE21</f>
        <v>0</v>
      </c>
      <c r="NG21" s="58"/>
      <c r="NH21" s="56"/>
      <c r="NL21" s="57"/>
      <c r="NM21" s="55">
        <v>0</v>
      </c>
      <c r="NN21" s="58"/>
      <c r="NO21" s="56"/>
      <c r="NS21" s="57"/>
      <c r="NT21" s="55">
        <v>0</v>
      </c>
      <c r="NU21" s="58"/>
      <c r="NV21" s="56">
        <v>0</v>
      </c>
      <c r="NX21" s="55">
        <v>0</v>
      </c>
      <c r="NZ21" s="57"/>
      <c r="OA21" s="55">
        <f>NV21+NX21+NZ21</f>
        <v>0</v>
      </c>
      <c r="OB21" s="58"/>
      <c r="OC21" s="56">
        <v>0</v>
      </c>
      <c r="OE21" s="55">
        <v>0</v>
      </c>
      <c r="OG21" s="57"/>
      <c r="OH21" s="55">
        <f>OC21+OE21+OG21</f>
        <v>0</v>
      </c>
      <c r="OI21" s="58"/>
      <c r="OJ21" s="56"/>
      <c r="ON21" s="57"/>
      <c r="OO21" s="55">
        <v>0</v>
      </c>
      <c r="OP21" s="58"/>
      <c r="OQ21" s="56">
        <v>0</v>
      </c>
      <c r="OS21" s="55">
        <v>0</v>
      </c>
      <c r="OU21" s="57"/>
      <c r="OV21" s="55">
        <f>OQ21+OS21+OU21</f>
        <v>0</v>
      </c>
      <c r="OW21" s="58"/>
      <c r="OX21" s="56"/>
      <c r="PB21" s="57"/>
      <c r="PC21" s="55">
        <v>0</v>
      </c>
      <c r="PD21" s="58"/>
      <c r="PE21" s="56">
        <v>0</v>
      </c>
      <c r="PG21" s="55">
        <v>0</v>
      </c>
      <c r="PI21" s="57"/>
      <c r="PJ21" s="55">
        <f>PE21+PG21+PI21</f>
        <v>0</v>
      </c>
      <c r="PK21" s="58"/>
      <c r="PL21" s="56"/>
      <c r="PP21" s="57"/>
      <c r="PQ21" s="55">
        <v>0</v>
      </c>
      <c r="PR21" s="58"/>
      <c r="PS21" s="56">
        <v>0</v>
      </c>
      <c r="PU21" s="55">
        <v>0</v>
      </c>
      <c r="PW21" s="57"/>
      <c r="PX21" s="55">
        <f>PS21+PU21+PW21</f>
        <v>0</v>
      </c>
      <c r="PY21" s="58"/>
      <c r="PZ21" s="56">
        <v>1</v>
      </c>
      <c r="QB21" s="55">
        <v>0</v>
      </c>
      <c r="QD21" s="57"/>
      <c r="QE21" s="55">
        <f>PZ21+QB21+QD21</f>
        <v>1</v>
      </c>
      <c r="QF21" s="58"/>
      <c r="QG21" s="56"/>
      <c r="QK21" s="57"/>
      <c r="QL21" s="55">
        <v>0</v>
      </c>
      <c r="QM21" s="58"/>
      <c r="QN21" s="56"/>
      <c r="QR21" s="57"/>
      <c r="QS21" s="55">
        <v>0</v>
      </c>
      <c r="QT21" s="58"/>
      <c r="QU21" s="56">
        <v>0</v>
      </c>
      <c r="QW21" s="55">
        <v>0</v>
      </c>
      <c r="QY21" s="57"/>
      <c r="QZ21" s="55">
        <f>QU21+QW21+QY21</f>
        <v>0</v>
      </c>
      <c r="RA21" s="58"/>
      <c r="RB21" s="56"/>
      <c r="RF21" s="57"/>
      <c r="RG21" s="55">
        <v>0</v>
      </c>
      <c r="RH21" s="58"/>
      <c r="RI21" s="56"/>
      <c r="RM21" s="57"/>
      <c r="RN21" s="55">
        <v>0</v>
      </c>
      <c r="RO21" s="58"/>
      <c r="RP21" s="56"/>
      <c r="RT21" s="57"/>
      <c r="RU21" s="55">
        <v>0</v>
      </c>
      <c r="RV21" s="58"/>
      <c r="RW21" s="56">
        <v>0</v>
      </c>
      <c r="RY21" s="55">
        <v>0</v>
      </c>
      <c r="SA21" s="57"/>
      <c r="SB21" s="55">
        <f>RW21+RY21+SA21</f>
        <v>0</v>
      </c>
      <c r="SC21" s="58"/>
      <c r="SD21" s="56"/>
      <c r="SH21" s="57"/>
      <c r="SI21" s="55">
        <v>0</v>
      </c>
      <c r="SJ21" s="58"/>
      <c r="SK21" s="56"/>
      <c r="SO21" s="57"/>
      <c r="SP21" s="55">
        <v>1</v>
      </c>
      <c r="SQ21" s="58"/>
      <c r="SR21" s="56">
        <v>0</v>
      </c>
      <c r="ST21" s="55">
        <v>0</v>
      </c>
      <c r="SV21" s="57"/>
      <c r="SW21" s="55">
        <f>SR21+ST21+SV21</f>
        <v>0</v>
      </c>
      <c r="SX21" s="58"/>
      <c r="SY21" s="56"/>
      <c r="TC21" s="57"/>
      <c r="TD21" s="55">
        <f>SY21+TA21+TC21</f>
        <v>0</v>
      </c>
      <c r="TE21" s="58"/>
      <c r="TF21" s="56"/>
      <c r="TJ21" s="57"/>
      <c r="TK21" s="55">
        <f>TF21+TH21+TJ21</f>
        <v>0</v>
      </c>
      <c r="TL21" s="58"/>
      <c r="TM21" s="56"/>
      <c r="TQ21" s="57"/>
      <c r="TR21" s="55">
        <f>TM21+TO21+TQ21</f>
        <v>0</v>
      </c>
      <c r="TS21" s="58"/>
      <c r="TT21" s="56">
        <v>0</v>
      </c>
      <c r="TV21" s="55">
        <v>0</v>
      </c>
      <c r="TX21" s="57"/>
      <c r="TY21" s="55">
        <f>TT21+TV21+TX21</f>
        <v>0</v>
      </c>
      <c r="TZ21" s="58"/>
      <c r="UA21" s="56"/>
      <c r="UE21" s="57"/>
      <c r="UF21" s="55">
        <f>UA21+UC21+UE21</f>
        <v>0</v>
      </c>
      <c r="UG21" s="58"/>
      <c r="UH21" s="56"/>
      <c r="UL21" s="57"/>
      <c r="UM21" s="55">
        <f>UH21+UJ21+UL21</f>
        <v>0</v>
      </c>
      <c r="UN21" s="58"/>
      <c r="UO21" s="56"/>
      <c r="US21" s="57"/>
      <c r="UT21" s="55">
        <f>UO21+UQ21+US21</f>
        <v>0</v>
      </c>
      <c r="UU21" s="58"/>
      <c r="UV21" s="56">
        <v>0</v>
      </c>
      <c r="UX21" s="55">
        <v>0</v>
      </c>
      <c r="UZ21" s="57"/>
      <c r="VA21" s="55">
        <f>UV21+UX21+UZ21</f>
        <v>0</v>
      </c>
      <c r="VB21" s="58"/>
      <c r="VC21" s="56">
        <v>0</v>
      </c>
      <c r="VE21" s="55">
        <v>0</v>
      </c>
      <c r="VG21" s="57"/>
      <c r="VH21" s="55">
        <f>VC21+VE21+VG21</f>
        <v>0</v>
      </c>
      <c r="VI21" s="58"/>
      <c r="VJ21" s="56">
        <v>0</v>
      </c>
      <c r="VL21" s="55">
        <v>0</v>
      </c>
      <c r="VN21" s="57"/>
      <c r="VO21" s="55">
        <f>VJ21+VL21+VN21</f>
        <v>0</v>
      </c>
      <c r="VP21" s="58"/>
      <c r="VQ21" s="56">
        <v>0</v>
      </c>
      <c r="VS21" s="55">
        <v>0</v>
      </c>
      <c r="VU21" s="57"/>
      <c r="VV21" s="55">
        <f>VQ21+VS21+VU21</f>
        <v>0</v>
      </c>
      <c r="VW21" s="58"/>
      <c r="VX21" s="56">
        <v>0</v>
      </c>
      <c r="VZ21" s="55">
        <v>0</v>
      </c>
      <c r="WB21" s="57"/>
      <c r="WC21" s="55">
        <f>VX21+VZ21+WB21</f>
        <v>0</v>
      </c>
      <c r="WD21" s="58"/>
      <c r="WE21" s="56">
        <v>0</v>
      </c>
      <c r="WG21" s="55">
        <v>0</v>
      </c>
      <c r="WI21" s="57"/>
      <c r="WJ21" s="55">
        <v>2</v>
      </c>
      <c r="WK21" s="58"/>
      <c r="WL21" s="56">
        <v>0</v>
      </c>
      <c r="WN21" s="55">
        <v>0</v>
      </c>
      <c r="WP21" s="57"/>
      <c r="WQ21" s="55">
        <v>1</v>
      </c>
      <c r="WR21" s="58"/>
      <c r="WS21" s="56">
        <v>0</v>
      </c>
      <c r="WU21" s="55">
        <v>0</v>
      </c>
      <c r="WW21" s="57"/>
      <c r="WX21" s="55">
        <v>1</v>
      </c>
      <c r="WY21" s="58"/>
      <c r="WZ21" s="56">
        <v>2</v>
      </c>
      <c r="XB21" s="55">
        <v>0</v>
      </c>
      <c r="XD21" s="57"/>
      <c r="XE21" s="55">
        <v>2</v>
      </c>
      <c r="XF21" s="58"/>
      <c r="XG21" s="56">
        <v>0</v>
      </c>
      <c r="XI21" s="55">
        <v>0</v>
      </c>
      <c r="XK21" s="57"/>
      <c r="XL21" s="55">
        <v>1</v>
      </c>
      <c r="XM21" s="58"/>
      <c r="XN21" s="56">
        <v>0</v>
      </c>
      <c r="XP21" s="55">
        <v>0</v>
      </c>
      <c r="XR21" s="57"/>
      <c r="XS21" s="55">
        <v>1</v>
      </c>
      <c r="XT21" s="58"/>
      <c r="XU21" s="56">
        <v>0</v>
      </c>
      <c r="XW21" s="55">
        <v>0</v>
      </c>
      <c r="XY21" s="57"/>
      <c r="XZ21" s="55">
        <v>1</v>
      </c>
      <c r="YA21" s="58"/>
      <c r="YB21" s="56">
        <v>0</v>
      </c>
      <c r="YD21" s="55">
        <v>0</v>
      </c>
      <c r="YF21" s="57"/>
      <c r="YG21" s="55">
        <v>1</v>
      </c>
      <c r="YH21" s="58"/>
      <c r="YI21" s="56">
        <v>0</v>
      </c>
      <c r="YK21" s="55">
        <v>0</v>
      </c>
      <c r="YM21" s="57"/>
      <c r="YN21" s="55">
        <v>2</v>
      </c>
      <c r="YO21" s="58"/>
      <c r="YP21" s="56">
        <v>1</v>
      </c>
      <c r="YR21" s="55">
        <v>0</v>
      </c>
      <c r="YT21" s="57"/>
      <c r="YU21" s="55">
        <f>YP21+YR21+YT21</f>
        <v>1</v>
      </c>
      <c r="YV21" s="58"/>
      <c r="YW21" s="56">
        <v>0</v>
      </c>
      <c r="YY21" s="55">
        <v>0</v>
      </c>
      <c r="ZA21" s="57"/>
      <c r="ZB21" s="55">
        <v>1</v>
      </c>
      <c r="ZC21" s="58"/>
      <c r="ZD21" s="56">
        <v>0</v>
      </c>
      <c r="ZF21" s="55">
        <v>0</v>
      </c>
      <c r="ZH21" s="57"/>
      <c r="ZI21" s="55">
        <v>2</v>
      </c>
      <c r="ZJ21" s="58"/>
      <c r="ZK21" s="56">
        <v>1</v>
      </c>
      <c r="ZM21" s="55">
        <v>0</v>
      </c>
      <c r="ZO21" s="57"/>
      <c r="ZP21" s="55">
        <f>ZK21+ZM21+ZO21</f>
        <v>1</v>
      </c>
      <c r="ZQ21" s="58"/>
      <c r="ZR21" s="56">
        <v>0</v>
      </c>
      <c r="ZT21" s="55">
        <v>0</v>
      </c>
      <c r="ZV21" s="57"/>
      <c r="ZW21" s="55">
        <v>1</v>
      </c>
      <c r="ZX21" s="58"/>
      <c r="ZY21" s="56">
        <v>0</v>
      </c>
      <c r="AAA21" s="55">
        <v>0</v>
      </c>
      <c r="AAC21" s="57"/>
      <c r="AAD21" s="55">
        <v>1</v>
      </c>
      <c r="AAE21" s="58"/>
      <c r="AAF21" s="56">
        <v>0</v>
      </c>
      <c r="AAH21" s="55">
        <v>0</v>
      </c>
      <c r="AAJ21" s="57"/>
      <c r="AAK21" s="55">
        <v>1</v>
      </c>
      <c r="AAL21" s="58"/>
      <c r="AAM21" s="56">
        <v>1</v>
      </c>
      <c r="AAO21" s="55">
        <v>1</v>
      </c>
      <c r="AAQ21" s="57"/>
      <c r="AAR21" s="55">
        <f>AAM21+AAO21+AAQ21</f>
        <v>2</v>
      </c>
      <c r="AAS21" s="58"/>
      <c r="AAT21" s="56">
        <v>0</v>
      </c>
      <c r="AAV21" s="55">
        <v>0</v>
      </c>
      <c r="AAX21" s="57"/>
      <c r="AAY21" s="55">
        <v>2</v>
      </c>
      <c r="AAZ21" s="58"/>
      <c r="ABA21" s="56">
        <v>0</v>
      </c>
      <c r="ABC21" s="55">
        <v>0</v>
      </c>
      <c r="ABE21" s="57"/>
      <c r="ABF21" s="55">
        <v>3</v>
      </c>
      <c r="ABG21" s="58"/>
      <c r="ABH21" s="56">
        <v>4</v>
      </c>
      <c r="ABJ21" s="55">
        <v>1</v>
      </c>
      <c r="ABL21" s="57"/>
      <c r="ABM21" s="55">
        <f>ABH21+ABJ21+ABL21</f>
        <v>5</v>
      </c>
      <c r="ABN21" s="58"/>
      <c r="ABO21" s="56">
        <v>0</v>
      </c>
      <c r="ABQ21" s="55">
        <v>0</v>
      </c>
      <c r="ABS21" s="57"/>
      <c r="ABT21" s="55">
        <v>2</v>
      </c>
      <c r="ABU21" s="58"/>
      <c r="ABV21" s="56">
        <v>0</v>
      </c>
      <c r="ABX21" s="55">
        <v>0</v>
      </c>
      <c r="ABZ21" s="57"/>
      <c r="ACA21" s="55">
        <v>2</v>
      </c>
      <c r="ACB21" s="58"/>
      <c r="ACC21" s="56">
        <v>0</v>
      </c>
      <c r="ACE21" s="55">
        <v>0</v>
      </c>
      <c r="ACG21" s="57"/>
      <c r="ACH21" s="55">
        <v>1</v>
      </c>
      <c r="ACI21" s="58"/>
      <c r="ACJ21" s="56">
        <v>0</v>
      </c>
      <c r="ACL21" s="55">
        <v>0</v>
      </c>
      <c r="ACN21" s="57"/>
      <c r="ACO21" s="55">
        <f>ACJ21+ACL21+ACN21</f>
        <v>0</v>
      </c>
      <c r="ACP21" s="58"/>
      <c r="ACQ21" s="56">
        <v>0</v>
      </c>
      <c r="ACS21" s="55">
        <v>0</v>
      </c>
      <c r="ACU21" s="57"/>
      <c r="ACV21" s="55">
        <v>0</v>
      </c>
      <c r="ACW21" s="58"/>
      <c r="ACX21" s="56">
        <v>0</v>
      </c>
      <c r="ACZ21" s="55">
        <v>0</v>
      </c>
      <c r="ADB21" s="57"/>
      <c r="ADC21" s="55">
        <v>1</v>
      </c>
      <c r="ADD21" s="58"/>
      <c r="ADE21" s="56">
        <v>1</v>
      </c>
      <c r="ADG21" s="55">
        <v>0</v>
      </c>
      <c r="ADI21" s="57"/>
      <c r="ADJ21" s="55">
        <f>ADE21+ADG21+ADI21</f>
        <v>1</v>
      </c>
      <c r="ADK21" s="58"/>
      <c r="ADL21" s="56">
        <v>0</v>
      </c>
      <c r="ADN21" s="55">
        <v>0</v>
      </c>
      <c r="ADP21" s="57"/>
      <c r="ADQ21" s="55">
        <v>1</v>
      </c>
      <c r="ADR21" s="58"/>
      <c r="ADS21" s="56">
        <v>0</v>
      </c>
      <c r="ADU21" s="55">
        <v>0</v>
      </c>
      <c r="ADW21" s="57"/>
      <c r="ADX21" s="55">
        <v>1</v>
      </c>
      <c r="ADY21" s="58"/>
      <c r="ADZ21" s="56">
        <v>0</v>
      </c>
      <c r="AEB21" s="55">
        <v>0</v>
      </c>
      <c r="AED21" s="57"/>
      <c r="AEE21" s="55">
        <v>1</v>
      </c>
      <c r="AEF21" s="58"/>
      <c r="AEG21" s="56">
        <v>0</v>
      </c>
      <c r="AEI21" s="55">
        <v>0</v>
      </c>
      <c r="AEK21" s="57"/>
      <c r="AEL21" s="55">
        <f>AEG21+AEI21+AEK21</f>
        <v>0</v>
      </c>
      <c r="AEM21" s="58"/>
      <c r="AEN21" s="56">
        <v>0</v>
      </c>
      <c r="AEP21" s="55">
        <v>0</v>
      </c>
      <c r="AER21" s="57"/>
      <c r="AES21" s="55">
        <v>0</v>
      </c>
      <c r="AET21" s="58"/>
      <c r="AEU21" s="56">
        <v>0</v>
      </c>
      <c r="AEW21" s="55">
        <v>0</v>
      </c>
      <c r="AEY21" s="57"/>
      <c r="AEZ21" s="55">
        <v>0</v>
      </c>
      <c r="AFA21" s="58"/>
      <c r="AFB21" s="56">
        <v>0</v>
      </c>
      <c r="AFD21" s="55">
        <v>0</v>
      </c>
      <c r="AFF21" s="57"/>
      <c r="AFG21" s="55">
        <v>0</v>
      </c>
      <c r="AFH21" s="58"/>
      <c r="AFI21" s="56">
        <v>0</v>
      </c>
      <c r="AFK21" s="55">
        <v>0</v>
      </c>
      <c r="AFM21" s="57"/>
      <c r="AFN21" s="55">
        <v>1</v>
      </c>
      <c r="AFO21" s="58"/>
      <c r="AFP21" s="56">
        <v>0</v>
      </c>
      <c r="AFR21" s="55">
        <v>0</v>
      </c>
      <c r="AFT21" s="57"/>
      <c r="AFU21" s="55">
        <v>38</v>
      </c>
      <c r="AFV21" s="58"/>
      <c r="AFW21" s="56">
        <v>10</v>
      </c>
      <c r="AFY21" s="55">
        <v>5</v>
      </c>
      <c r="AGA21" s="57">
        <v>3</v>
      </c>
      <c r="AGB21" s="55">
        <f>AFW21+AFY21+AGA21</f>
        <v>18</v>
      </c>
      <c r="AGC21" s="58"/>
      <c r="AGD21" s="56">
        <v>0</v>
      </c>
      <c r="AGF21" s="55">
        <v>0</v>
      </c>
      <c r="AGH21" s="57"/>
      <c r="AGI21" s="55">
        <f>AGD21+AGF21+AGH21</f>
        <v>0</v>
      </c>
      <c r="AGJ21" s="58"/>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row>
    <row r="22" spans="1:1024" s="59" customFormat="1" x14ac:dyDescent="0.3">
      <c r="A22" s="22" t="s">
        <v>40</v>
      </c>
      <c r="B22" s="59">
        <f>B19+B21</f>
        <v>29384766</v>
      </c>
      <c r="D22" s="59">
        <f>D19+D21</f>
        <v>30974780</v>
      </c>
      <c r="F22" s="60">
        <f>F19+F21</f>
        <v>60359546</v>
      </c>
      <c r="G22" s="61"/>
      <c r="H22" s="62">
        <f>H19+H21</f>
        <v>66862</v>
      </c>
      <c r="J22" s="59">
        <f>J19+J21</f>
        <v>51730</v>
      </c>
      <c r="L22" s="60">
        <f>L19+L21</f>
        <v>0</v>
      </c>
      <c r="M22" s="60">
        <f>M19+M21</f>
        <v>118592</v>
      </c>
      <c r="N22" s="63"/>
      <c r="O22" s="62">
        <f>O19+O21</f>
        <v>65629</v>
      </c>
      <c r="Q22" s="59">
        <f>Q19+Q21</f>
        <v>50872</v>
      </c>
      <c r="S22" s="60">
        <f>S19+S21</f>
        <v>0</v>
      </c>
      <c r="T22" s="60">
        <f>T19+T21</f>
        <v>116501</v>
      </c>
      <c r="U22" s="63"/>
      <c r="V22" s="62">
        <f>V19+V21</f>
        <v>63751</v>
      </c>
      <c r="X22" s="59">
        <f>X19+X21</f>
        <v>49513</v>
      </c>
      <c r="Z22" s="60">
        <f>Z19+Z21</f>
        <v>0</v>
      </c>
      <c r="AA22" s="60">
        <f>AA19+AA21</f>
        <v>113264</v>
      </c>
      <c r="AB22" s="63"/>
      <c r="AC22" s="62">
        <f>AC19+AC21</f>
        <v>62175</v>
      </c>
      <c r="AE22" s="59">
        <f>AE19+AE21</f>
        <v>48384</v>
      </c>
      <c r="AG22" s="60">
        <f>AG19+AG21</f>
        <v>0</v>
      </c>
      <c r="AH22" s="60">
        <f>AH19+AH21</f>
        <v>110559</v>
      </c>
      <c r="AI22" s="63"/>
      <c r="AJ22" s="62">
        <f>AJ19+AJ21</f>
        <v>60414</v>
      </c>
      <c r="AL22" s="59">
        <f>AL19+AL21</f>
        <v>47155</v>
      </c>
      <c r="AN22" s="60">
        <f>AN19+AN21</f>
        <v>0</v>
      </c>
      <c r="AO22" s="60">
        <f>AO19+AO21</f>
        <v>107569</v>
      </c>
      <c r="AP22" s="63"/>
      <c r="AQ22" s="62">
        <f>AQ19+AQ21</f>
        <v>58848</v>
      </c>
      <c r="AS22" s="59">
        <f>AS19+AS21</f>
        <v>46110</v>
      </c>
      <c r="AU22" s="60">
        <f>AU19+AU21</f>
        <v>0</v>
      </c>
      <c r="AV22" s="60">
        <f>AV19+AV21</f>
        <v>104958</v>
      </c>
      <c r="AW22" s="63"/>
      <c r="AX22" s="62">
        <f>AX19+AX21</f>
        <v>57201</v>
      </c>
      <c r="AZ22" s="59">
        <f>AZ19+AZ21</f>
        <v>44809</v>
      </c>
      <c r="BB22" s="60">
        <f>BB19+BB21</f>
        <v>0</v>
      </c>
      <c r="BC22" s="60">
        <f>BC19+BC21</f>
        <v>102010</v>
      </c>
      <c r="BD22" s="63"/>
      <c r="BE22" s="62">
        <f>BE19+BE21</f>
        <v>55809</v>
      </c>
      <c r="BG22" s="59">
        <f>BG19+BG21</f>
        <v>43802</v>
      </c>
      <c r="BI22" s="60">
        <f>BI19+BI21</f>
        <v>0</v>
      </c>
      <c r="BJ22" s="60">
        <f>BJ19+BJ21</f>
        <v>99611</v>
      </c>
      <c r="BK22" s="63"/>
      <c r="BL22" s="62">
        <f>BL19+BL21</f>
        <v>54422</v>
      </c>
      <c r="BN22" s="59">
        <f>BN19+BN21</f>
        <v>42555</v>
      </c>
      <c r="BP22" s="60">
        <f>BP19+BP21</f>
        <v>0</v>
      </c>
      <c r="BQ22" s="60">
        <f>BQ19+BQ21</f>
        <v>96977</v>
      </c>
      <c r="BR22" s="63"/>
      <c r="BS22" s="62">
        <f>BS19+BS21</f>
        <v>53291</v>
      </c>
      <c r="BU22" s="59">
        <f>BU19+BU21</f>
        <v>41648</v>
      </c>
      <c r="BW22" s="60">
        <f>BW19+BW21</f>
        <v>0</v>
      </c>
      <c r="BX22" s="60">
        <f>BX19+BX21</f>
        <v>94939</v>
      </c>
      <c r="BY22" s="63"/>
      <c r="BZ22" s="62">
        <f>BZ19+BZ21</f>
        <v>52239</v>
      </c>
      <c r="CB22" s="59">
        <f>CB19+CB21</f>
        <v>40835</v>
      </c>
      <c r="CD22" s="60">
        <f>CD19+CD21</f>
        <v>0</v>
      </c>
      <c r="CE22" s="60">
        <f>CE19+CE21</f>
        <v>93074</v>
      </c>
      <c r="CF22" s="63"/>
      <c r="CG22" s="62">
        <f>CG19+CG21</f>
        <v>50973</v>
      </c>
      <c r="CI22" s="59">
        <f>CI19+CI21</f>
        <v>39784</v>
      </c>
      <c r="CK22" s="60">
        <f>CK19+CK21</f>
        <v>0</v>
      </c>
      <c r="CL22" s="60">
        <f>CL19+CL21</f>
        <v>90757</v>
      </c>
      <c r="CM22" s="63"/>
      <c r="CN22" s="62">
        <f>CN19+CN21</f>
        <v>49589</v>
      </c>
      <c r="CP22" s="59">
        <f>CP19+CP21</f>
        <v>38576</v>
      </c>
      <c r="CR22" s="60">
        <f>CR19+CR21</f>
        <v>0</v>
      </c>
      <c r="CS22" s="60">
        <f>CS19+CS21</f>
        <v>88165</v>
      </c>
      <c r="CT22" s="63"/>
      <c r="CU22" s="62">
        <f>CU19+CU21</f>
        <v>48123</v>
      </c>
      <c r="CW22" s="59">
        <f>CW19+CW21</f>
        <v>37295</v>
      </c>
      <c r="CY22" s="60">
        <f>CY19+CY21</f>
        <v>0</v>
      </c>
      <c r="CZ22" s="60">
        <f>CZ19+CZ21</f>
        <v>85418</v>
      </c>
      <c r="DA22" s="63"/>
      <c r="DB22" s="62">
        <f>DB19+DB21</f>
        <v>46520</v>
      </c>
      <c r="DD22" s="59">
        <f>DD19+DD21</f>
        <v>35804</v>
      </c>
      <c r="DF22" s="60">
        <f>DF19+DF21</f>
        <v>0</v>
      </c>
      <c r="DG22" s="60">
        <f>DG19+DG21</f>
        <v>82324</v>
      </c>
      <c r="DH22" s="63"/>
      <c r="DI22" s="62">
        <f>DI19+DI21</f>
        <v>44505</v>
      </c>
      <c r="DK22" s="59">
        <f>DK19+DK21</f>
        <v>34092</v>
      </c>
      <c r="DM22" s="60">
        <f>DM19+DM21</f>
        <v>0</v>
      </c>
      <c r="DN22" s="60">
        <f>DN19+DN21</f>
        <v>78597</v>
      </c>
      <c r="DO22" s="63"/>
      <c r="DP22" s="62">
        <f>DP19+DP21</f>
        <v>42572</v>
      </c>
      <c r="DR22" s="59">
        <f>DR19+DR21</f>
        <v>32476</v>
      </c>
      <c r="DT22" s="60">
        <f>DT19+DT21</f>
        <v>0</v>
      </c>
      <c r="DU22" s="60">
        <f>DU19+DU21</f>
        <v>75048</v>
      </c>
      <c r="DV22" s="63"/>
      <c r="DW22" s="62">
        <f>DW19+DW21</f>
        <v>40283</v>
      </c>
      <c r="DY22" s="59">
        <f>DY19+DY21</f>
        <v>30516</v>
      </c>
      <c r="EA22" s="60">
        <f>EA19+EA21</f>
        <v>0</v>
      </c>
      <c r="EB22" s="60">
        <f>EB19+EB21</f>
        <v>70799</v>
      </c>
      <c r="EC22" s="63"/>
      <c r="ED22" s="62">
        <f>ED19+ED21</f>
        <v>38596</v>
      </c>
      <c r="EF22" s="59">
        <f>EF19+EF21</f>
        <v>28944</v>
      </c>
      <c r="EH22" s="60">
        <f>EH19+EH21</f>
        <v>0</v>
      </c>
      <c r="EI22" s="60">
        <f>EI19+EI21</f>
        <v>67540</v>
      </c>
      <c r="EJ22" s="63"/>
      <c r="EK22" s="62">
        <f>EK19+EK21</f>
        <v>36392</v>
      </c>
      <c r="EM22" s="59">
        <f>EM19+EM21</f>
        <v>27095</v>
      </c>
      <c r="EO22" s="60">
        <f>EO19+EO21</f>
        <v>0</v>
      </c>
      <c r="EP22" s="60">
        <f>EP19+EP21</f>
        <v>63487</v>
      </c>
      <c r="EQ22" s="63"/>
      <c r="ER22" s="62">
        <f>ER19+ER21</f>
        <v>34209</v>
      </c>
      <c r="ET22" s="59">
        <f>ET19+ET21</f>
        <v>25184</v>
      </c>
      <c r="EV22" s="60">
        <f>EV19+EV21</f>
        <v>0</v>
      </c>
      <c r="EW22" s="60">
        <f>EW19+EW21</f>
        <v>59393</v>
      </c>
      <c r="EX22" s="63"/>
      <c r="EY22" s="62">
        <f>EY19+EY21</f>
        <v>32228</v>
      </c>
      <c r="FA22" s="59">
        <f>FA19+FA21</f>
        <v>23596</v>
      </c>
      <c r="FC22" s="60">
        <f>FC19+FC21</f>
        <v>0</v>
      </c>
      <c r="FD22" s="60">
        <f>FD19+FD21</f>
        <v>55824</v>
      </c>
      <c r="FE22" s="63"/>
      <c r="FF22" s="62">
        <f>FF19+FF21</f>
        <v>28895</v>
      </c>
      <c r="FH22" s="59">
        <f>FH19+FH21</f>
        <v>21036</v>
      </c>
      <c r="FJ22" s="60">
        <f>FJ19+FJ21</f>
        <v>0</v>
      </c>
      <c r="FK22" s="60">
        <f>FK19+FK21</f>
        <v>49931</v>
      </c>
      <c r="FL22" s="63"/>
      <c r="FM22" s="62">
        <f>FM19+FM21</f>
        <v>26289</v>
      </c>
      <c r="FO22" s="59">
        <f>FO19+FO21</f>
        <v>19268</v>
      </c>
      <c r="FQ22" s="60">
        <f>FQ19+FQ21</f>
        <v>0</v>
      </c>
      <c r="FR22" s="60">
        <f>FR19+FR21</f>
        <v>45557</v>
      </c>
      <c r="FS22" s="63"/>
      <c r="FT22" s="62">
        <f>FT19+FT21</f>
        <v>24001</v>
      </c>
      <c r="FV22" s="59">
        <f>FV19+FV21</f>
        <v>17736</v>
      </c>
      <c r="FX22" s="60">
        <f>FX19+FX21</f>
        <v>0</v>
      </c>
      <c r="FY22" s="60">
        <f>FY19+FY21</f>
        <v>41737</v>
      </c>
      <c r="FZ22" s="63"/>
      <c r="GA22" s="62">
        <f>GA19+GA21</f>
        <v>23093</v>
      </c>
      <c r="GC22" s="59">
        <f>GC19+GC21</f>
        <v>17119</v>
      </c>
      <c r="GE22" s="60">
        <f>GE19+GE21</f>
        <v>0</v>
      </c>
      <c r="GF22" s="60">
        <f>GF19+GF21</f>
        <v>40212</v>
      </c>
      <c r="GG22" s="63"/>
      <c r="GH22" s="62">
        <f>GH19+GH21</f>
        <v>22423</v>
      </c>
      <c r="GJ22" s="59">
        <f>GJ19+GJ21</f>
        <v>16629</v>
      </c>
      <c r="GL22" s="60">
        <f>GL19+GL21</f>
        <v>0</v>
      </c>
      <c r="GM22" s="60">
        <f>GM19+GM21</f>
        <v>39052</v>
      </c>
      <c r="GN22" s="63"/>
      <c r="GO22" s="62">
        <f>GO19+GO21</f>
        <v>21465</v>
      </c>
      <c r="GQ22" s="59">
        <f>GQ19+GQ21</f>
        <v>16003</v>
      </c>
      <c r="GS22" s="60">
        <f>GS19+GS21</f>
        <v>0</v>
      </c>
      <c r="GT22" s="60">
        <f>GT19+GT21</f>
        <v>37468</v>
      </c>
      <c r="GU22" s="63"/>
      <c r="GV22" s="62">
        <f>GV19+GV21</f>
        <v>21428</v>
      </c>
      <c r="GX22" s="59">
        <f>GX19+GX21</f>
        <v>15978</v>
      </c>
      <c r="GZ22" s="60">
        <f>GZ19+GZ21</f>
        <v>0</v>
      </c>
      <c r="HA22" s="60">
        <f>HA19+HA21</f>
        <v>37406</v>
      </c>
      <c r="HB22" s="63"/>
      <c r="HC22" s="62">
        <f>HC19+HC21</f>
        <v>21086</v>
      </c>
      <c r="HE22" s="59">
        <f>HE19+HE21</f>
        <v>15720</v>
      </c>
      <c r="HG22" s="60">
        <f>HG19+HG21</f>
        <v>0</v>
      </c>
      <c r="HH22" s="60">
        <f>HH19+HH21</f>
        <v>36806</v>
      </c>
      <c r="HI22" s="63"/>
      <c r="HJ22" s="62">
        <f>HJ19+HJ21</f>
        <v>20984</v>
      </c>
      <c r="HL22" s="59">
        <f>HL19+HL21</f>
        <v>15657</v>
      </c>
      <c r="HN22" s="60">
        <f>HN19+HN21</f>
        <v>0</v>
      </c>
      <c r="HO22" s="60">
        <f>HO19+HO21</f>
        <v>36641</v>
      </c>
      <c r="HP22" s="63"/>
      <c r="HQ22" s="62">
        <f>HQ19+HQ21</f>
        <v>20759</v>
      </c>
      <c r="HS22" s="59">
        <f>HS19+HS21</f>
        <v>15474</v>
      </c>
      <c r="HU22" s="60">
        <f>HU19+HU21</f>
        <v>0</v>
      </c>
      <c r="HV22" s="60">
        <f>HV19+HV21</f>
        <v>36233</v>
      </c>
      <c r="HW22" s="63"/>
      <c r="HX22" s="62">
        <f>HX19+HX21</f>
        <v>20664</v>
      </c>
      <c r="HZ22" s="59">
        <f>HZ19+HZ21</f>
        <v>15387</v>
      </c>
      <c r="IB22" s="60">
        <f>IB19+IB21</f>
        <v>0</v>
      </c>
      <c r="IC22" s="60">
        <f>IC19+IC21</f>
        <v>36051</v>
      </c>
      <c r="ID22" s="63"/>
      <c r="IE22" s="62">
        <f>IE19+IE21</f>
        <v>20642</v>
      </c>
      <c r="IG22" s="59">
        <f>IG19+IG21</f>
        <v>15366</v>
      </c>
      <c r="II22" s="60">
        <f>II19+II21</f>
        <v>0</v>
      </c>
      <c r="IJ22" s="60">
        <f>IJ19+IJ21</f>
        <v>36008</v>
      </c>
      <c r="IK22" s="63"/>
      <c r="IL22" s="62">
        <f>IL19+IL21</f>
        <v>20581</v>
      </c>
      <c r="IN22" s="59">
        <f>IN19+IN21</f>
        <v>15319</v>
      </c>
      <c r="IP22" s="60">
        <f>IP19+IP21</f>
        <v>0</v>
      </c>
      <c r="IQ22" s="60">
        <f>IQ19+IQ21</f>
        <v>35900</v>
      </c>
      <c r="IR22" s="63"/>
      <c r="IS22" s="62">
        <f>IS19+IS21</f>
        <v>20491</v>
      </c>
      <c r="IU22" s="59">
        <f>IU19+IU21</f>
        <v>15236</v>
      </c>
      <c r="IW22" s="60">
        <f>IW19+IW21</f>
        <v>0</v>
      </c>
      <c r="IX22" s="60">
        <f>IX19+IX21</f>
        <v>35727</v>
      </c>
      <c r="IY22" s="63"/>
      <c r="IZ22" s="62">
        <f>IZ19+IZ21</f>
        <v>20447</v>
      </c>
      <c r="JB22" s="59">
        <f>JB19+JB21</f>
        <v>15194</v>
      </c>
      <c r="JD22" s="60">
        <f>JD19+JD21</f>
        <v>0</v>
      </c>
      <c r="JE22" s="60">
        <f>JE19+JE21</f>
        <v>35641</v>
      </c>
      <c r="JF22" s="63"/>
      <c r="JG22" s="62">
        <f>JG19+JG21</f>
        <v>20409</v>
      </c>
      <c r="JI22" s="59">
        <f>JI19+JI21</f>
        <v>15160</v>
      </c>
      <c r="JK22" s="60">
        <f>JK19+JK21</f>
        <v>0</v>
      </c>
      <c r="JL22" s="60">
        <f>JL19+JL21</f>
        <v>35569</v>
      </c>
      <c r="JM22" s="63"/>
      <c r="JN22" s="62">
        <f>JN19+JN21</f>
        <v>20556</v>
      </c>
      <c r="JP22" s="59">
        <f>JP19+JP21</f>
        <v>15401</v>
      </c>
      <c r="JR22" s="60">
        <f>JR19+JR21</f>
        <v>0</v>
      </c>
      <c r="JS22" s="60">
        <f>JS19+JS21</f>
        <v>35957</v>
      </c>
      <c r="JT22" s="63"/>
      <c r="JU22" s="62">
        <f>JU19+JU21</f>
        <v>20407</v>
      </c>
      <c r="JW22" s="59">
        <f>JW19+JW21</f>
        <v>15155</v>
      </c>
      <c r="JY22" s="60">
        <f>JY19+JY21</f>
        <v>0</v>
      </c>
      <c r="JZ22" s="60">
        <f>JZ19+JZ21</f>
        <v>35562</v>
      </c>
      <c r="KA22" s="63"/>
      <c r="KB22" s="62">
        <f>KB19+KB21</f>
        <v>20539</v>
      </c>
      <c r="KD22" s="59">
        <f>KD19+KD21</f>
        <v>15373</v>
      </c>
      <c r="KF22" s="60">
        <f>KF19+KF21</f>
        <v>0</v>
      </c>
      <c r="KG22" s="60">
        <f>KG19+KG21</f>
        <v>35912</v>
      </c>
      <c r="KH22" s="63"/>
      <c r="KI22" s="62">
        <f>KI19+KI21</f>
        <v>20509</v>
      </c>
      <c r="KK22" s="59">
        <f>KK19+KK21</f>
        <v>15334</v>
      </c>
      <c r="KM22" s="60">
        <f>KM19+KM21</f>
        <v>0</v>
      </c>
      <c r="KN22" s="60">
        <f>KN19+KN21</f>
        <v>35843</v>
      </c>
      <c r="KO22" s="63"/>
      <c r="KP22" s="62">
        <f>KP19+KP21</f>
        <v>20412</v>
      </c>
      <c r="KR22" s="59">
        <f>KR19+KR21</f>
        <v>15232</v>
      </c>
      <c r="KT22" s="60">
        <f>KT19+KT21</f>
        <v>0</v>
      </c>
      <c r="KU22" s="60">
        <f>KU19+KU21</f>
        <v>35644</v>
      </c>
      <c r="KV22" s="63"/>
      <c r="KW22" s="62">
        <f>KW19+KW21</f>
        <v>19754</v>
      </c>
      <c r="KY22" s="59">
        <f>KY19+KY21</f>
        <v>14566</v>
      </c>
      <c r="LA22" s="60">
        <f>LA19+LA21</f>
        <v>0</v>
      </c>
      <c r="LB22" s="60">
        <f>LB19+LB21</f>
        <v>34320</v>
      </c>
      <c r="LC22" s="63"/>
      <c r="LD22" s="62">
        <f>LD19+LD21</f>
        <v>19707</v>
      </c>
      <c r="LF22" s="59">
        <f>LF19+LF21</f>
        <v>14504</v>
      </c>
      <c r="LH22" s="60">
        <f>LH19+LH21</f>
        <v>0</v>
      </c>
      <c r="LI22" s="60">
        <f>LI19+LI21</f>
        <v>34211</v>
      </c>
      <c r="LJ22" s="63"/>
      <c r="LK22" s="62">
        <f>LK19+LK21</f>
        <v>19678</v>
      </c>
      <c r="LM22" s="59">
        <f>LM19+LM21</f>
        <v>14464</v>
      </c>
      <c r="LO22" s="60">
        <f>LO19+LO21</f>
        <v>0</v>
      </c>
      <c r="LP22" s="60">
        <f>LP19+LP21</f>
        <v>34142</v>
      </c>
      <c r="LQ22" s="63"/>
      <c r="LR22" s="62">
        <f>LR19+LR21</f>
        <v>19666</v>
      </c>
      <c r="LT22" s="59">
        <f>LT19+LT21</f>
        <v>14400</v>
      </c>
      <c r="LV22" s="60">
        <f>LV19+LV21</f>
        <v>0</v>
      </c>
      <c r="LW22" s="60">
        <f>LW19+LW21</f>
        <v>34066</v>
      </c>
      <c r="LX22" s="63"/>
      <c r="LY22" s="62">
        <f>LY19+LY21</f>
        <v>19667</v>
      </c>
      <c r="MA22" s="59">
        <f>MA19+MA21</f>
        <v>14359</v>
      </c>
      <c r="MC22" s="60">
        <f>MC19+MC21</f>
        <v>0</v>
      </c>
      <c r="MD22" s="60">
        <f>MD19+MD21</f>
        <v>34026</v>
      </c>
      <c r="ME22" s="63"/>
      <c r="MF22" s="62">
        <f>MF19+MF21</f>
        <v>19631</v>
      </c>
      <c r="MH22" s="59">
        <f>MH19+MH21</f>
        <v>14320</v>
      </c>
      <c r="MJ22" s="60">
        <f>MJ19+MJ21</f>
        <v>0</v>
      </c>
      <c r="MK22" s="60">
        <f>MK19+MK21</f>
        <v>33951</v>
      </c>
      <c r="ML22" s="63"/>
      <c r="MM22" s="62">
        <f>MM19+MM21</f>
        <v>19544</v>
      </c>
      <c r="MO22" s="59">
        <f>MO19+MO21</f>
        <v>14192</v>
      </c>
      <c r="MQ22" s="60">
        <f>MQ19+MQ21</f>
        <v>0</v>
      </c>
      <c r="MR22" s="60">
        <f>MR19+MR21</f>
        <v>33736</v>
      </c>
      <c r="MS22" s="63"/>
      <c r="MT22" s="62">
        <f>MT19+MT21</f>
        <v>19463</v>
      </c>
      <c r="MV22" s="59">
        <f>MV19+MV21</f>
        <v>14069</v>
      </c>
      <c r="MX22" s="60">
        <f>MX19+MX21</f>
        <v>0</v>
      </c>
      <c r="MY22" s="60">
        <f>MY19+MY21</f>
        <v>33532</v>
      </c>
      <c r="MZ22" s="63"/>
      <c r="NA22" s="62">
        <f>NA19+NA21</f>
        <v>19475</v>
      </c>
      <c r="NC22" s="59">
        <f>NC19+NC21</f>
        <v>14067</v>
      </c>
      <c r="NE22" s="60">
        <f>NE19+NE21</f>
        <v>0</v>
      </c>
      <c r="NF22" s="60">
        <f>NF19+NF21</f>
        <v>33542</v>
      </c>
      <c r="NG22" s="63"/>
      <c r="NH22" s="62"/>
      <c r="NL22" s="60"/>
      <c r="NM22" s="60">
        <f>NM19+NM21</f>
        <v>33498</v>
      </c>
      <c r="NN22" s="63"/>
      <c r="NO22" s="62"/>
      <c r="NS22" s="60"/>
      <c r="NT22" s="60">
        <f>NT19+NT21</f>
        <v>33369</v>
      </c>
      <c r="NU22" s="63"/>
      <c r="NV22" s="62">
        <f>NV19+NV21</f>
        <v>19395</v>
      </c>
      <c r="NX22" s="59">
        <f>NX19+NX21</f>
        <v>13910</v>
      </c>
      <c r="NZ22" s="60">
        <f>NZ19+NZ21</f>
        <v>0</v>
      </c>
      <c r="OA22" s="60">
        <f>OA19+OA21</f>
        <v>33309</v>
      </c>
      <c r="OB22" s="63"/>
      <c r="OC22" s="62">
        <f>OC19+OC21</f>
        <v>19343</v>
      </c>
      <c r="OE22" s="59">
        <f>OE19+OE21</f>
        <v>13862</v>
      </c>
      <c r="OG22" s="60">
        <f>OG19+OG21</f>
        <v>0</v>
      </c>
      <c r="OH22" s="60">
        <f>OH19+OH21</f>
        <v>33209</v>
      </c>
      <c r="OI22" s="63"/>
      <c r="OJ22" s="62"/>
      <c r="ON22" s="60"/>
      <c r="OO22" s="60">
        <f>OO19+OO21</f>
        <v>33168</v>
      </c>
      <c r="OP22" s="63"/>
      <c r="OQ22" s="62">
        <f>OQ19+OQ21</f>
        <v>19245</v>
      </c>
      <c r="OS22" s="59">
        <f>OS19+OS21</f>
        <v>13689</v>
      </c>
      <c r="OU22" s="60">
        <f>OU19+OU21</f>
        <v>0</v>
      </c>
      <c r="OV22" s="60">
        <f>OV19+OV21</f>
        <v>32938</v>
      </c>
      <c r="OW22" s="63"/>
      <c r="OX22" s="62"/>
      <c r="PB22" s="60"/>
      <c r="PC22" s="60">
        <f>PC19+PC21</f>
        <v>32867</v>
      </c>
      <c r="PD22" s="63"/>
      <c r="PE22" s="62">
        <f>PE19+PE21</f>
        <v>19203</v>
      </c>
      <c r="PG22" s="59">
        <f>PG19+PG21</f>
        <v>13621</v>
      </c>
      <c r="PI22" s="60">
        <f>PI19+PI21</f>
        <v>0</v>
      </c>
      <c r="PJ22" s="60">
        <f>PJ19+PJ21</f>
        <v>32825</v>
      </c>
      <c r="PK22" s="63"/>
      <c r="PL22" s="62"/>
      <c r="PP22" s="60"/>
      <c r="PQ22" s="60">
        <f>PQ19+PQ21</f>
        <v>32722</v>
      </c>
      <c r="PR22" s="63"/>
      <c r="PS22" s="62">
        <f>PS19+PS21</f>
        <v>19061</v>
      </c>
      <c r="PU22" s="59">
        <f>PU19+PU21</f>
        <v>13386</v>
      </c>
      <c r="PW22" s="60">
        <f>PW19+PW21</f>
        <v>0</v>
      </c>
      <c r="PX22" s="60">
        <f>PX19+PX21</f>
        <v>32448</v>
      </c>
      <c r="PY22" s="63"/>
      <c r="PZ22" s="62">
        <f>PZ19+PZ21</f>
        <v>19023</v>
      </c>
      <c r="QB22" s="59">
        <f>QB19+QB21</f>
        <v>13330</v>
      </c>
      <c r="QD22" s="60">
        <f>QD19+QD21</f>
        <v>0</v>
      </c>
      <c r="QE22" s="60">
        <f>QE19+QE21</f>
        <v>32354</v>
      </c>
      <c r="QF22" s="63"/>
      <c r="QG22" s="62"/>
      <c r="QK22" s="60"/>
      <c r="QL22" s="60">
        <f>QL19+QL21</f>
        <v>32235</v>
      </c>
      <c r="QM22" s="63"/>
      <c r="QN22" s="62"/>
      <c r="QR22" s="60"/>
      <c r="QS22" s="60">
        <f>QS19+QS21</f>
        <v>31936</v>
      </c>
      <c r="QT22" s="63"/>
      <c r="QU22" s="62">
        <f>QU19+QU21</f>
        <v>18808</v>
      </c>
      <c r="QW22" s="59">
        <f>QW19+QW21</f>
        <v>13042</v>
      </c>
      <c r="QY22" s="60">
        <f>QY19+QY21</f>
        <v>0</v>
      </c>
      <c r="QZ22" s="60">
        <f>QZ19+QZ21</f>
        <v>31851</v>
      </c>
      <c r="RA22" s="63"/>
      <c r="RB22" s="62"/>
      <c r="RF22" s="60"/>
      <c r="RG22" s="60">
        <f>RG19+RG21</f>
        <v>31722</v>
      </c>
      <c r="RH22" s="63"/>
      <c r="RI22" s="62"/>
      <c r="RM22" s="60"/>
      <c r="RN22" s="60">
        <f>RN19+RN21</f>
        <v>31546</v>
      </c>
      <c r="RO22" s="63"/>
      <c r="RP22" s="62"/>
      <c r="RT22" s="60"/>
      <c r="RU22" s="60">
        <f>RU19+RU21</f>
        <v>31248</v>
      </c>
      <c r="RV22" s="63"/>
      <c r="RW22" s="62">
        <f>RW19+RW21</f>
        <v>18480</v>
      </c>
      <c r="RY22" s="59">
        <f>RY19+RY21</f>
        <v>12615</v>
      </c>
      <c r="SA22" s="60">
        <f>SA19+SA21</f>
        <v>0</v>
      </c>
      <c r="SB22" s="60">
        <f>SB19+SB21</f>
        <v>31096</v>
      </c>
      <c r="SC22" s="63"/>
      <c r="SD22" s="62"/>
      <c r="SH22" s="60"/>
      <c r="SI22" s="60">
        <f>SI19+SI21</f>
        <v>30332</v>
      </c>
      <c r="SJ22" s="63"/>
      <c r="SK22" s="62"/>
      <c r="SO22" s="60"/>
      <c r="SP22" s="60">
        <f>SP19+SP21</f>
        <v>29884</v>
      </c>
      <c r="SQ22" s="63"/>
      <c r="SR22" s="59">
        <f>SR19+SR21</f>
        <v>17876</v>
      </c>
      <c r="ST22" s="59">
        <f>ST19+ST21</f>
        <v>11814</v>
      </c>
      <c r="SV22" s="60">
        <f>SV19+SV21</f>
        <v>0</v>
      </c>
      <c r="SW22" s="60">
        <f>SW19+SW21</f>
        <v>29691</v>
      </c>
      <c r="SX22" s="63"/>
      <c r="SY22" s="62"/>
      <c r="TC22" s="60"/>
      <c r="TD22" s="60">
        <f>TD19+TD21</f>
        <v>29525</v>
      </c>
      <c r="TE22" s="63"/>
      <c r="TF22" s="62"/>
      <c r="TJ22" s="60"/>
      <c r="TK22" s="60">
        <f>TK19+TK21</f>
        <v>28903</v>
      </c>
      <c r="TL22" s="63"/>
      <c r="TM22" s="62"/>
      <c r="TQ22" s="60"/>
      <c r="TR22" s="60">
        <f>TR19+TR21</f>
        <v>28274</v>
      </c>
      <c r="TS22" s="63"/>
      <c r="TT22" s="62">
        <f>TT19+TT21</f>
        <v>17017</v>
      </c>
      <c r="TV22" s="59">
        <f>TV19+TV21</f>
        <v>10934</v>
      </c>
      <c r="TX22" s="60">
        <f>TX19+TX21</f>
        <v>3</v>
      </c>
      <c r="TY22" s="60">
        <f>TY19+TY21</f>
        <v>27955</v>
      </c>
      <c r="TZ22" s="63"/>
      <c r="UA22" s="62"/>
      <c r="UE22" s="60"/>
      <c r="UF22" s="60">
        <f>UF19+UF21</f>
        <v>27402</v>
      </c>
      <c r="UG22" s="63"/>
      <c r="UH22" s="62"/>
      <c r="UL22" s="60"/>
      <c r="UM22" s="60">
        <f>UM19+UM21</f>
        <v>26892</v>
      </c>
      <c r="UN22" s="63"/>
      <c r="UO22" s="62"/>
      <c r="US22" s="60"/>
      <c r="UT22" s="60">
        <f>UT19+UT21</f>
        <v>26049</v>
      </c>
      <c r="UU22" s="63"/>
      <c r="UV22" s="62">
        <f>UV19+UV21</f>
        <v>15767</v>
      </c>
      <c r="UX22" s="59">
        <f>UX19+UX21</f>
        <v>9684</v>
      </c>
      <c r="UZ22" s="60">
        <f>UZ19+UZ21</f>
        <v>0</v>
      </c>
      <c r="VA22" s="60">
        <f>VA19+VA21</f>
        <v>25452</v>
      </c>
      <c r="VB22" s="63"/>
      <c r="VC22" s="62">
        <f>VC19+VC21</f>
        <v>15661</v>
      </c>
      <c r="VE22" s="59">
        <f>VE19+VE21</f>
        <v>9553</v>
      </c>
      <c r="VG22" s="60">
        <f>VG19+VG21</f>
        <v>0</v>
      </c>
      <c r="VH22" s="60">
        <f>VH19+VH21</f>
        <v>25215</v>
      </c>
      <c r="VI22" s="63"/>
      <c r="VJ22" s="62">
        <f>VJ19+VJ21</f>
        <v>0</v>
      </c>
      <c r="VL22" s="59">
        <f>VL19+VL21</f>
        <v>0</v>
      </c>
      <c r="VN22" s="60">
        <f>VN19+VN21</f>
        <v>0</v>
      </c>
      <c r="VO22" s="60">
        <f>VO19+VO21</f>
        <v>24780</v>
      </c>
      <c r="VP22" s="63"/>
      <c r="VQ22" s="62">
        <f>VQ19+VQ21</f>
        <v>0</v>
      </c>
      <c r="VS22" s="59">
        <f>VS19+VS21</f>
        <v>0</v>
      </c>
      <c r="VU22" s="60">
        <f>VU19+VU21</f>
        <v>0</v>
      </c>
      <c r="VV22" s="60">
        <f>VV19+VV21</f>
        <v>23576</v>
      </c>
      <c r="VW22" s="63"/>
      <c r="VX22" s="62">
        <f>VX19+VX21</f>
        <v>14667</v>
      </c>
      <c r="VZ22" s="59">
        <f>VZ19+VZ21</f>
        <v>8496</v>
      </c>
      <c r="WB22" s="60">
        <f>WB19+WB21</f>
        <v>24</v>
      </c>
      <c r="WC22" s="60">
        <f>WC19+WC21</f>
        <v>23188</v>
      </c>
      <c r="WD22" s="63"/>
      <c r="WE22" s="62">
        <f>WE19+WE21</f>
        <v>0</v>
      </c>
      <c r="WG22" s="59">
        <f>WG19+WG21</f>
        <v>0</v>
      </c>
      <c r="WI22" s="60">
        <f>WI19+WI21</f>
        <v>0</v>
      </c>
      <c r="WJ22" s="60">
        <f>WJ19+WJ21</f>
        <v>22586</v>
      </c>
      <c r="WK22" s="63"/>
      <c r="WL22" s="62">
        <f>WL19+WL21</f>
        <v>0</v>
      </c>
      <c r="WN22" s="59">
        <f>WN19+WN21</f>
        <v>0</v>
      </c>
      <c r="WP22" s="60">
        <f>WP19+WP21</f>
        <v>0</v>
      </c>
      <c r="WQ22" s="60">
        <f>WQ19+WQ21</f>
        <v>21551</v>
      </c>
      <c r="WR22" s="63"/>
      <c r="WS22" s="62">
        <f>WS19+WS21</f>
        <v>0</v>
      </c>
      <c r="WU22" s="59">
        <f>WU19+WU21</f>
        <v>0</v>
      </c>
      <c r="WW22" s="60">
        <f>WW19+WW21</f>
        <v>0</v>
      </c>
      <c r="WX22" s="60">
        <f>WX19+WX21</f>
        <v>20531</v>
      </c>
      <c r="WY22" s="63"/>
      <c r="WZ22" s="62">
        <f>WZ19+WZ21</f>
        <v>13044</v>
      </c>
      <c r="XB22" s="59">
        <f>XB19+XB21</f>
        <v>6932</v>
      </c>
      <c r="XD22" s="60">
        <f>XD19+XD21</f>
        <v>20</v>
      </c>
      <c r="XE22" s="60">
        <f>XE19+XE21</f>
        <v>19996</v>
      </c>
      <c r="XF22" s="63"/>
      <c r="XG22" s="62">
        <f>XG19+XG21</f>
        <v>0</v>
      </c>
      <c r="XI22" s="59">
        <f>XI19+XI21</f>
        <v>0</v>
      </c>
      <c r="XK22" s="60">
        <f>XK19+XK21</f>
        <v>0</v>
      </c>
      <c r="XL22" s="60">
        <f>XL19+XL21</f>
        <v>19508</v>
      </c>
      <c r="XM22" s="63"/>
      <c r="XN22" s="62">
        <f>XN19+XN21</f>
        <v>12301</v>
      </c>
      <c r="XP22" s="59">
        <f>XP19+XP21</f>
        <v>6339</v>
      </c>
      <c r="XR22" s="60">
        <f>XR19+XR21</f>
        <v>0</v>
      </c>
      <c r="XS22" s="60">
        <f>XS19+XS21</f>
        <v>18641</v>
      </c>
      <c r="XT22" s="63"/>
      <c r="XU22" s="62">
        <f>XU19+XU21</f>
        <v>0</v>
      </c>
      <c r="XW22" s="59">
        <f>XW19+XW21</f>
        <v>0</v>
      </c>
      <c r="XY22" s="60">
        <f>XY19+XY21</f>
        <v>0</v>
      </c>
      <c r="XZ22" s="60">
        <f>XZ19+XZ21</f>
        <v>18366</v>
      </c>
      <c r="YA22" s="63"/>
      <c r="YB22" s="62">
        <f>YB19+YB21</f>
        <v>0</v>
      </c>
      <c r="YD22" s="59">
        <f>YD19+YD21</f>
        <v>0</v>
      </c>
      <c r="YF22" s="60">
        <f>YF19+YF21</f>
        <v>0</v>
      </c>
      <c r="YG22" s="60">
        <f>YG19+YG21</f>
        <v>17916</v>
      </c>
      <c r="YH22" s="63"/>
      <c r="YI22" s="62">
        <f>YI19+YI21</f>
        <v>0</v>
      </c>
      <c r="YK22" s="59">
        <f>YK19+YK21</f>
        <v>0</v>
      </c>
      <c r="YM22" s="60">
        <f>YM19+YM21</f>
        <v>0</v>
      </c>
      <c r="YN22" s="60">
        <f>YN19+YN21</f>
        <v>17364</v>
      </c>
      <c r="YO22" s="63"/>
      <c r="YP22" s="62">
        <f>YP19+YP21</f>
        <v>11164</v>
      </c>
      <c r="YR22" s="59">
        <f>YR19+YR21</f>
        <v>5474</v>
      </c>
      <c r="YT22" s="60">
        <f>YT19+YT21</f>
        <v>16</v>
      </c>
      <c r="YU22" s="60">
        <f>YU19+YU21</f>
        <v>16654</v>
      </c>
      <c r="YV22" s="63"/>
      <c r="YW22" s="62">
        <f>YW19+YW21</f>
        <v>0</v>
      </c>
      <c r="YY22" s="59">
        <f>YY19+YY21</f>
        <v>0</v>
      </c>
      <c r="ZA22" s="60">
        <f>ZA19+ZA21</f>
        <v>0</v>
      </c>
      <c r="ZB22" s="60">
        <f>ZB19+ZB21</f>
        <v>16162</v>
      </c>
      <c r="ZC22" s="63"/>
      <c r="ZD22" s="62">
        <f>ZD19+ZD21</f>
        <v>0</v>
      </c>
      <c r="ZF22" s="59">
        <f>ZF19+ZF21</f>
        <v>0</v>
      </c>
      <c r="ZH22" s="60">
        <f>ZH19+ZH21</f>
        <v>0</v>
      </c>
      <c r="ZI22" s="60">
        <f>ZI19+ZI21</f>
        <v>15571</v>
      </c>
      <c r="ZJ22" s="63"/>
      <c r="ZK22" s="62">
        <f>ZK19+ZK21</f>
        <v>10047</v>
      </c>
      <c r="ZM22" s="59">
        <f>ZM19+ZM21</f>
        <v>4793</v>
      </c>
      <c r="ZO22" s="60">
        <f>ZO19+ZO21</f>
        <v>20</v>
      </c>
      <c r="ZP22" s="60">
        <f>ZP19+ZP21</f>
        <v>14860</v>
      </c>
      <c r="ZQ22" s="63"/>
      <c r="ZR22" s="62">
        <f>ZR19+ZR21</f>
        <v>0</v>
      </c>
      <c r="ZT22" s="59">
        <f>ZT19+ZT21</f>
        <v>0</v>
      </c>
      <c r="ZV22" s="60">
        <f>ZV19+ZV21</f>
        <v>0</v>
      </c>
      <c r="ZW22" s="60">
        <f>ZW19+ZW21</f>
        <v>14381</v>
      </c>
      <c r="ZX22" s="63"/>
      <c r="ZY22" s="62">
        <f>ZY19+ZY21</f>
        <v>0</v>
      </c>
      <c r="AAA22" s="59">
        <f>AAA19+AAA21</f>
        <v>0</v>
      </c>
      <c r="AAC22" s="60">
        <f>AAC19+AAC21</f>
        <v>0</v>
      </c>
      <c r="AAD22" s="60">
        <f>AAD19+AAD21</f>
        <v>13828</v>
      </c>
      <c r="AAE22" s="63"/>
      <c r="AAF22" s="62">
        <f>AAF19+AAF21</f>
        <v>0</v>
      </c>
      <c r="AAH22" s="59">
        <f>AAH19+AAH21</f>
        <v>0</v>
      </c>
      <c r="AAJ22" s="60">
        <f>AAJ19+AAJ21</f>
        <v>0</v>
      </c>
      <c r="AAK22" s="60">
        <f>AAK19+AAK21</f>
        <v>13241</v>
      </c>
      <c r="AAL22" s="63"/>
      <c r="AAM22" s="62">
        <f>AAM19+AAM21</f>
        <v>8592</v>
      </c>
      <c r="AAO22" s="59">
        <f>AAO19+AAO21</f>
        <v>3938</v>
      </c>
      <c r="AAQ22" s="60">
        <f>AAQ19+AAQ21</f>
        <v>20</v>
      </c>
      <c r="AAR22" s="60">
        <f>AAR19+AAR21</f>
        <v>12550</v>
      </c>
      <c r="AAS22" s="63"/>
      <c r="AAT22" s="62">
        <f>AAT19+AAT21</f>
        <v>0</v>
      </c>
      <c r="AAV22" s="59">
        <f>AAV19+AAV21</f>
        <v>0</v>
      </c>
      <c r="AAX22" s="60">
        <f>AAX19+AAX21</f>
        <v>0</v>
      </c>
      <c r="AAY22" s="60">
        <f>AAY19+AAY21</f>
        <v>11857</v>
      </c>
      <c r="AAZ22" s="63"/>
      <c r="ABA22" s="62">
        <f>ABA19+ABA21</f>
        <v>0</v>
      </c>
      <c r="ABC22" s="59">
        <f>ABC19+ABC21</f>
        <v>0</v>
      </c>
      <c r="ABE22" s="60">
        <f>ABE19+ABE21</f>
        <v>0</v>
      </c>
      <c r="ABF22" s="60">
        <f>ABF19+ABF21</f>
        <v>10943</v>
      </c>
      <c r="ABG22" s="63"/>
      <c r="ABH22" s="62">
        <f>ABH19+ABH21</f>
        <v>6930</v>
      </c>
      <c r="ABJ22" s="59">
        <f>ABJ19+ABJ21</f>
        <v>3083</v>
      </c>
      <c r="ABL22" s="60">
        <f>ABL19+ABL21</f>
        <v>13</v>
      </c>
      <c r="ABM22" s="60">
        <f>ABM19+ABM21</f>
        <v>10026</v>
      </c>
      <c r="ABN22" s="63"/>
      <c r="ABO22" s="62">
        <f>ABO19+ABO21</f>
        <v>0</v>
      </c>
      <c r="ABQ22" s="59">
        <f>ABQ19+ABQ21</f>
        <v>0</v>
      </c>
      <c r="ABS22" s="60">
        <f>ABS19+ABS21</f>
        <v>0</v>
      </c>
      <c r="ABT22" s="60">
        <f>ABT19+ABT21</f>
        <v>9220</v>
      </c>
      <c r="ABU22" s="63"/>
      <c r="ABV22" s="62">
        <f>ABV19+ABV21</f>
        <v>0</v>
      </c>
      <c r="ABX22" s="59">
        <f>ABX19+ABX21</f>
        <v>0</v>
      </c>
      <c r="ABZ22" s="60">
        <f>ABZ19+ABZ21</f>
        <v>0</v>
      </c>
      <c r="ACA22" s="60">
        <f>ACA19+ACA21</f>
        <v>8460</v>
      </c>
      <c r="ACB22" s="63"/>
      <c r="ACC22" s="62">
        <f>ACC19+ACC21</f>
        <v>0</v>
      </c>
      <c r="ACE22" s="59">
        <f>ACE19+ACE21</f>
        <v>0</v>
      </c>
      <c r="ACG22" s="60">
        <f>ACG19+ACG21</f>
        <v>0</v>
      </c>
      <c r="ACH22" s="60">
        <f>ACH19+ACH21</f>
        <v>7590</v>
      </c>
      <c r="ACI22" s="63"/>
      <c r="ACJ22" s="62">
        <f>ACJ19+ACJ21</f>
        <v>4786</v>
      </c>
      <c r="ACL22" s="59">
        <f>ACL19+ACL21</f>
        <v>2010</v>
      </c>
      <c r="ACN22" s="60">
        <f>ACN19+ACN21</f>
        <v>5</v>
      </c>
      <c r="ACO22" s="60">
        <f>ACO19+ACO21</f>
        <v>6801</v>
      </c>
      <c r="ACP22" s="63"/>
      <c r="ACQ22" s="62">
        <f>ACQ19+ACQ21</f>
        <v>0</v>
      </c>
      <c r="ACS22" s="59">
        <f>ACS19+ACS21</f>
        <v>0</v>
      </c>
      <c r="ACU22" s="60">
        <f>ACU19+ACU21</f>
        <v>0</v>
      </c>
      <c r="ACV22" s="60">
        <f>ACV19+ACV21</f>
        <v>6157</v>
      </c>
      <c r="ACW22" s="63"/>
      <c r="ACX22" s="62">
        <f>ACX19+ACX21</f>
        <v>0</v>
      </c>
      <c r="ACZ22" s="59">
        <f>ACZ19+ACZ21</f>
        <v>0</v>
      </c>
      <c r="ADB22" s="60">
        <f>ADB19+ADB21</f>
        <v>0</v>
      </c>
      <c r="ADC22" s="60">
        <f>ADC19+ADC21</f>
        <v>5542</v>
      </c>
      <c r="ADD22" s="63"/>
      <c r="ADE22" s="62">
        <f>ADE19+ADE21</f>
        <v>3544</v>
      </c>
      <c r="ADG22" s="59">
        <f>ADG19+ADG21</f>
        <v>1449</v>
      </c>
      <c r="ADI22" s="60">
        <f>ADI19+ADI21</f>
        <v>26</v>
      </c>
      <c r="ADJ22" s="60">
        <f>ADJ19+ADJ21</f>
        <v>5019</v>
      </c>
      <c r="ADK22" s="63"/>
      <c r="ADL22" s="62">
        <f>ADL19+ADL21</f>
        <v>0</v>
      </c>
      <c r="ADN22" s="59">
        <f>ADN19+ADN21</f>
        <v>0</v>
      </c>
      <c r="ADP22" s="60">
        <f>ADP19+ADP21</f>
        <v>0</v>
      </c>
      <c r="ADQ22" s="60">
        <f>ADQ19+ADQ21</f>
        <v>4465</v>
      </c>
      <c r="ADR22" s="63"/>
      <c r="ADS22" s="62">
        <f>ADS19+ADS21</f>
        <v>0</v>
      </c>
      <c r="ADU22" s="59">
        <f>ADU19+ADU21</f>
        <v>0</v>
      </c>
      <c r="ADW22" s="60">
        <f>ADW19+ADW21</f>
        <v>0</v>
      </c>
      <c r="ADX22" s="60">
        <f>ADX19+ADX21</f>
        <v>3770</v>
      </c>
      <c r="ADY22" s="63"/>
      <c r="ADZ22" s="62">
        <f>ADZ19+ADZ21</f>
        <v>0</v>
      </c>
      <c r="AEB22" s="59">
        <f>AEB19+AEB21</f>
        <v>0</v>
      </c>
      <c r="AED22" s="60">
        <f>AED19+AED21</f>
        <v>0</v>
      </c>
      <c r="AEE22" s="60">
        <f>AEE19+AEE21</f>
        <v>3200</v>
      </c>
      <c r="AEF22" s="63"/>
      <c r="AEG22" s="62">
        <f>AEG19+AEG21</f>
        <v>2139</v>
      </c>
      <c r="AEI22" s="59">
        <f>AEI19+AEI21</f>
        <v>890</v>
      </c>
      <c r="AEK22" s="60">
        <f>AEK19+AEK21</f>
        <v>18</v>
      </c>
      <c r="AEL22" s="60">
        <f>AEL19+AEL21</f>
        <v>3047</v>
      </c>
      <c r="AEM22" s="63"/>
      <c r="AEN22" s="62">
        <f>AEN19+AEN21</f>
        <v>0</v>
      </c>
      <c r="AEP22" s="59">
        <f>AEP19+AEP21</f>
        <v>0</v>
      </c>
      <c r="AER22" s="60">
        <f>AER19+AER21</f>
        <v>0</v>
      </c>
      <c r="AES22" s="60">
        <f>AES19+AES21</f>
        <v>2390</v>
      </c>
      <c r="AET22" s="63"/>
      <c r="AEU22" s="62">
        <f>AEU19+AEU21</f>
        <v>0</v>
      </c>
      <c r="AEW22" s="59">
        <f>AEW19+AEW21</f>
        <v>0</v>
      </c>
      <c r="AEY22" s="60">
        <f>AEY19+AEY21</f>
        <v>0</v>
      </c>
      <c r="AEZ22" s="60">
        <f>AEZ19+AEZ21</f>
        <v>2003</v>
      </c>
      <c r="AFA22" s="63"/>
      <c r="AFB22" s="62">
        <f>AFB19+AFB21</f>
        <v>0</v>
      </c>
      <c r="AFD22" s="59">
        <f>AFD19+AFD21</f>
        <v>0</v>
      </c>
      <c r="AFF22" s="60">
        <f>AFF19+AFF21</f>
        <v>0</v>
      </c>
      <c r="AFG22" s="60">
        <f>AFG19+AFG21</f>
        <v>1697</v>
      </c>
      <c r="AFH22" s="63"/>
      <c r="AFI22" s="62">
        <f>AFI19+AFI21</f>
        <v>0</v>
      </c>
      <c r="AFK22" s="59">
        <f>AFK19+AFK21</f>
        <v>0</v>
      </c>
      <c r="AFM22" s="60">
        <f>AFM19+AFM21</f>
        <v>0</v>
      </c>
      <c r="AFN22" s="60">
        <f>AFN19+AFN21</f>
        <v>1625</v>
      </c>
      <c r="AFO22" s="63"/>
      <c r="AFP22" s="62">
        <f>AFP19+AFP21</f>
        <v>0</v>
      </c>
      <c r="AFR22" s="59">
        <f>AFR19+AFR21</f>
        <v>0</v>
      </c>
      <c r="AFT22" s="60">
        <f>AFT19+AFT21</f>
        <v>0</v>
      </c>
      <c r="AFU22" s="60">
        <f>AFU19+AFU21</f>
        <v>1235</v>
      </c>
      <c r="AFV22" s="63"/>
      <c r="AFW22" s="62">
        <f>AFW19+AFW21</f>
        <v>582</v>
      </c>
      <c r="AFY22" s="59">
        <f>AFY19+AFY21</f>
        <v>217</v>
      </c>
      <c r="AGA22" s="60">
        <f>AGA19+AGA21</f>
        <v>4</v>
      </c>
      <c r="AGB22" s="60">
        <f>AGB19+AGB21</f>
        <v>803</v>
      </c>
      <c r="AGC22" s="63"/>
      <c r="AGD22" s="62">
        <f>AGD19+AGD21</f>
        <v>0</v>
      </c>
      <c r="AGF22" s="59">
        <f>AGF19+AGF21</f>
        <v>0</v>
      </c>
      <c r="AGH22" s="60"/>
      <c r="AGI22" s="60">
        <f>AGI19+AGI21</f>
        <v>357</v>
      </c>
      <c r="AGJ22" s="63"/>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row>
    <row r="25" spans="1:1024" x14ac:dyDescent="0.3">
      <c r="A25" s="3" t="s">
        <v>41</v>
      </c>
      <c r="B25" s="3"/>
      <c r="AEL25" s="111"/>
      <c r="AEM25" s="111"/>
    </row>
    <row r="26" spans="1:1024" x14ac:dyDescent="0.3">
      <c r="A26" s="64" t="s">
        <v>42</v>
      </c>
      <c r="B26" s="65" t="s">
        <v>43</v>
      </c>
      <c r="AEL26" s="66"/>
      <c r="AEM26" s="67"/>
    </row>
    <row r="27" spans="1:1024" x14ac:dyDescent="0.3">
      <c r="A27" s="40" t="s">
        <v>44</v>
      </c>
      <c r="B27" s="65" t="s">
        <v>45</v>
      </c>
      <c r="AEL27" s="66"/>
      <c r="AEM27" s="67"/>
    </row>
    <row r="28" spans="1:1024" x14ac:dyDescent="0.3">
      <c r="A28" s="68" t="s">
        <v>46</v>
      </c>
      <c r="B28" s="65" t="s">
        <v>47</v>
      </c>
      <c r="E28" s="69"/>
      <c r="F28" s="4" t="s">
        <v>48</v>
      </c>
      <c r="AEL28" s="66"/>
      <c r="AEM28" s="67"/>
    </row>
    <row r="29" spans="1:1024" x14ac:dyDescent="0.3">
      <c r="A29" s="40" t="s">
        <v>44</v>
      </c>
      <c r="B29" s="6" t="s">
        <v>49</v>
      </c>
      <c r="E29" s="69"/>
      <c r="F29" s="4"/>
      <c r="AEL29" s="66"/>
      <c r="AEM29" s="67"/>
    </row>
    <row r="30" spans="1:1024" x14ac:dyDescent="0.3">
      <c r="A30" s="69"/>
      <c r="B30" s="69"/>
      <c r="C30" s="69"/>
      <c r="D30" s="69"/>
      <c r="AEL30" s="66"/>
      <c r="AEM30" s="67"/>
    </row>
    <row r="31" spans="1:1024" x14ac:dyDescent="0.3">
      <c r="A31" s="3" t="s">
        <v>50</v>
      </c>
      <c r="B31" s="69" t="s">
        <v>51</v>
      </c>
      <c r="AEL31" s="66"/>
      <c r="AEM31" s="67"/>
    </row>
    <row r="32" spans="1:1024" x14ac:dyDescent="0.3">
      <c r="A32" s="69"/>
      <c r="B32" s="69" t="s">
        <v>52</v>
      </c>
      <c r="AEL32" s="66"/>
      <c r="AEM32" s="67"/>
    </row>
    <row r="33" spans="1:819" x14ac:dyDescent="0.3">
      <c r="A33" s="69"/>
      <c r="B33" s="69"/>
      <c r="AEL33" s="66"/>
      <c r="AEM33" s="67"/>
    </row>
    <row r="34" spans="1:819" x14ac:dyDescent="0.3">
      <c r="A34" s="3" t="s">
        <v>53</v>
      </c>
      <c r="AEL34" s="66"/>
      <c r="AEM34" s="67"/>
    </row>
    <row r="35" spans="1:819" x14ac:dyDescent="0.3">
      <c r="A35" s="107" t="s">
        <v>479</v>
      </c>
      <c r="B35" s="1" t="s">
        <v>55</v>
      </c>
      <c r="C35" s="1" t="s">
        <v>480</v>
      </c>
      <c r="AEL35" s="66"/>
      <c r="AEM35" s="67"/>
    </row>
    <row r="36" spans="1:819" x14ac:dyDescent="0.3">
      <c r="A36" s="107"/>
      <c r="B36" s="1" t="s">
        <v>57</v>
      </c>
      <c r="C36" s="6" t="s">
        <v>58</v>
      </c>
      <c r="AEL36" s="66"/>
      <c r="AEM36" s="67"/>
    </row>
    <row r="37" spans="1:819" x14ac:dyDescent="0.3">
      <c r="A37" s="107" t="s">
        <v>477</v>
      </c>
      <c r="B37" s="1" t="s">
        <v>55</v>
      </c>
      <c r="C37" s="1" t="s">
        <v>478</v>
      </c>
      <c r="AEL37" s="66"/>
      <c r="AEM37" s="67"/>
    </row>
    <row r="38" spans="1:819" x14ac:dyDescent="0.3">
      <c r="A38" s="107"/>
      <c r="B38" s="1" t="s">
        <v>57</v>
      </c>
      <c r="C38" s="6" t="s">
        <v>58</v>
      </c>
      <c r="AEL38" s="66"/>
      <c r="AEM38" s="67"/>
    </row>
    <row r="39" spans="1:819" x14ac:dyDescent="0.3">
      <c r="A39" s="107" t="s">
        <v>475</v>
      </c>
      <c r="B39" s="1" t="s">
        <v>55</v>
      </c>
      <c r="C39" s="1" t="s">
        <v>476</v>
      </c>
      <c r="AEL39" s="66"/>
      <c r="AEM39" s="67"/>
    </row>
    <row r="40" spans="1:819" x14ac:dyDescent="0.3">
      <c r="A40" s="107"/>
      <c r="B40" s="1" t="s">
        <v>57</v>
      </c>
      <c r="C40" s="6" t="s">
        <v>58</v>
      </c>
      <c r="AEL40" s="66"/>
      <c r="AEM40" s="67"/>
    </row>
    <row r="41" spans="1:819" x14ac:dyDescent="0.3">
      <c r="A41" s="107" t="s">
        <v>54</v>
      </c>
      <c r="B41" s="1" t="s">
        <v>55</v>
      </c>
      <c r="C41" s="1" t="s">
        <v>56</v>
      </c>
      <c r="AEL41" s="66"/>
      <c r="AEM41" s="67"/>
    </row>
    <row r="42" spans="1:819" x14ac:dyDescent="0.3">
      <c r="A42" s="107"/>
      <c r="B42" s="1" t="s">
        <v>57</v>
      </c>
      <c r="C42" s="6" t="s">
        <v>58</v>
      </c>
      <c r="AEL42" s="66"/>
      <c r="AEM42" s="67"/>
    </row>
    <row r="43" spans="1:819" x14ac:dyDescent="0.3">
      <c r="A43" s="107" t="s">
        <v>59</v>
      </c>
      <c r="B43" s="1" t="s">
        <v>55</v>
      </c>
      <c r="C43" s="1" t="s">
        <v>60</v>
      </c>
      <c r="AEL43" s="66"/>
      <c r="AEM43" s="67"/>
    </row>
    <row r="44" spans="1:819" x14ac:dyDescent="0.3">
      <c r="A44" s="107"/>
      <c r="B44" s="1" t="s">
        <v>57</v>
      </c>
      <c r="C44" s="6" t="s">
        <v>61</v>
      </c>
      <c r="AEL44" s="66"/>
      <c r="AEM44" s="67"/>
    </row>
    <row r="45" spans="1:819" x14ac:dyDescent="0.3">
      <c r="A45" s="107" t="s">
        <v>62</v>
      </c>
      <c r="B45" s="1" t="s">
        <v>55</v>
      </c>
      <c r="C45" s="1" t="s">
        <v>63</v>
      </c>
      <c r="AEL45" s="66"/>
      <c r="AEM45" s="67"/>
    </row>
    <row r="46" spans="1:819" x14ac:dyDescent="0.3">
      <c r="A46" s="107"/>
      <c r="B46" s="1" t="s">
        <v>57</v>
      </c>
      <c r="C46" s="6" t="s">
        <v>64</v>
      </c>
      <c r="AEL46" s="66"/>
      <c r="AEM46" s="67"/>
    </row>
    <row r="47" spans="1:819" x14ac:dyDescent="0.3">
      <c r="A47" s="107" t="s">
        <v>65</v>
      </c>
      <c r="B47" s="1" t="s">
        <v>55</v>
      </c>
      <c r="C47" s="1" t="s">
        <v>66</v>
      </c>
      <c r="AEL47" s="66"/>
      <c r="AEM47" s="67"/>
    </row>
    <row r="48" spans="1:819" x14ac:dyDescent="0.3">
      <c r="A48" s="107"/>
      <c r="B48" s="1" t="s">
        <v>57</v>
      </c>
      <c r="C48" s="6" t="s">
        <v>67</v>
      </c>
      <c r="AEL48" s="66"/>
      <c r="AEM48" s="67"/>
    </row>
    <row r="49" spans="1:819" x14ac:dyDescent="0.3">
      <c r="A49" s="107" t="s">
        <v>68</v>
      </c>
      <c r="B49" s="1" t="s">
        <v>55</v>
      </c>
      <c r="C49" s="1" t="s">
        <v>69</v>
      </c>
      <c r="AEL49" s="66"/>
      <c r="AEM49" s="67"/>
    </row>
    <row r="50" spans="1:819" x14ac:dyDescent="0.3">
      <c r="A50" s="107"/>
      <c r="B50" s="1" t="s">
        <v>57</v>
      </c>
      <c r="C50" s="6" t="s">
        <v>70</v>
      </c>
      <c r="AEL50" s="66"/>
      <c r="AEM50" s="67"/>
    </row>
    <row r="51" spans="1:819" x14ac:dyDescent="0.3">
      <c r="A51" s="107" t="s">
        <v>71</v>
      </c>
      <c r="B51" s="1" t="s">
        <v>55</v>
      </c>
      <c r="C51" s="1" t="s">
        <v>72</v>
      </c>
      <c r="AEL51" s="66"/>
      <c r="AEM51" s="67"/>
    </row>
    <row r="52" spans="1:819" x14ac:dyDescent="0.3">
      <c r="A52" s="107"/>
      <c r="B52" s="1" t="s">
        <v>57</v>
      </c>
      <c r="C52" s="6" t="s">
        <v>73</v>
      </c>
      <c r="AEL52" s="66"/>
      <c r="AEM52" s="67"/>
    </row>
    <row r="53" spans="1:819" x14ac:dyDescent="0.3">
      <c r="A53" s="107" t="s">
        <v>74</v>
      </c>
      <c r="B53" s="1" t="s">
        <v>55</v>
      </c>
      <c r="C53" s="1" t="s">
        <v>75</v>
      </c>
      <c r="AEL53" s="66"/>
      <c r="AEM53" s="67"/>
    </row>
    <row r="54" spans="1:819" x14ac:dyDescent="0.3">
      <c r="A54" s="107"/>
      <c r="B54" s="1" t="s">
        <v>57</v>
      </c>
      <c r="C54" s="6" t="s">
        <v>76</v>
      </c>
      <c r="AEL54" s="66"/>
      <c r="AEM54" s="67"/>
    </row>
    <row r="55" spans="1:819" x14ac:dyDescent="0.3">
      <c r="A55" s="107" t="s">
        <v>77</v>
      </c>
      <c r="B55" s="1" t="s">
        <v>55</v>
      </c>
      <c r="C55" s="1" t="s">
        <v>78</v>
      </c>
      <c r="AEL55" s="66"/>
      <c r="AEM55" s="67"/>
    </row>
    <row r="56" spans="1:819" x14ac:dyDescent="0.3">
      <c r="A56" s="107"/>
      <c r="B56" s="1" t="s">
        <v>57</v>
      </c>
      <c r="C56" s="6" t="s">
        <v>79</v>
      </c>
      <c r="AEL56" s="66"/>
      <c r="AEM56" s="67"/>
    </row>
    <row r="57" spans="1:819" x14ac:dyDescent="0.3">
      <c r="A57" s="107" t="s">
        <v>80</v>
      </c>
      <c r="B57" s="1" t="s">
        <v>55</v>
      </c>
      <c r="C57" s="1" t="s">
        <v>81</v>
      </c>
      <c r="AEL57" s="66"/>
      <c r="AEM57" s="67"/>
    </row>
    <row r="58" spans="1:819" x14ac:dyDescent="0.3">
      <c r="A58" s="107"/>
      <c r="B58" s="1" t="s">
        <v>57</v>
      </c>
      <c r="C58" s="6" t="s">
        <v>82</v>
      </c>
      <c r="AEL58" s="66"/>
      <c r="AEM58" s="67"/>
    </row>
    <row r="59" spans="1:819" x14ac:dyDescent="0.3">
      <c r="A59" s="107" t="s">
        <v>83</v>
      </c>
      <c r="B59" s="1" t="s">
        <v>55</v>
      </c>
      <c r="C59" s="1" t="s">
        <v>84</v>
      </c>
      <c r="AEL59" s="66"/>
      <c r="AEM59" s="67"/>
    </row>
    <row r="60" spans="1:819" x14ac:dyDescent="0.3">
      <c r="A60" s="107"/>
      <c r="B60" s="1" t="s">
        <v>57</v>
      </c>
      <c r="C60" s="6" t="s">
        <v>85</v>
      </c>
      <c r="AEL60" s="66"/>
      <c r="AEM60" s="67"/>
    </row>
    <row r="61" spans="1:819" x14ac:dyDescent="0.3">
      <c r="A61" s="107" t="s">
        <v>86</v>
      </c>
      <c r="B61" s="1" t="s">
        <v>55</v>
      </c>
      <c r="C61" s="1" t="s">
        <v>87</v>
      </c>
      <c r="AEL61" s="66"/>
      <c r="AEM61" s="67"/>
    </row>
    <row r="62" spans="1:819" x14ac:dyDescent="0.3">
      <c r="A62" s="107"/>
      <c r="B62" s="1" t="s">
        <v>57</v>
      </c>
      <c r="C62" s="6" t="s">
        <v>88</v>
      </c>
      <c r="AEL62" s="66"/>
      <c r="AEM62" s="67"/>
    </row>
    <row r="63" spans="1:819" x14ac:dyDescent="0.3">
      <c r="A63" s="107" t="s">
        <v>89</v>
      </c>
      <c r="B63" s="1" t="s">
        <v>55</v>
      </c>
      <c r="C63" s="1" t="s">
        <v>90</v>
      </c>
      <c r="AEL63" s="66"/>
      <c r="AEM63" s="67"/>
    </row>
    <row r="64" spans="1:819" x14ac:dyDescent="0.3">
      <c r="A64" s="107"/>
      <c r="B64" s="1" t="s">
        <v>57</v>
      </c>
      <c r="C64" s="6" t="s">
        <v>91</v>
      </c>
      <c r="AEL64" s="66"/>
      <c r="AEM64" s="67"/>
    </row>
    <row r="65" spans="1:819" x14ac:dyDescent="0.3">
      <c r="A65" s="107" t="s">
        <v>92</v>
      </c>
      <c r="B65" s="1" t="s">
        <v>55</v>
      </c>
      <c r="C65" s="1" t="s">
        <v>93</v>
      </c>
      <c r="AEL65" s="66"/>
      <c r="AEM65" s="67"/>
    </row>
    <row r="66" spans="1:819" x14ac:dyDescent="0.3">
      <c r="A66" s="107"/>
      <c r="B66" s="1" t="s">
        <v>57</v>
      </c>
      <c r="C66" s="6" t="s">
        <v>94</v>
      </c>
      <c r="AEL66" s="66"/>
      <c r="AEM66" s="67"/>
    </row>
    <row r="67" spans="1:819" x14ac:dyDescent="0.3">
      <c r="A67" s="107" t="s">
        <v>95</v>
      </c>
      <c r="B67" s="1" t="s">
        <v>55</v>
      </c>
      <c r="C67" s="1" t="s">
        <v>96</v>
      </c>
      <c r="AEL67" s="66"/>
      <c r="AEM67" s="67"/>
    </row>
    <row r="68" spans="1:819" x14ac:dyDescent="0.3">
      <c r="A68" s="107"/>
      <c r="B68" s="1" t="s">
        <v>57</v>
      </c>
      <c r="C68" s="6" t="s">
        <v>97</v>
      </c>
      <c r="AEL68" s="66"/>
      <c r="AEM68" s="67"/>
    </row>
    <row r="69" spans="1:819" x14ac:dyDescent="0.3">
      <c r="A69" s="107" t="s">
        <v>98</v>
      </c>
      <c r="B69" s="1" t="s">
        <v>55</v>
      </c>
      <c r="C69" s="1" t="s">
        <v>99</v>
      </c>
      <c r="AEL69" s="66"/>
      <c r="AEM69" s="67"/>
    </row>
    <row r="70" spans="1:819" x14ac:dyDescent="0.3">
      <c r="A70" s="107"/>
      <c r="B70" s="1" t="s">
        <v>57</v>
      </c>
      <c r="C70" s="6" t="s">
        <v>100</v>
      </c>
      <c r="AEL70" s="66"/>
      <c r="AEM70" s="67"/>
    </row>
    <row r="71" spans="1:819" x14ac:dyDescent="0.3">
      <c r="A71" s="107" t="s">
        <v>101</v>
      </c>
      <c r="B71" s="1" t="s">
        <v>55</v>
      </c>
      <c r="C71" s="1" t="s">
        <v>102</v>
      </c>
      <c r="AEL71" s="66"/>
      <c r="AEM71" s="67"/>
    </row>
    <row r="72" spans="1:819" x14ac:dyDescent="0.3">
      <c r="A72" s="107"/>
      <c r="B72" s="1" t="s">
        <v>57</v>
      </c>
      <c r="C72" s="6" t="s">
        <v>103</v>
      </c>
      <c r="AEL72" s="66"/>
      <c r="AEM72" s="67"/>
    </row>
    <row r="73" spans="1:819" x14ac:dyDescent="0.3">
      <c r="A73" s="107" t="s">
        <v>104</v>
      </c>
      <c r="B73" s="1" t="s">
        <v>55</v>
      </c>
      <c r="C73" s="1" t="s">
        <v>105</v>
      </c>
      <c r="AEL73" s="66"/>
      <c r="AEM73" s="67"/>
    </row>
    <row r="74" spans="1:819" x14ac:dyDescent="0.3">
      <c r="A74" s="107"/>
      <c r="B74" s="1" t="s">
        <v>57</v>
      </c>
      <c r="C74" s="6" t="s">
        <v>106</v>
      </c>
      <c r="AEL74" s="66"/>
      <c r="AEM74" s="67"/>
    </row>
    <row r="75" spans="1:819" x14ac:dyDescent="0.3">
      <c r="A75" s="107" t="s">
        <v>107</v>
      </c>
      <c r="B75" s="1" t="s">
        <v>55</v>
      </c>
      <c r="C75" s="1" t="s">
        <v>108</v>
      </c>
      <c r="AEL75" s="66"/>
      <c r="AEM75" s="67"/>
    </row>
    <row r="76" spans="1:819" x14ac:dyDescent="0.3">
      <c r="A76" s="107"/>
      <c r="B76" s="1" t="s">
        <v>57</v>
      </c>
      <c r="C76" s="6" t="s">
        <v>109</v>
      </c>
      <c r="AEL76" s="66"/>
      <c r="AEM76" s="67"/>
    </row>
    <row r="77" spans="1:819" x14ac:dyDescent="0.3">
      <c r="A77" s="107" t="s">
        <v>110</v>
      </c>
      <c r="B77" s="1" t="s">
        <v>55</v>
      </c>
      <c r="C77" s="1" t="s">
        <v>111</v>
      </c>
      <c r="AEL77" s="66"/>
      <c r="AEM77" s="67"/>
    </row>
    <row r="78" spans="1:819" x14ac:dyDescent="0.3">
      <c r="A78" s="107"/>
      <c r="B78" s="1" t="s">
        <v>57</v>
      </c>
      <c r="C78" s="6" t="s">
        <v>112</v>
      </c>
      <c r="AEL78" s="66"/>
      <c r="AEM78" s="67"/>
    </row>
    <row r="79" spans="1:819" x14ac:dyDescent="0.3">
      <c r="A79" s="107" t="s">
        <v>113</v>
      </c>
      <c r="B79" s="1" t="s">
        <v>55</v>
      </c>
      <c r="C79" s="1" t="s">
        <v>114</v>
      </c>
      <c r="AEL79" s="66"/>
      <c r="AEM79" s="67"/>
    </row>
    <row r="80" spans="1:819" x14ac:dyDescent="0.3">
      <c r="A80" s="107"/>
      <c r="B80" s="1" t="s">
        <v>57</v>
      </c>
      <c r="C80" s="6" t="s">
        <v>115</v>
      </c>
      <c r="AEL80" s="66"/>
      <c r="AEM80" s="67"/>
    </row>
    <row r="81" spans="1:819" x14ac:dyDescent="0.3">
      <c r="A81" s="107" t="s">
        <v>116</v>
      </c>
      <c r="B81" s="1" t="s">
        <v>55</v>
      </c>
      <c r="C81" s="1" t="s">
        <v>117</v>
      </c>
      <c r="AEL81" s="66"/>
      <c r="AEM81" s="67"/>
    </row>
    <row r="82" spans="1:819" x14ac:dyDescent="0.3">
      <c r="A82" s="107"/>
      <c r="B82" s="1" t="s">
        <v>57</v>
      </c>
      <c r="C82" s="6" t="s">
        <v>118</v>
      </c>
      <c r="AEL82" s="66"/>
      <c r="AEM82" s="67"/>
    </row>
    <row r="83" spans="1:819" x14ac:dyDescent="0.3">
      <c r="A83" s="107" t="s">
        <v>119</v>
      </c>
      <c r="B83" s="1" t="s">
        <v>55</v>
      </c>
      <c r="C83" s="1" t="s">
        <v>120</v>
      </c>
      <c r="AEL83" s="66"/>
      <c r="AEM83" s="67"/>
    </row>
    <row r="84" spans="1:819" x14ac:dyDescent="0.3">
      <c r="A84" s="107"/>
      <c r="B84" s="1" t="s">
        <v>57</v>
      </c>
      <c r="C84" s="6" t="s">
        <v>121</v>
      </c>
      <c r="AEL84" s="66"/>
      <c r="AEM84" s="67"/>
    </row>
    <row r="85" spans="1:819" x14ac:dyDescent="0.3">
      <c r="A85" s="107" t="s">
        <v>122</v>
      </c>
      <c r="B85" s="1" t="s">
        <v>55</v>
      </c>
      <c r="C85" s="1" t="s">
        <v>123</v>
      </c>
      <c r="AEL85" s="66"/>
      <c r="AEM85" s="67"/>
    </row>
    <row r="86" spans="1:819" x14ac:dyDescent="0.3">
      <c r="A86" s="107"/>
      <c r="B86" s="1" t="s">
        <v>57</v>
      </c>
      <c r="C86" s="6" t="s">
        <v>124</v>
      </c>
      <c r="AEL86" s="66"/>
      <c r="AEM86" s="67"/>
    </row>
    <row r="87" spans="1:819" x14ac:dyDescent="0.3">
      <c r="A87" s="107" t="s">
        <v>125</v>
      </c>
      <c r="B87" s="1" t="s">
        <v>55</v>
      </c>
      <c r="C87" s="1" t="s">
        <v>126</v>
      </c>
      <c r="AEL87" s="66"/>
      <c r="AEM87" s="67"/>
    </row>
    <row r="88" spans="1:819" x14ac:dyDescent="0.3">
      <c r="A88" s="107"/>
      <c r="B88" s="1" t="s">
        <v>57</v>
      </c>
      <c r="C88" s="71" t="s">
        <v>127</v>
      </c>
      <c r="AEL88" s="66"/>
      <c r="AEM88" s="67"/>
    </row>
    <row r="89" spans="1:819" x14ac:dyDescent="0.3">
      <c r="A89" s="107" t="s">
        <v>128</v>
      </c>
      <c r="B89" s="1" t="s">
        <v>55</v>
      </c>
      <c r="C89" s="1" t="s">
        <v>129</v>
      </c>
      <c r="AEL89" s="66"/>
      <c r="AEM89" s="67"/>
    </row>
    <row r="90" spans="1:819" x14ac:dyDescent="0.3">
      <c r="A90" s="107"/>
      <c r="B90" s="1" t="s">
        <v>57</v>
      </c>
      <c r="C90" s="71" t="s">
        <v>130</v>
      </c>
      <c r="AEL90" s="66"/>
      <c r="AEM90" s="67"/>
    </row>
    <row r="91" spans="1:819" x14ac:dyDescent="0.3">
      <c r="A91" s="107" t="s">
        <v>131</v>
      </c>
      <c r="B91" s="1" t="s">
        <v>55</v>
      </c>
      <c r="C91" s="1" t="s">
        <v>132</v>
      </c>
      <c r="AEL91" s="66"/>
      <c r="AEM91" s="67"/>
    </row>
    <row r="92" spans="1:819" x14ac:dyDescent="0.3">
      <c r="A92" s="107"/>
      <c r="B92" s="1" t="s">
        <v>57</v>
      </c>
      <c r="C92" s="6" t="s">
        <v>133</v>
      </c>
      <c r="AEL92" s="66"/>
      <c r="AEM92" s="67"/>
    </row>
    <row r="93" spans="1:819" x14ac:dyDescent="0.3">
      <c r="A93" s="107" t="s">
        <v>134</v>
      </c>
      <c r="B93" s="1" t="s">
        <v>55</v>
      </c>
      <c r="C93" s="1" t="s">
        <v>135</v>
      </c>
      <c r="AEL93" s="66"/>
      <c r="AEM93" s="67"/>
    </row>
    <row r="94" spans="1:819" x14ac:dyDescent="0.3">
      <c r="A94" s="107"/>
      <c r="B94" s="1" t="s">
        <v>57</v>
      </c>
      <c r="C94" s="71" t="s">
        <v>136</v>
      </c>
      <c r="AEL94" s="66"/>
      <c r="AEM94" s="67"/>
    </row>
    <row r="95" spans="1:819" x14ac:dyDescent="0.3">
      <c r="A95" s="107" t="s">
        <v>137</v>
      </c>
      <c r="B95" s="1" t="s">
        <v>55</v>
      </c>
      <c r="C95" s="1" t="s">
        <v>138</v>
      </c>
      <c r="AEL95" s="66"/>
      <c r="AEM95" s="67"/>
    </row>
    <row r="96" spans="1:819" x14ac:dyDescent="0.3">
      <c r="A96" s="107"/>
      <c r="B96" s="1" t="s">
        <v>57</v>
      </c>
      <c r="C96" s="71" t="s">
        <v>139</v>
      </c>
      <c r="AEL96" s="66"/>
      <c r="AEM96" s="67"/>
    </row>
    <row r="97" spans="1:819" x14ac:dyDescent="0.3">
      <c r="A97" s="107" t="s">
        <v>140</v>
      </c>
      <c r="B97" s="1" t="s">
        <v>55</v>
      </c>
      <c r="C97" s="1" t="s">
        <v>141</v>
      </c>
      <c r="AEL97" s="66"/>
      <c r="AEM97" s="67"/>
    </row>
    <row r="98" spans="1:819" x14ac:dyDescent="0.3">
      <c r="A98" s="107"/>
      <c r="B98" s="1" t="s">
        <v>57</v>
      </c>
      <c r="C98" s="71" t="s">
        <v>142</v>
      </c>
      <c r="AEL98" s="66"/>
      <c r="AEM98" s="67"/>
    </row>
    <row r="99" spans="1:819" x14ac:dyDescent="0.3">
      <c r="A99" s="107" t="s">
        <v>143</v>
      </c>
      <c r="B99" s="1" t="s">
        <v>55</v>
      </c>
      <c r="C99" s="1" t="s">
        <v>144</v>
      </c>
      <c r="AEL99" s="66"/>
      <c r="AEM99" s="67"/>
    </row>
    <row r="100" spans="1:819" x14ac:dyDescent="0.3">
      <c r="A100" s="107"/>
      <c r="B100" s="1" t="s">
        <v>57</v>
      </c>
      <c r="C100" s="71" t="s">
        <v>145</v>
      </c>
      <c r="AEL100" s="66"/>
      <c r="AEM100" s="67"/>
    </row>
    <row r="101" spans="1:819" x14ac:dyDescent="0.3">
      <c r="A101" s="107" t="s">
        <v>146</v>
      </c>
      <c r="B101" s="1" t="s">
        <v>55</v>
      </c>
      <c r="C101" s="1" t="s">
        <v>147</v>
      </c>
      <c r="AEL101" s="66"/>
      <c r="AEM101" s="67"/>
    </row>
    <row r="102" spans="1:819" x14ac:dyDescent="0.3">
      <c r="A102" s="107"/>
      <c r="B102" s="1" t="s">
        <v>57</v>
      </c>
      <c r="C102" s="71" t="s">
        <v>148</v>
      </c>
      <c r="AEL102" s="66"/>
      <c r="AEM102" s="67"/>
    </row>
    <row r="103" spans="1:819" x14ac:dyDescent="0.3">
      <c r="A103" s="107" t="s">
        <v>149</v>
      </c>
      <c r="B103" s="1" t="s">
        <v>55</v>
      </c>
      <c r="C103" s="1" t="s">
        <v>150</v>
      </c>
      <c r="AEL103" s="66"/>
      <c r="AEM103" s="67"/>
    </row>
    <row r="104" spans="1:819" x14ac:dyDescent="0.3">
      <c r="A104" s="107"/>
      <c r="B104" s="1" t="s">
        <v>57</v>
      </c>
      <c r="C104" s="71" t="s">
        <v>151</v>
      </c>
      <c r="AEL104" s="66"/>
      <c r="AEM104" s="67"/>
    </row>
    <row r="105" spans="1:819" x14ac:dyDescent="0.3">
      <c r="A105" s="107" t="s">
        <v>152</v>
      </c>
      <c r="B105" s="1" t="s">
        <v>55</v>
      </c>
      <c r="C105" s="1" t="s">
        <v>153</v>
      </c>
      <c r="AEL105" s="66"/>
      <c r="AEM105" s="67"/>
    </row>
    <row r="106" spans="1:819" x14ac:dyDescent="0.3">
      <c r="A106" s="107"/>
      <c r="B106" s="1" t="s">
        <v>57</v>
      </c>
      <c r="C106" s="71" t="s">
        <v>154</v>
      </c>
      <c r="AEL106" s="66"/>
      <c r="AEM106" s="67"/>
    </row>
    <row r="107" spans="1:819" x14ac:dyDescent="0.3">
      <c r="A107" s="107" t="s">
        <v>155</v>
      </c>
      <c r="B107" s="1" t="s">
        <v>55</v>
      </c>
      <c r="C107" s="1" t="s">
        <v>156</v>
      </c>
      <c r="AEL107" s="66"/>
      <c r="AEM107" s="67"/>
    </row>
    <row r="108" spans="1:819" x14ac:dyDescent="0.3">
      <c r="A108" s="107"/>
      <c r="B108" s="1" t="s">
        <v>57</v>
      </c>
      <c r="C108" s="71" t="s">
        <v>157</v>
      </c>
      <c r="AEL108" s="66"/>
      <c r="AEM108" s="67"/>
    </row>
    <row r="109" spans="1:819" x14ac:dyDescent="0.3">
      <c r="A109" s="107" t="s">
        <v>158</v>
      </c>
      <c r="B109" s="1" t="s">
        <v>55</v>
      </c>
      <c r="C109" s="1" t="s">
        <v>159</v>
      </c>
      <c r="AEL109" s="66"/>
      <c r="AEM109" s="67"/>
    </row>
    <row r="110" spans="1:819" x14ac:dyDescent="0.3">
      <c r="A110" s="107"/>
      <c r="B110" s="1" t="s">
        <v>57</v>
      </c>
      <c r="C110" s="71" t="s">
        <v>160</v>
      </c>
      <c r="AEL110" s="66"/>
      <c r="AEM110" s="67"/>
    </row>
    <row r="111" spans="1:819" x14ac:dyDescent="0.3">
      <c r="A111" s="107" t="s">
        <v>161</v>
      </c>
      <c r="B111" s="1" t="s">
        <v>55</v>
      </c>
      <c r="C111" s="1" t="s">
        <v>162</v>
      </c>
      <c r="AEL111" s="66"/>
      <c r="AEM111" s="67"/>
    </row>
    <row r="112" spans="1:819" x14ac:dyDescent="0.3">
      <c r="A112" s="107"/>
      <c r="B112" s="1" t="s">
        <v>57</v>
      </c>
      <c r="C112" s="71" t="s">
        <v>163</v>
      </c>
      <c r="AEL112" s="66"/>
      <c r="AEM112" s="67"/>
    </row>
    <row r="113" spans="1:1024" x14ac:dyDescent="0.3">
      <c r="A113" s="107" t="s">
        <v>164</v>
      </c>
      <c r="B113" s="1" t="s">
        <v>55</v>
      </c>
      <c r="C113" s="1" t="s">
        <v>165</v>
      </c>
      <c r="AEL113" s="66"/>
      <c r="AEM113" s="67"/>
    </row>
    <row r="114" spans="1:1024" x14ac:dyDescent="0.3">
      <c r="A114" s="107"/>
      <c r="B114" s="1" t="s">
        <v>57</v>
      </c>
      <c r="C114" s="71" t="s">
        <v>166</v>
      </c>
      <c r="AEL114" s="66"/>
      <c r="AEM114" s="67"/>
    </row>
    <row r="115" spans="1:1024" x14ac:dyDescent="0.3">
      <c r="A115" s="107" t="s">
        <v>167</v>
      </c>
      <c r="B115" s="1" t="s">
        <v>55</v>
      </c>
      <c r="C115" s="1" t="s">
        <v>168</v>
      </c>
      <c r="AEL115" s="66"/>
      <c r="AEM115" s="67"/>
    </row>
    <row r="116" spans="1:1024" x14ac:dyDescent="0.3">
      <c r="A116" s="107"/>
      <c r="B116" s="1" t="s">
        <v>57</v>
      </c>
      <c r="C116" s="71" t="s">
        <v>169</v>
      </c>
      <c r="AEL116" s="66"/>
      <c r="AEM116" s="67"/>
    </row>
    <row r="117" spans="1:1024" x14ac:dyDescent="0.3">
      <c r="A117" s="107" t="s">
        <v>170</v>
      </c>
      <c r="B117" s="1" t="s">
        <v>55</v>
      </c>
      <c r="C117" s="1" t="s">
        <v>171</v>
      </c>
    </row>
    <row r="118" spans="1:1024" x14ac:dyDescent="0.3">
      <c r="A118" s="107"/>
      <c r="B118" s="1" t="s">
        <v>57</v>
      </c>
      <c r="C118" s="71" t="s">
        <v>172</v>
      </c>
    </row>
    <row r="119" spans="1:1024" ht="13" customHeight="1" x14ac:dyDescent="0.3">
      <c r="A119" s="108" t="s">
        <v>173</v>
      </c>
      <c r="B119" s="1" t="s">
        <v>55</v>
      </c>
      <c r="C119" s="1" t="s">
        <v>174</v>
      </c>
      <c r="YK119" s="72"/>
      <c r="AEL119" s="66"/>
      <c r="AEM119" s="67"/>
    </row>
    <row r="120" spans="1:1024" x14ac:dyDescent="0.3">
      <c r="A120" s="108"/>
      <c r="B120" s="1" t="s">
        <v>57</v>
      </c>
      <c r="C120" s="71" t="s">
        <v>175</v>
      </c>
      <c r="YK120" s="72"/>
      <c r="AEL120" s="66"/>
      <c r="AEM120" s="67"/>
    </row>
    <row r="121" spans="1:1024" s="70" customFormat="1" x14ac:dyDescent="0.3">
      <c r="A121" s="107" t="s">
        <v>176</v>
      </c>
      <c r="B121" s="1" t="s">
        <v>55</v>
      </c>
      <c r="C121" s="1" t="s">
        <v>177</v>
      </c>
      <c r="D121" s="1"/>
      <c r="E121" s="1"/>
      <c r="F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66"/>
      <c r="AEM121" s="67"/>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c r="AMI121" s="1"/>
      <c r="AMJ121" s="1"/>
    </row>
    <row r="122" spans="1:1024" s="73" customFormat="1" x14ac:dyDescent="0.3">
      <c r="A122" s="107"/>
      <c r="B122" s="1" t="s">
        <v>57</v>
      </c>
      <c r="C122" s="71" t="s">
        <v>178</v>
      </c>
      <c r="D122" s="1"/>
      <c r="E122" s="71"/>
      <c r="F122" s="7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66"/>
      <c r="AEM122" s="67"/>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c r="AMI122" s="1"/>
      <c r="AMJ122" s="1"/>
    </row>
    <row r="123" spans="1:1024" s="70" customFormat="1" x14ac:dyDescent="0.3">
      <c r="A123" s="107" t="s">
        <v>179</v>
      </c>
      <c r="B123" s="1" t="s">
        <v>55</v>
      </c>
      <c r="C123" s="1" t="s">
        <v>180</v>
      </c>
      <c r="D123" s="1"/>
      <c r="E123" s="72"/>
      <c r="F123" s="72"/>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66"/>
      <c r="AEM123" s="67"/>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c r="AMI123" s="1"/>
      <c r="AMJ123" s="1"/>
    </row>
    <row r="124" spans="1:1024" s="73" customFormat="1" x14ac:dyDescent="0.3">
      <c r="A124" s="107"/>
      <c r="B124" s="1" t="s">
        <v>57</v>
      </c>
      <c r="C124" s="71" t="s">
        <v>181</v>
      </c>
      <c r="D124" s="1"/>
      <c r="E124" s="74"/>
      <c r="F124" s="74"/>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66"/>
      <c r="AEM124" s="75"/>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c r="AMI124" s="1"/>
      <c r="AMJ124" s="1"/>
    </row>
    <row r="125" spans="1:1024" s="70" customFormat="1" x14ac:dyDescent="0.3">
      <c r="A125" s="107" t="s">
        <v>182</v>
      </c>
      <c r="B125" s="1" t="s">
        <v>55</v>
      </c>
      <c r="C125" s="1" t="s">
        <v>183</v>
      </c>
      <c r="D125" s="1"/>
      <c r="E125" s="72"/>
      <c r="F125" s="72"/>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76"/>
      <c r="AEM125" s="67"/>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c r="AMI125" s="1"/>
      <c r="AMJ125" s="1"/>
    </row>
    <row r="126" spans="1:1024" s="73" customFormat="1" x14ac:dyDescent="0.3">
      <c r="A126" s="107"/>
      <c r="B126" s="1" t="s">
        <v>57</v>
      </c>
      <c r="C126" s="71" t="s">
        <v>184</v>
      </c>
      <c r="D126" s="1"/>
      <c r="E126" s="72"/>
      <c r="F126" s="72"/>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76"/>
      <c r="AEM126" s="67"/>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c r="AMI126" s="1"/>
      <c r="AMJ126" s="1"/>
    </row>
    <row r="127" spans="1:1024" s="70" customFormat="1" x14ac:dyDescent="0.3">
      <c r="A127" s="107" t="s">
        <v>185</v>
      </c>
      <c r="B127" s="1" t="s">
        <v>55</v>
      </c>
      <c r="C127" s="1" t="s">
        <v>186</v>
      </c>
      <c r="D127" s="1"/>
      <c r="E127" s="72"/>
      <c r="F127" s="72"/>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76"/>
      <c r="AEM127" s="67"/>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c r="AMI127" s="1"/>
      <c r="AMJ127" s="1"/>
    </row>
    <row r="128" spans="1:1024" s="73" customFormat="1" x14ac:dyDescent="0.3">
      <c r="A128" s="107"/>
      <c r="B128" s="1" t="s">
        <v>57</v>
      </c>
      <c r="C128" s="71" t="s">
        <v>187</v>
      </c>
      <c r="D128" s="1"/>
      <c r="E128" s="74"/>
      <c r="F128" s="74"/>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c r="AMI128" s="1"/>
      <c r="AMJ128" s="1"/>
    </row>
    <row r="129" spans="1:1024" s="70" customFormat="1" x14ac:dyDescent="0.3">
      <c r="A129" s="107" t="s">
        <v>188</v>
      </c>
      <c r="B129" s="1" t="s">
        <v>55</v>
      </c>
      <c r="C129" s="1" t="s">
        <v>189</v>
      </c>
      <c r="D129" s="1"/>
      <c r="E129" s="72"/>
      <c r="F129" s="72"/>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c r="AMI129" s="1"/>
      <c r="AMJ129" s="1"/>
    </row>
    <row r="130" spans="1:1024" s="73" customFormat="1" x14ac:dyDescent="0.3">
      <c r="A130" s="107"/>
      <c r="B130" s="1" t="s">
        <v>57</v>
      </c>
      <c r="C130" s="71" t="s">
        <v>190</v>
      </c>
      <c r="D130" s="1"/>
      <c r="E130" s="72"/>
      <c r="F130" s="72"/>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c r="AMI130" s="1"/>
      <c r="AMJ130" s="1"/>
    </row>
    <row r="131" spans="1:1024" s="70" customFormat="1" x14ac:dyDescent="0.3">
      <c r="A131" s="107" t="s">
        <v>191</v>
      </c>
      <c r="B131" s="1" t="s">
        <v>55</v>
      </c>
      <c r="C131" s="1" t="s">
        <v>192</v>
      </c>
      <c r="D131" s="1"/>
      <c r="E131" s="72"/>
      <c r="F131" s="72"/>
      <c r="YK131" s="1"/>
      <c r="YL131" s="1"/>
      <c r="YM131" s="1"/>
      <c r="YN131" s="1"/>
      <c r="YO131" s="1"/>
      <c r="YP131" s="1"/>
      <c r="YQ131" s="1"/>
      <c r="YR131" s="1"/>
      <c r="YS131" s="1"/>
      <c r="YT131" s="1"/>
      <c r="YU131" s="1"/>
      <c r="YV131" s="1"/>
      <c r="YW131" s="1"/>
      <c r="YX131" s="1"/>
      <c r="YY131" s="1"/>
      <c r="YZ131" s="1"/>
      <c r="ZA131" s="1"/>
      <c r="ZB131" s="1"/>
      <c r="ZC131" s="1"/>
      <c r="ZD131" s="1"/>
      <c r="ZE131" s="1"/>
      <c r="ZF131" s="1"/>
      <c r="ZG131" s="1"/>
      <c r="ZH131" s="1"/>
      <c r="ZI131" s="1"/>
      <c r="ZJ131" s="1"/>
      <c r="ZK131" s="1"/>
      <c r="ZL131" s="1"/>
      <c r="ZM131" s="1"/>
      <c r="ZN131" s="1"/>
      <c r="ZO131" s="1"/>
      <c r="ZP131" s="1"/>
      <c r="ZQ131" s="1"/>
      <c r="ZR131" s="1"/>
      <c r="ZS131" s="1"/>
      <c r="ZT131" s="1"/>
      <c r="ZU131" s="1"/>
      <c r="ZV131" s="1"/>
      <c r="ZW131" s="1"/>
      <c r="ZX131" s="1"/>
      <c r="ZY131" s="1"/>
      <c r="ZZ131" s="1"/>
      <c r="AAA131" s="1"/>
      <c r="AAB131" s="1"/>
      <c r="AAC131" s="1"/>
      <c r="AAD131" s="1"/>
      <c r="AAE131" s="1"/>
      <c r="AAF131" s="1"/>
      <c r="AAG131" s="1"/>
      <c r="AAH131" s="1"/>
      <c r="AAI131" s="1"/>
      <c r="AAJ131" s="1"/>
      <c r="AAK131" s="1"/>
      <c r="AAL131" s="1"/>
      <c r="AAM131" s="1"/>
      <c r="AAN131" s="1"/>
      <c r="AAO131" s="1"/>
      <c r="AAP131" s="1"/>
      <c r="AAQ131" s="1"/>
      <c r="AAR131" s="1"/>
      <c r="AAS131" s="1"/>
      <c r="AAT131" s="1"/>
      <c r="AAU131" s="1"/>
      <c r="AAV131" s="1"/>
      <c r="AAW131" s="1"/>
      <c r="AAX131" s="1"/>
      <c r="AAY131" s="1"/>
      <c r="AAZ131" s="1"/>
      <c r="ABA131" s="1"/>
      <c r="ABB131" s="1"/>
      <c r="ABC131" s="1"/>
      <c r="ABD131" s="1"/>
      <c r="ABE131" s="1"/>
      <c r="ABF131" s="1"/>
      <c r="ABG131" s="1"/>
      <c r="ABH131" s="1"/>
      <c r="ABI131" s="1"/>
      <c r="ABJ131" s="1"/>
      <c r="ABK131" s="1"/>
      <c r="ABL131" s="1"/>
      <c r="ABM131" s="1"/>
      <c r="ABN131" s="1"/>
      <c r="ABO131" s="1"/>
      <c r="ABP131" s="1"/>
      <c r="ABQ131" s="1"/>
      <c r="ABR131" s="1"/>
      <c r="ABS131" s="1"/>
      <c r="ABT131" s="1"/>
      <c r="ABU131" s="1"/>
      <c r="ABV131" s="1"/>
      <c r="ABW131" s="1"/>
      <c r="ABX131" s="1"/>
      <c r="ABY131" s="1"/>
      <c r="ABZ131" s="1"/>
      <c r="ACA131" s="1"/>
      <c r="ACB131" s="1"/>
      <c r="ACC131" s="1"/>
      <c r="ACD131" s="1"/>
      <c r="ACE131" s="1"/>
      <c r="ACF131" s="1"/>
      <c r="ACG131" s="1"/>
      <c r="ACH131" s="1"/>
      <c r="ACI131" s="1"/>
      <c r="ACJ131" s="1"/>
      <c r="ACK131" s="1"/>
      <c r="ACL131" s="1"/>
      <c r="ACM131" s="1"/>
      <c r="ACN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L131" s="1"/>
      <c r="ADM131" s="1"/>
      <c r="ADN131" s="1"/>
      <c r="ADO131" s="1"/>
      <c r="ADP131" s="1"/>
      <c r="ADQ131" s="1"/>
      <c r="ADR131" s="1"/>
      <c r="ADS131" s="1"/>
      <c r="ADT131" s="1"/>
      <c r="ADU131" s="1"/>
      <c r="ADV131" s="1"/>
      <c r="ADW131" s="1"/>
      <c r="ADX131" s="1"/>
      <c r="ADY131" s="1"/>
      <c r="ADZ131" s="1"/>
      <c r="AEA131" s="1"/>
      <c r="AEB131" s="1"/>
      <c r="AEC131" s="1"/>
      <c r="AED131" s="1"/>
      <c r="AEE131" s="1"/>
      <c r="AEF131" s="1"/>
      <c r="AEG131" s="1"/>
      <c r="AEH131" s="1"/>
      <c r="AEI131" s="1"/>
      <c r="AEJ131" s="1"/>
      <c r="AEK131" s="1"/>
      <c r="AEL131" s="1"/>
      <c r="AEM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s="1"/>
      <c r="AHE131" s="1"/>
      <c r="AHF131" s="1"/>
      <c r="AHG131" s="1"/>
      <c r="AHH131" s="1"/>
      <c r="AHI131" s="1"/>
      <c r="AHJ131" s="1"/>
      <c r="AHK131" s="1"/>
      <c r="AHL131" s="1"/>
      <c r="AHM131" s="1"/>
      <c r="AHN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s="1"/>
      <c r="AJP131" s="1"/>
      <c r="AJQ131" s="1"/>
      <c r="AJR131" s="1"/>
      <c r="AJS131" s="1"/>
      <c r="AJT131" s="1"/>
      <c r="AJU131" s="1"/>
      <c r="AJV131" s="1"/>
      <c r="AJW131" s="1"/>
      <c r="AJX131" s="1"/>
      <c r="AJY131" s="1"/>
      <c r="AJZ131" s="1"/>
      <c r="AKA131" s="1"/>
      <c r="AKB131" s="1"/>
      <c r="AKC131" s="1"/>
      <c r="AKD131" s="1"/>
      <c r="AKE131" s="1"/>
      <c r="AKF131" s="1"/>
      <c r="AKG131" s="1"/>
      <c r="AKH131" s="1"/>
      <c r="AKI131" s="1"/>
      <c r="AKJ131" s="1"/>
      <c r="AKK131" s="1"/>
      <c r="AKL131" s="1"/>
      <c r="AKM131" s="1"/>
      <c r="AKN131" s="1"/>
      <c r="AKO131" s="1"/>
      <c r="AKP131" s="1"/>
      <c r="AKQ131" s="1"/>
      <c r="AKR131" s="1"/>
      <c r="AKS131" s="1"/>
      <c r="AKT131" s="1"/>
      <c r="AKU131" s="1"/>
      <c r="AKV131" s="1"/>
      <c r="AKW131" s="1"/>
      <c r="AKX131" s="1"/>
      <c r="AKY131" s="1"/>
      <c r="AKZ131" s="1"/>
      <c r="ALA131" s="1"/>
      <c r="ALB131" s="1"/>
      <c r="ALC131" s="1"/>
      <c r="ALD131" s="1"/>
      <c r="ALE131" s="1"/>
      <c r="ALF131" s="1"/>
      <c r="ALG131" s="1"/>
      <c r="ALH131" s="1"/>
      <c r="ALI131" s="1"/>
      <c r="ALJ131" s="1"/>
      <c r="ALK131" s="1"/>
      <c r="ALL131" s="1"/>
      <c r="ALM131" s="1"/>
      <c r="ALN131" s="1"/>
      <c r="ALO131" s="1"/>
      <c r="ALP131" s="1"/>
      <c r="ALQ131" s="1"/>
      <c r="ALR131" s="1"/>
      <c r="ALS131" s="1"/>
      <c r="ALT131" s="1"/>
      <c r="ALU131" s="1"/>
      <c r="ALV131" s="1"/>
      <c r="ALW131" s="1"/>
      <c r="ALX131" s="1"/>
      <c r="ALY131" s="1"/>
      <c r="ALZ131" s="1"/>
      <c r="AMA131" s="1"/>
      <c r="AMB131" s="1"/>
      <c r="AMC131" s="1"/>
      <c r="AMD131" s="1"/>
      <c r="AME131" s="1"/>
      <c r="AMF131" s="1"/>
      <c r="AMG131" s="1"/>
      <c r="AMH131" s="1"/>
      <c r="AMI131" s="1"/>
      <c r="AMJ131" s="1"/>
    </row>
    <row r="132" spans="1:1024" s="73" customFormat="1" x14ac:dyDescent="0.3">
      <c r="A132" s="107"/>
      <c r="B132" s="1" t="s">
        <v>57</v>
      </c>
      <c r="C132" s="71" t="s">
        <v>193</v>
      </c>
      <c r="D132" s="1"/>
      <c r="E132" s="74"/>
      <c r="F132" s="74"/>
      <c r="YK132" s="1"/>
      <c r="YL132" s="1"/>
      <c r="YM132" s="1"/>
      <c r="YN132" s="1"/>
      <c r="YO132" s="1"/>
      <c r="YP132" s="1"/>
      <c r="YQ132" s="1"/>
      <c r="YR132" s="1"/>
      <c r="YS132" s="1"/>
      <c r="YT132" s="1"/>
      <c r="YU132" s="1"/>
      <c r="YV132" s="1"/>
      <c r="YW132" s="1"/>
      <c r="YX132" s="1"/>
      <c r="YY132" s="1"/>
      <c r="YZ132" s="1"/>
      <c r="ZA132" s="1"/>
      <c r="ZB132" s="1"/>
      <c r="ZC132" s="1"/>
      <c r="ZD132" s="1"/>
      <c r="ZE132" s="1"/>
      <c r="ZF132" s="1"/>
      <c r="ZG132" s="1"/>
      <c r="ZH132" s="1"/>
      <c r="ZI132" s="1"/>
      <c r="ZJ132" s="1"/>
      <c r="ZK132" s="1"/>
      <c r="ZL132" s="1"/>
      <c r="ZM132" s="1"/>
      <c r="ZN132" s="1"/>
      <c r="ZO132" s="1"/>
      <c r="ZP132" s="1"/>
      <c r="ZQ132" s="1"/>
      <c r="ZR132" s="1"/>
      <c r="ZS132" s="1"/>
      <c r="ZT132" s="1"/>
      <c r="ZU132" s="1"/>
      <c r="ZV132" s="1"/>
      <c r="ZW132" s="1"/>
      <c r="ZX132" s="1"/>
      <c r="ZY132" s="1"/>
      <c r="ZZ132" s="1"/>
      <c r="AAA132" s="1"/>
      <c r="AAB132" s="1"/>
      <c r="AAC132" s="1"/>
      <c r="AAD132" s="1"/>
      <c r="AAE132" s="1"/>
      <c r="AAF132" s="1"/>
      <c r="AAG132" s="1"/>
      <c r="AAH132" s="1"/>
      <c r="AAI132" s="1"/>
      <c r="AAJ132" s="1"/>
      <c r="AAK132" s="1"/>
      <c r="AAL132" s="1"/>
      <c r="AAM132" s="1"/>
      <c r="AAN132" s="1"/>
      <c r="AAO132" s="1"/>
      <c r="AAP132" s="1"/>
      <c r="AAQ132" s="1"/>
      <c r="AAR132" s="1"/>
      <c r="AAS132" s="1"/>
      <c r="AAT132" s="1"/>
      <c r="AAU132" s="1"/>
      <c r="AAV132" s="1"/>
      <c r="AAW132" s="1"/>
      <c r="AAX132" s="1"/>
      <c r="AAY132" s="1"/>
      <c r="AAZ132" s="1"/>
      <c r="ABA132" s="1"/>
      <c r="ABB132" s="1"/>
      <c r="ABC132" s="1"/>
      <c r="ABD132" s="1"/>
      <c r="ABE132" s="1"/>
      <c r="ABF132" s="1"/>
      <c r="ABG132" s="1"/>
      <c r="ABH132" s="1"/>
      <c r="ABI132" s="1"/>
      <c r="ABJ132" s="1"/>
      <c r="ABK132" s="1"/>
      <c r="ABL132" s="1"/>
      <c r="ABM132" s="1"/>
      <c r="ABN132" s="1"/>
      <c r="ABO132" s="1"/>
      <c r="ABP132" s="1"/>
      <c r="ABQ132" s="1"/>
      <c r="ABR132" s="1"/>
      <c r="ABS132" s="1"/>
      <c r="ABT132" s="1"/>
      <c r="ABU132" s="1"/>
      <c r="ABV132" s="1"/>
      <c r="ABW132" s="1"/>
      <c r="ABX132" s="1"/>
      <c r="ABY132" s="1"/>
      <c r="ABZ132" s="1"/>
      <c r="ACA132" s="1"/>
      <c r="ACB132" s="1"/>
      <c r="ACC132" s="1"/>
      <c r="ACD132" s="1"/>
      <c r="ACE132" s="1"/>
      <c r="ACF132" s="1"/>
      <c r="ACG132" s="1"/>
      <c r="ACH132" s="1"/>
      <c r="ACI132" s="1"/>
      <c r="ACJ132" s="1"/>
      <c r="ACK132" s="1"/>
      <c r="ACL132" s="1"/>
      <c r="ACM132" s="1"/>
      <c r="ACN132" s="1"/>
      <c r="ACO132" s="1"/>
      <c r="ACP132" s="1"/>
      <c r="ACQ132" s="1"/>
      <c r="ACR132" s="1"/>
      <c r="ACS132" s="1"/>
      <c r="ACT132" s="1"/>
      <c r="ACU132" s="1"/>
      <c r="ACV132" s="1"/>
      <c r="ACW132" s="1"/>
      <c r="ACX132" s="1"/>
      <c r="ACY132" s="1"/>
      <c r="ACZ132" s="1"/>
      <c r="ADA132" s="1"/>
      <c r="ADB132" s="1"/>
      <c r="ADC132" s="1"/>
      <c r="ADD132" s="1"/>
      <c r="ADE132" s="1"/>
      <c r="ADF132" s="1"/>
      <c r="ADG132" s="1"/>
      <c r="ADH132" s="1"/>
      <c r="ADI132" s="1"/>
      <c r="ADJ132" s="1"/>
      <c r="ADK132" s="1"/>
      <c r="ADL132" s="1"/>
      <c r="ADM132" s="1"/>
      <c r="ADN132" s="1"/>
      <c r="ADO132" s="1"/>
      <c r="ADP132" s="1"/>
      <c r="ADQ132" s="1"/>
      <c r="ADR132" s="1"/>
      <c r="ADS132" s="1"/>
      <c r="ADT132" s="1"/>
      <c r="ADU132" s="1"/>
      <c r="ADV132" s="1"/>
      <c r="ADW132" s="1"/>
      <c r="ADX132" s="1"/>
      <c r="ADY132" s="1"/>
      <c r="ADZ132" s="1"/>
      <c r="AEA132" s="1"/>
      <c r="AEB132" s="1"/>
      <c r="AEC132" s="1"/>
      <c r="AED132" s="1"/>
      <c r="AEE132" s="1"/>
      <c r="AEF132" s="1"/>
      <c r="AEG132" s="1"/>
      <c r="AEH132" s="1"/>
      <c r="AEI132" s="1"/>
      <c r="AEJ132" s="1"/>
      <c r="AEK132" s="1"/>
      <c r="AEL132" s="1"/>
      <c r="AEM132" s="1"/>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D132" s="1"/>
      <c r="AHE132" s="1"/>
      <c r="AHF132" s="1"/>
      <c r="AHG132" s="1"/>
      <c r="AHH132" s="1"/>
      <c r="AHI132" s="1"/>
      <c r="AHJ132" s="1"/>
      <c r="AHK132" s="1"/>
      <c r="AHL132" s="1"/>
      <c r="AHM132" s="1"/>
      <c r="AHN132" s="1"/>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O132" s="1"/>
      <c r="AJP132" s="1"/>
      <c r="AJQ132" s="1"/>
      <c r="AJR132" s="1"/>
      <c r="AJS132" s="1"/>
      <c r="AJT132" s="1"/>
      <c r="AJU132" s="1"/>
      <c r="AJV132" s="1"/>
      <c r="AJW132" s="1"/>
      <c r="AJX132" s="1"/>
      <c r="AJY132" s="1"/>
      <c r="AJZ132" s="1"/>
      <c r="AKA132" s="1"/>
      <c r="AKB132" s="1"/>
      <c r="AKC132" s="1"/>
      <c r="AKD132" s="1"/>
      <c r="AKE132" s="1"/>
      <c r="AKF132" s="1"/>
      <c r="AKG132" s="1"/>
      <c r="AKH132" s="1"/>
      <c r="AKI132" s="1"/>
      <c r="AKJ132" s="1"/>
      <c r="AKK132" s="1"/>
      <c r="AKL132" s="1"/>
      <c r="AKM132" s="1"/>
      <c r="AKN132" s="1"/>
      <c r="AKO132" s="1"/>
      <c r="AKP132" s="1"/>
      <c r="AKQ132" s="1"/>
      <c r="AKR132" s="1"/>
      <c r="AKS132" s="1"/>
      <c r="AKT132" s="1"/>
      <c r="AKU132" s="1"/>
      <c r="AKV132" s="1"/>
      <c r="AKW132" s="1"/>
      <c r="AKX132" s="1"/>
      <c r="AKY132" s="1"/>
      <c r="AKZ132" s="1"/>
      <c r="ALA132" s="1"/>
      <c r="ALB132" s="1"/>
      <c r="ALC132" s="1"/>
      <c r="ALD132" s="1"/>
      <c r="ALE132" s="1"/>
      <c r="ALF132" s="1"/>
      <c r="ALG132" s="1"/>
      <c r="ALH132" s="1"/>
      <c r="ALI132" s="1"/>
      <c r="ALJ132" s="1"/>
      <c r="ALK132" s="1"/>
      <c r="ALL132" s="1"/>
      <c r="ALM132" s="1"/>
      <c r="ALN132" s="1"/>
      <c r="ALO132" s="1"/>
      <c r="ALP132" s="1"/>
      <c r="ALQ132" s="1"/>
      <c r="ALR132" s="1"/>
      <c r="ALS132" s="1"/>
      <c r="ALT132" s="1"/>
      <c r="ALU132" s="1"/>
      <c r="ALV132" s="1"/>
      <c r="ALW132" s="1"/>
      <c r="ALX132" s="1"/>
      <c r="ALY132" s="1"/>
      <c r="ALZ132" s="1"/>
      <c r="AMA132" s="1"/>
      <c r="AMB132" s="1"/>
      <c r="AMC132" s="1"/>
      <c r="AMD132" s="1"/>
      <c r="AME132" s="1"/>
      <c r="AMF132" s="1"/>
      <c r="AMG132" s="1"/>
      <c r="AMH132" s="1"/>
      <c r="AMI132" s="1"/>
      <c r="AMJ132" s="1"/>
    </row>
    <row r="133" spans="1:1024" s="70" customFormat="1" x14ac:dyDescent="0.3">
      <c r="A133" s="107" t="s">
        <v>194</v>
      </c>
      <c r="B133" s="1" t="s">
        <v>55</v>
      </c>
      <c r="C133" s="1" t="s">
        <v>195</v>
      </c>
      <c r="D133" s="1"/>
      <c r="E133" s="72"/>
      <c r="F133" s="72"/>
      <c r="YK133" s="1"/>
      <c r="YL133" s="1"/>
      <c r="YM133" s="1"/>
      <c r="YN133" s="1"/>
      <c r="YO133" s="1"/>
      <c r="YP133" s="1"/>
      <c r="YQ133" s="1"/>
      <c r="YR133" s="1"/>
      <c r="YS133" s="1"/>
      <c r="YT133" s="1"/>
      <c r="YU133" s="1"/>
      <c r="YV133" s="1"/>
      <c r="YW133" s="1"/>
      <c r="YX133" s="1"/>
      <c r="YY133" s="1"/>
      <c r="YZ133" s="1"/>
      <c r="ZA133" s="1"/>
      <c r="ZB133" s="1"/>
      <c r="ZC133" s="1"/>
      <c r="ZD133" s="1"/>
      <c r="ZE133" s="1"/>
      <c r="ZF133" s="1"/>
      <c r="ZG133" s="1"/>
      <c r="ZH133" s="1"/>
      <c r="ZI133" s="1"/>
      <c r="ZJ133" s="1"/>
      <c r="ZK133" s="1"/>
      <c r="ZL133" s="1"/>
      <c r="ZM133" s="1"/>
      <c r="ZN133" s="1"/>
      <c r="ZO133" s="1"/>
      <c r="ZP133" s="1"/>
      <c r="ZQ133" s="1"/>
      <c r="ZR133" s="1"/>
      <c r="ZS133" s="1"/>
      <c r="ZT133" s="1"/>
      <c r="ZU133" s="1"/>
      <c r="ZV133" s="1"/>
      <c r="ZW133" s="1"/>
      <c r="ZX133" s="1"/>
      <c r="ZY133" s="1"/>
      <c r="ZZ133" s="1"/>
      <c r="AAA133" s="1"/>
      <c r="AAB133" s="1"/>
      <c r="AAC133" s="1"/>
      <c r="AAD133" s="1"/>
      <c r="AAE133" s="1"/>
      <c r="AAF133" s="1"/>
      <c r="AAG133" s="1"/>
      <c r="AAH133" s="1"/>
      <c r="AAI133" s="1"/>
      <c r="AAJ133" s="1"/>
      <c r="AAK133" s="1"/>
      <c r="AAL133" s="1"/>
      <c r="AAM133" s="1"/>
      <c r="AAN133" s="1"/>
      <c r="AAO133" s="1"/>
      <c r="AAP133" s="1"/>
      <c r="AAQ133" s="1"/>
      <c r="AAR133" s="1"/>
      <c r="AAS133" s="1"/>
      <c r="AAT133" s="1"/>
      <c r="AAU133" s="1"/>
      <c r="AAV133" s="1"/>
      <c r="AAW133" s="1"/>
      <c r="AAX133" s="1"/>
      <c r="AAY133" s="1"/>
      <c r="AAZ133" s="1"/>
      <c r="ABA133" s="1"/>
      <c r="ABB133" s="1"/>
      <c r="ABC133" s="1"/>
      <c r="ABD133" s="1"/>
      <c r="ABE133" s="1"/>
      <c r="ABF133" s="1"/>
      <c r="ABG133" s="1"/>
      <c r="ABH133" s="1"/>
      <c r="ABI133" s="1"/>
      <c r="ABJ133" s="1"/>
      <c r="ABK133" s="1"/>
      <c r="ABL133" s="1"/>
      <c r="ABM133" s="1"/>
      <c r="ABN133" s="1"/>
      <c r="ABO133" s="1"/>
      <c r="ABP133" s="1"/>
      <c r="ABQ133" s="1"/>
      <c r="ABR133" s="1"/>
      <c r="ABS133" s="1"/>
      <c r="ABT133" s="1"/>
      <c r="ABU133" s="1"/>
      <c r="ABV133" s="1"/>
      <c r="ABW133" s="1"/>
      <c r="ABX133" s="1"/>
      <c r="ABY133" s="1"/>
      <c r="ABZ133" s="1"/>
      <c r="ACA133" s="1"/>
      <c r="ACB133" s="1"/>
      <c r="ACC133" s="1"/>
      <c r="ACD133" s="1"/>
      <c r="ACE133" s="1"/>
      <c r="ACF133" s="1"/>
      <c r="ACG133" s="1"/>
      <c r="ACH133" s="1"/>
      <c r="ACI133" s="1"/>
      <c r="ACJ133" s="1"/>
      <c r="ACK133" s="1"/>
      <c r="ACL133" s="1"/>
      <c r="ACM133" s="1"/>
      <c r="ACN133" s="1"/>
      <c r="ACO133" s="1"/>
      <c r="ACP133" s="1"/>
      <c r="ACQ133" s="1"/>
      <c r="ACR133" s="1"/>
      <c r="ACS133" s="1"/>
      <c r="ACT133" s="1"/>
      <c r="ACU133" s="1"/>
      <c r="ACV133" s="1"/>
      <c r="ACW133" s="1"/>
      <c r="ACX133" s="1"/>
      <c r="ACY133" s="1"/>
      <c r="ACZ133" s="1"/>
      <c r="ADA133" s="1"/>
      <c r="ADB133" s="1"/>
      <c r="ADC133" s="1"/>
      <c r="ADD133" s="1"/>
      <c r="ADE133" s="1"/>
      <c r="ADF133" s="1"/>
      <c r="ADG133" s="1"/>
      <c r="ADH133" s="1"/>
      <c r="ADI133" s="1"/>
      <c r="ADJ133" s="1"/>
      <c r="ADK133" s="1"/>
      <c r="ADL133" s="1"/>
      <c r="ADM133" s="1"/>
      <c r="ADN133" s="1"/>
      <c r="ADO133" s="1"/>
      <c r="ADP133" s="1"/>
      <c r="ADQ133" s="1"/>
      <c r="ADR133" s="1"/>
      <c r="ADS133" s="1"/>
      <c r="ADT133" s="1"/>
      <c r="ADU133" s="1"/>
      <c r="ADV133" s="1"/>
      <c r="ADW133" s="1"/>
      <c r="ADX133" s="1"/>
      <c r="ADY133" s="1"/>
      <c r="ADZ133" s="1"/>
      <c r="AEA133" s="1"/>
      <c r="AEB133" s="1"/>
      <c r="AEC133" s="1"/>
      <c r="AED133" s="1"/>
      <c r="AEE133" s="1"/>
      <c r="AEF133" s="1"/>
      <c r="AEG133" s="1"/>
      <c r="AEH133" s="1"/>
      <c r="AEI133" s="1"/>
      <c r="AEJ133" s="1"/>
      <c r="AEK133" s="1"/>
      <c r="AEL133" s="1"/>
      <c r="AEM133" s="1"/>
      <c r="AEN133" s="1"/>
      <c r="AEO133" s="1"/>
      <c r="AEP133" s="1"/>
      <c r="AEQ133" s="1"/>
      <c r="AER133" s="1"/>
      <c r="AES133" s="1"/>
      <c r="AET133" s="1"/>
      <c r="AEU133" s="1"/>
      <c r="AEV133" s="1"/>
      <c r="AEW133" s="1"/>
      <c r="AEX133" s="1"/>
      <c r="AEY133" s="1"/>
      <c r="AEZ133" s="1"/>
      <c r="AFA133" s="1"/>
      <c r="AFB133" s="1"/>
      <c r="AFC133" s="1"/>
      <c r="AFD133" s="1"/>
      <c r="AFE133" s="1"/>
      <c r="AFF133" s="1"/>
      <c r="AFG133" s="1"/>
      <c r="AFH133" s="1"/>
      <c r="AFI133" s="1"/>
      <c r="AFJ133" s="1"/>
      <c r="AFK133" s="1"/>
      <c r="AFL133" s="1"/>
      <c r="AFM133" s="1"/>
      <c r="AFN133" s="1"/>
      <c r="AFO133" s="1"/>
      <c r="AFP133" s="1"/>
      <c r="AFQ133" s="1"/>
      <c r="AFR133" s="1"/>
      <c r="AFS133" s="1"/>
      <c r="AFT133" s="1"/>
      <c r="AFU133" s="1"/>
      <c r="AFV133" s="1"/>
      <c r="AFW133" s="1"/>
      <c r="AFX133" s="1"/>
      <c r="AFY133" s="1"/>
      <c r="AFZ133" s="1"/>
      <c r="AGA133" s="1"/>
      <c r="AGB133" s="1"/>
      <c r="AGC133" s="1"/>
      <c r="AGD133" s="1"/>
      <c r="AGE133" s="1"/>
      <c r="AGF133" s="1"/>
      <c r="AGG133" s="1"/>
      <c r="AGH133" s="1"/>
      <c r="AGI133" s="1"/>
      <c r="AGJ133" s="1"/>
      <c r="AGK133" s="1"/>
      <c r="AGL133" s="1"/>
      <c r="AGM133" s="1"/>
      <c r="AGN133" s="1"/>
      <c r="AGO133" s="1"/>
      <c r="AGP133" s="1"/>
      <c r="AGQ133" s="1"/>
      <c r="AGR133" s="1"/>
      <c r="AGS133" s="1"/>
      <c r="AGT133" s="1"/>
      <c r="AGU133" s="1"/>
      <c r="AGV133" s="1"/>
      <c r="AGW133" s="1"/>
      <c r="AGX133" s="1"/>
      <c r="AGY133" s="1"/>
      <c r="AGZ133" s="1"/>
      <c r="AHA133" s="1"/>
      <c r="AHB133" s="1"/>
      <c r="AHC133" s="1"/>
      <c r="AHD133" s="1"/>
      <c r="AHE133" s="1"/>
      <c r="AHF133" s="1"/>
      <c r="AHG133" s="1"/>
      <c r="AHH133" s="1"/>
      <c r="AHI133" s="1"/>
      <c r="AHJ133" s="1"/>
      <c r="AHK133" s="1"/>
      <c r="AHL133" s="1"/>
      <c r="AHM133" s="1"/>
      <c r="AHN133" s="1"/>
      <c r="AHO133" s="1"/>
      <c r="AHP133" s="1"/>
      <c r="AHQ133" s="1"/>
      <c r="AHR133" s="1"/>
      <c r="AHS133" s="1"/>
      <c r="AHT133" s="1"/>
      <c r="AHU133" s="1"/>
      <c r="AHV133" s="1"/>
      <c r="AHW133" s="1"/>
      <c r="AHX133" s="1"/>
      <c r="AHY133" s="1"/>
      <c r="AHZ133" s="1"/>
      <c r="AIA133" s="1"/>
      <c r="AIB133" s="1"/>
      <c r="AIC133" s="1"/>
      <c r="AID133" s="1"/>
      <c r="AIE133" s="1"/>
      <c r="AIF133" s="1"/>
      <c r="AIG133" s="1"/>
      <c r="AIH133" s="1"/>
      <c r="AII133" s="1"/>
      <c r="AIJ133" s="1"/>
      <c r="AIK133" s="1"/>
      <c r="AIL133" s="1"/>
      <c r="AIM133" s="1"/>
      <c r="AIN133" s="1"/>
      <c r="AIO133" s="1"/>
      <c r="AIP133" s="1"/>
      <c r="AIQ133" s="1"/>
      <c r="AIR133" s="1"/>
      <c r="AIS133" s="1"/>
      <c r="AIT133" s="1"/>
      <c r="AIU133" s="1"/>
      <c r="AIV133" s="1"/>
      <c r="AIW133" s="1"/>
      <c r="AIX133" s="1"/>
      <c r="AIY133" s="1"/>
      <c r="AIZ133" s="1"/>
      <c r="AJA133" s="1"/>
      <c r="AJB133" s="1"/>
      <c r="AJC133" s="1"/>
      <c r="AJD133" s="1"/>
      <c r="AJE133" s="1"/>
      <c r="AJF133" s="1"/>
      <c r="AJG133" s="1"/>
      <c r="AJH133" s="1"/>
      <c r="AJI133" s="1"/>
      <c r="AJJ133" s="1"/>
      <c r="AJK133" s="1"/>
      <c r="AJL133" s="1"/>
      <c r="AJM133" s="1"/>
      <c r="AJN133" s="1"/>
      <c r="AJO133" s="1"/>
      <c r="AJP133" s="1"/>
      <c r="AJQ133" s="1"/>
      <c r="AJR133" s="1"/>
      <c r="AJS133" s="1"/>
      <c r="AJT133" s="1"/>
      <c r="AJU133" s="1"/>
      <c r="AJV133" s="1"/>
      <c r="AJW133" s="1"/>
      <c r="AJX133" s="1"/>
      <c r="AJY133" s="1"/>
      <c r="AJZ133" s="1"/>
      <c r="AKA133" s="1"/>
      <c r="AKB133" s="1"/>
      <c r="AKC133" s="1"/>
      <c r="AKD133" s="1"/>
      <c r="AKE133" s="1"/>
      <c r="AKF133" s="1"/>
      <c r="AKG133" s="1"/>
      <c r="AKH133" s="1"/>
      <c r="AKI133" s="1"/>
      <c r="AKJ133" s="1"/>
      <c r="AKK133" s="1"/>
      <c r="AKL133" s="1"/>
      <c r="AKM133" s="1"/>
      <c r="AKN133" s="1"/>
      <c r="AKO133" s="1"/>
      <c r="AKP133" s="1"/>
      <c r="AKQ133" s="1"/>
      <c r="AKR133" s="1"/>
      <c r="AKS133" s="1"/>
      <c r="AKT133" s="1"/>
      <c r="AKU133" s="1"/>
      <c r="AKV133" s="1"/>
      <c r="AKW133" s="1"/>
      <c r="AKX133" s="1"/>
      <c r="AKY133" s="1"/>
      <c r="AKZ133" s="1"/>
      <c r="ALA133" s="1"/>
      <c r="ALB133" s="1"/>
      <c r="ALC133" s="1"/>
      <c r="ALD133" s="1"/>
      <c r="ALE133" s="1"/>
      <c r="ALF133" s="1"/>
      <c r="ALG133" s="1"/>
      <c r="ALH133" s="1"/>
      <c r="ALI133" s="1"/>
      <c r="ALJ133" s="1"/>
      <c r="ALK133" s="1"/>
      <c r="ALL133" s="1"/>
      <c r="ALM133" s="1"/>
      <c r="ALN133" s="1"/>
      <c r="ALO133" s="1"/>
      <c r="ALP133" s="1"/>
      <c r="ALQ133" s="1"/>
      <c r="ALR133" s="1"/>
      <c r="ALS133" s="1"/>
      <c r="ALT133" s="1"/>
      <c r="ALU133" s="1"/>
      <c r="ALV133" s="1"/>
      <c r="ALW133" s="1"/>
      <c r="ALX133" s="1"/>
      <c r="ALY133" s="1"/>
      <c r="ALZ133" s="1"/>
      <c r="AMA133" s="1"/>
      <c r="AMB133" s="1"/>
      <c r="AMC133" s="1"/>
      <c r="AMD133" s="1"/>
      <c r="AME133" s="1"/>
      <c r="AMF133" s="1"/>
      <c r="AMG133" s="1"/>
      <c r="AMH133" s="1"/>
      <c r="AMI133" s="1"/>
      <c r="AMJ133" s="1"/>
    </row>
    <row r="134" spans="1:1024" s="73" customFormat="1" x14ac:dyDescent="0.3">
      <c r="A134" s="107"/>
      <c r="B134" s="1" t="s">
        <v>57</v>
      </c>
      <c r="C134" s="71" t="s">
        <v>196</v>
      </c>
      <c r="D134" s="1"/>
      <c r="E134" s="74"/>
      <c r="F134" s="74"/>
      <c r="YK134" s="1"/>
      <c r="YL134" s="1"/>
      <c r="YM134" s="1"/>
      <c r="YN134" s="1"/>
      <c r="YO134" s="1"/>
      <c r="YP134" s="1"/>
      <c r="YQ134" s="1"/>
      <c r="YR134" s="1"/>
      <c r="YS134" s="1"/>
      <c r="YT134" s="1"/>
      <c r="YU134" s="1"/>
      <c r="YV134" s="1"/>
      <c r="YW134" s="1"/>
      <c r="YX134" s="1"/>
      <c r="YY134" s="1"/>
      <c r="YZ134" s="1"/>
      <c r="ZA134" s="1"/>
      <c r="ZB134" s="1"/>
      <c r="ZC134" s="1"/>
      <c r="ZD134" s="1"/>
      <c r="ZE134" s="1"/>
      <c r="ZF134" s="1"/>
      <c r="ZG134" s="1"/>
      <c r="ZH134" s="1"/>
      <c r="ZI134" s="1"/>
      <c r="ZJ134" s="1"/>
      <c r="ZK134" s="1"/>
      <c r="ZL134" s="1"/>
      <c r="ZM134" s="1"/>
      <c r="ZN134" s="1"/>
      <c r="ZO134" s="1"/>
      <c r="ZP134" s="1"/>
      <c r="ZQ134" s="1"/>
      <c r="ZR134" s="1"/>
      <c r="ZS134" s="1"/>
      <c r="ZT134" s="1"/>
      <c r="ZU134" s="1"/>
      <c r="ZV134" s="1"/>
      <c r="ZW134" s="1"/>
      <c r="ZX134" s="1"/>
      <c r="ZY134" s="1"/>
      <c r="ZZ134" s="1"/>
      <c r="AAA134" s="1"/>
      <c r="AAB134" s="1"/>
      <c r="AAC134" s="1"/>
      <c r="AAD134" s="1"/>
      <c r="AAE134" s="1"/>
      <c r="AAF134" s="1"/>
      <c r="AAG134" s="1"/>
      <c r="AAH134" s="1"/>
      <c r="AAI134" s="1"/>
      <c r="AAJ134" s="1"/>
      <c r="AAK134" s="1"/>
      <c r="AAL134" s="1"/>
      <c r="AAM134" s="1"/>
      <c r="AAN134" s="1"/>
      <c r="AAO134" s="1"/>
      <c r="AAP134" s="1"/>
      <c r="AAQ134" s="1"/>
      <c r="AAR134" s="1"/>
      <c r="AAS134" s="1"/>
      <c r="AAT134" s="1"/>
      <c r="AAU134" s="1"/>
      <c r="AAV134" s="1"/>
      <c r="AAW134" s="1"/>
      <c r="AAX134" s="1"/>
      <c r="AAY134" s="1"/>
      <c r="AAZ134" s="1"/>
      <c r="ABA134" s="1"/>
      <c r="ABB134" s="1"/>
      <c r="ABC134" s="1"/>
      <c r="ABD134" s="1"/>
      <c r="ABE134" s="1"/>
      <c r="ABF134" s="1"/>
      <c r="ABG134" s="1"/>
      <c r="ABH134" s="1"/>
      <c r="ABI134" s="1"/>
      <c r="ABJ134" s="1"/>
      <c r="ABK134" s="1"/>
      <c r="ABL134" s="1"/>
      <c r="ABM134" s="1"/>
      <c r="ABN134" s="1"/>
      <c r="ABO134" s="1"/>
      <c r="ABP134" s="1"/>
      <c r="ABQ134" s="1"/>
      <c r="ABR134" s="1"/>
      <c r="ABS134" s="1"/>
      <c r="ABT134" s="1"/>
      <c r="ABU134" s="1"/>
      <c r="ABV134" s="1"/>
      <c r="ABW134" s="1"/>
      <c r="ABX134" s="1"/>
      <c r="ABY134" s="1"/>
      <c r="ABZ134" s="1"/>
      <c r="ACA134" s="1"/>
      <c r="ACB134" s="1"/>
      <c r="ACC134" s="1"/>
      <c r="ACD134" s="1"/>
      <c r="ACE134" s="1"/>
      <c r="ACF134" s="1"/>
      <c r="ACG134" s="1"/>
      <c r="ACH134" s="1"/>
      <c r="ACI134" s="1"/>
      <c r="ACJ134" s="1"/>
      <c r="ACK134" s="1"/>
      <c r="ACL134" s="1"/>
      <c r="ACM134" s="1"/>
      <c r="ACN134" s="1"/>
      <c r="ACO134" s="1"/>
      <c r="ACP134" s="1"/>
      <c r="ACQ134" s="1"/>
      <c r="ACR134" s="1"/>
      <c r="ACS134" s="1"/>
      <c r="ACT134" s="1"/>
      <c r="ACU134" s="1"/>
      <c r="ACV134" s="1"/>
      <c r="ACW134" s="1"/>
      <c r="ACX134" s="1"/>
      <c r="ACY134" s="1"/>
      <c r="ACZ134" s="1"/>
      <c r="ADA134" s="1"/>
      <c r="ADB134" s="1"/>
      <c r="ADC134" s="1"/>
      <c r="ADD134" s="1"/>
      <c r="ADE134" s="1"/>
      <c r="ADF134" s="1"/>
      <c r="ADG134" s="1"/>
      <c r="ADH134" s="1"/>
      <c r="ADI134" s="1"/>
      <c r="ADJ134" s="1"/>
      <c r="ADK134" s="1"/>
      <c r="ADL134" s="1"/>
      <c r="ADM134" s="1"/>
      <c r="ADN134" s="1"/>
      <c r="ADO134" s="1"/>
      <c r="ADP134" s="1"/>
      <c r="ADQ134" s="1"/>
      <c r="ADR134" s="1"/>
      <c r="ADS134" s="1"/>
      <c r="ADT134" s="1"/>
      <c r="ADU134" s="1"/>
      <c r="ADV134" s="1"/>
      <c r="ADW134" s="1"/>
      <c r="ADX134" s="1"/>
      <c r="ADY134" s="1"/>
      <c r="ADZ134" s="1"/>
      <c r="AEA134" s="1"/>
      <c r="AEB134" s="1"/>
      <c r="AEC134" s="1"/>
      <c r="AED134" s="1"/>
      <c r="AEE134" s="1"/>
      <c r="AEF134" s="1"/>
      <c r="AEG134" s="1"/>
      <c r="AEH134" s="1"/>
      <c r="AEI134" s="1"/>
      <c r="AEJ134" s="1"/>
      <c r="AEK134" s="1"/>
      <c r="AEL134" s="1"/>
      <c r="AEM134" s="1"/>
      <c r="AEN134" s="1"/>
      <c r="AEO134" s="1"/>
      <c r="AEP134" s="1"/>
      <c r="AEQ134" s="1"/>
      <c r="AER134" s="1"/>
      <c r="AES134" s="1"/>
      <c r="AET134" s="1"/>
      <c r="AEU134" s="1"/>
      <c r="AEV134" s="1"/>
      <c r="AEW134" s="1"/>
      <c r="AEX134" s="1"/>
      <c r="AEY134" s="1"/>
      <c r="AEZ134" s="1"/>
      <c r="AFA134" s="1"/>
      <c r="AFB134" s="1"/>
      <c r="AFC134" s="1"/>
      <c r="AFD134" s="1"/>
      <c r="AFE134" s="1"/>
      <c r="AFF134" s="1"/>
      <c r="AFG134" s="1"/>
      <c r="AFH134" s="1"/>
      <c r="AFI134" s="1"/>
      <c r="AFJ134" s="1"/>
      <c r="AFK134" s="1"/>
      <c r="AFL134" s="1"/>
      <c r="AFM134" s="1"/>
      <c r="AFN134" s="1"/>
      <c r="AFO134" s="1"/>
      <c r="AFP134" s="1"/>
      <c r="AFQ134" s="1"/>
      <c r="AFR134" s="1"/>
      <c r="AFS134" s="1"/>
      <c r="AFT134" s="1"/>
      <c r="AFU134" s="1"/>
      <c r="AFV134" s="1"/>
      <c r="AFW134" s="1"/>
      <c r="AFX134" s="1"/>
      <c r="AFY134" s="1"/>
      <c r="AFZ134" s="1"/>
      <c r="AGA134" s="1"/>
      <c r="AGB134" s="1"/>
      <c r="AGC134" s="1"/>
      <c r="AGD134" s="1"/>
      <c r="AGE134" s="1"/>
      <c r="AGF134" s="1"/>
      <c r="AGG134" s="1"/>
      <c r="AGH134" s="1"/>
      <c r="AGI134" s="1"/>
      <c r="AGJ134" s="1"/>
      <c r="AGK134" s="1"/>
      <c r="AGL134" s="1"/>
      <c r="AGM134" s="1"/>
      <c r="AGN134" s="1"/>
      <c r="AGO134" s="1"/>
      <c r="AGP134" s="1"/>
      <c r="AGQ134" s="1"/>
      <c r="AGR134" s="1"/>
      <c r="AGS134" s="1"/>
      <c r="AGT134" s="1"/>
      <c r="AGU134" s="1"/>
      <c r="AGV134" s="1"/>
      <c r="AGW134" s="1"/>
      <c r="AGX134" s="1"/>
      <c r="AGY134" s="1"/>
      <c r="AGZ134" s="1"/>
      <c r="AHA134" s="1"/>
      <c r="AHB134" s="1"/>
      <c r="AHC134" s="1"/>
      <c r="AHD134" s="1"/>
      <c r="AHE134" s="1"/>
      <c r="AHF134" s="1"/>
      <c r="AHG134" s="1"/>
      <c r="AHH134" s="1"/>
      <c r="AHI134" s="1"/>
      <c r="AHJ134" s="1"/>
      <c r="AHK134" s="1"/>
      <c r="AHL134" s="1"/>
      <c r="AHM134" s="1"/>
      <c r="AHN134" s="1"/>
      <c r="AHO134" s="1"/>
      <c r="AHP134" s="1"/>
      <c r="AHQ134" s="1"/>
      <c r="AHR134" s="1"/>
      <c r="AHS134" s="1"/>
      <c r="AHT134" s="1"/>
      <c r="AHU134" s="1"/>
      <c r="AHV134" s="1"/>
      <c r="AHW134" s="1"/>
      <c r="AHX134" s="1"/>
      <c r="AHY134" s="1"/>
      <c r="AHZ134" s="1"/>
      <c r="AIA134" s="1"/>
      <c r="AIB134" s="1"/>
      <c r="AIC134" s="1"/>
      <c r="AID134" s="1"/>
      <c r="AIE134" s="1"/>
      <c r="AIF134" s="1"/>
      <c r="AIG134" s="1"/>
      <c r="AIH134" s="1"/>
      <c r="AII134" s="1"/>
      <c r="AIJ134" s="1"/>
      <c r="AIK134" s="1"/>
      <c r="AIL134" s="1"/>
      <c r="AIM134" s="1"/>
      <c r="AIN134" s="1"/>
      <c r="AIO134" s="1"/>
      <c r="AIP134" s="1"/>
      <c r="AIQ134" s="1"/>
      <c r="AIR134" s="1"/>
      <c r="AIS134" s="1"/>
      <c r="AIT134" s="1"/>
      <c r="AIU134" s="1"/>
      <c r="AIV134" s="1"/>
      <c r="AIW134" s="1"/>
      <c r="AIX134" s="1"/>
      <c r="AIY134" s="1"/>
      <c r="AIZ134" s="1"/>
      <c r="AJA134" s="1"/>
      <c r="AJB134" s="1"/>
      <c r="AJC134" s="1"/>
      <c r="AJD134" s="1"/>
      <c r="AJE134" s="1"/>
      <c r="AJF134" s="1"/>
      <c r="AJG134" s="1"/>
      <c r="AJH134" s="1"/>
      <c r="AJI134" s="1"/>
      <c r="AJJ134" s="1"/>
      <c r="AJK134" s="1"/>
      <c r="AJL134" s="1"/>
      <c r="AJM134" s="1"/>
      <c r="AJN134" s="1"/>
      <c r="AJO134" s="1"/>
      <c r="AJP134" s="1"/>
      <c r="AJQ134" s="1"/>
      <c r="AJR134" s="1"/>
      <c r="AJS134" s="1"/>
      <c r="AJT134" s="1"/>
      <c r="AJU134" s="1"/>
      <c r="AJV134" s="1"/>
      <c r="AJW134" s="1"/>
      <c r="AJX134" s="1"/>
      <c r="AJY134" s="1"/>
      <c r="AJZ134" s="1"/>
      <c r="AKA134" s="1"/>
      <c r="AKB134" s="1"/>
      <c r="AKC134" s="1"/>
      <c r="AKD134" s="1"/>
      <c r="AKE134" s="1"/>
      <c r="AKF134" s="1"/>
      <c r="AKG134" s="1"/>
      <c r="AKH134" s="1"/>
      <c r="AKI134" s="1"/>
      <c r="AKJ134" s="1"/>
      <c r="AKK134" s="1"/>
      <c r="AKL134" s="1"/>
      <c r="AKM134" s="1"/>
      <c r="AKN134" s="1"/>
      <c r="AKO134" s="1"/>
      <c r="AKP134" s="1"/>
      <c r="AKQ134" s="1"/>
      <c r="AKR134" s="1"/>
      <c r="AKS134" s="1"/>
      <c r="AKT134" s="1"/>
      <c r="AKU134" s="1"/>
      <c r="AKV134" s="1"/>
      <c r="AKW134" s="1"/>
      <c r="AKX134" s="1"/>
      <c r="AKY134" s="1"/>
      <c r="AKZ134" s="1"/>
      <c r="ALA134" s="1"/>
      <c r="ALB134" s="1"/>
      <c r="ALC134" s="1"/>
      <c r="ALD134" s="1"/>
      <c r="ALE134" s="1"/>
      <c r="ALF134" s="1"/>
      <c r="ALG134" s="1"/>
      <c r="ALH134" s="1"/>
      <c r="ALI134" s="1"/>
      <c r="ALJ134" s="1"/>
      <c r="ALK134" s="1"/>
      <c r="ALL134" s="1"/>
      <c r="ALM134" s="1"/>
      <c r="ALN134" s="1"/>
      <c r="ALO134" s="1"/>
      <c r="ALP134" s="1"/>
      <c r="ALQ134" s="1"/>
      <c r="ALR134" s="1"/>
      <c r="ALS134" s="1"/>
      <c r="ALT134" s="1"/>
      <c r="ALU134" s="1"/>
      <c r="ALV134" s="1"/>
      <c r="ALW134" s="1"/>
      <c r="ALX134" s="1"/>
      <c r="ALY134" s="1"/>
      <c r="ALZ134" s="1"/>
      <c r="AMA134" s="1"/>
      <c r="AMB134" s="1"/>
      <c r="AMC134" s="1"/>
      <c r="AMD134" s="1"/>
      <c r="AME134" s="1"/>
      <c r="AMF134" s="1"/>
      <c r="AMG134" s="1"/>
      <c r="AMH134" s="1"/>
      <c r="AMI134" s="1"/>
      <c r="AMJ134" s="1"/>
    </row>
    <row r="135" spans="1:1024" s="70" customFormat="1" x14ac:dyDescent="0.3">
      <c r="A135" s="107" t="s">
        <v>197</v>
      </c>
      <c r="B135" s="1" t="s">
        <v>55</v>
      </c>
      <c r="C135" s="1" t="s">
        <v>198</v>
      </c>
      <c r="D135" s="1"/>
      <c r="E135" s="72"/>
      <c r="F135" s="72"/>
      <c r="YK135" s="1"/>
      <c r="YL135" s="1"/>
      <c r="YM135" s="1"/>
      <c r="YN135" s="1"/>
      <c r="YO135" s="1"/>
      <c r="YP135" s="1"/>
      <c r="YQ135" s="1"/>
      <c r="YR135" s="1"/>
      <c r="YS135" s="1"/>
      <c r="YT135" s="1"/>
      <c r="YU135" s="1"/>
      <c r="YV135" s="1"/>
      <c r="YW135" s="1"/>
      <c r="YX135" s="1"/>
      <c r="YY135" s="1"/>
      <c r="YZ135" s="1"/>
      <c r="ZA135" s="1"/>
      <c r="ZB135" s="1"/>
      <c r="ZC135" s="1"/>
      <c r="ZD135" s="1"/>
      <c r="ZE135" s="1"/>
      <c r="ZF135" s="1"/>
      <c r="ZG135" s="1"/>
      <c r="ZH135" s="1"/>
      <c r="ZI135" s="1"/>
      <c r="ZJ135" s="1"/>
      <c r="ZK135" s="1"/>
      <c r="ZL135" s="1"/>
      <c r="ZM135" s="1"/>
      <c r="ZN135" s="1"/>
      <c r="ZO135" s="1"/>
      <c r="ZP135" s="1"/>
      <c r="ZQ135" s="1"/>
      <c r="ZR135" s="1"/>
      <c r="ZS135" s="1"/>
      <c r="ZT135" s="1"/>
      <c r="ZU135" s="1"/>
      <c r="ZV135" s="1"/>
      <c r="ZW135" s="1"/>
      <c r="ZX135" s="1"/>
      <c r="ZY135" s="1"/>
      <c r="ZZ135" s="1"/>
      <c r="AAA135" s="1"/>
      <c r="AAB135" s="1"/>
      <c r="AAC135" s="1"/>
      <c r="AAD135" s="1"/>
      <c r="AAE135" s="1"/>
      <c r="AAF135" s="1"/>
      <c r="AAG135" s="1"/>
      <c r="AAH135" s="1"/>
      <c r="AAI135" s="1"/>
      <c r="AAJ135" s="1"/>
      <c r="AAK135" s="1"/>
      <c r="AAL135" s="1"/>
      <c r="AAM135" s="1"/>
      <c r="AAN135" s="1"/>
      <c r="AAO135" s="1"/>
      <c r="AAP135" s="1"/>
      <c r="AAQ135" s="1"/>
      <c r="AAR135" s="1"/>
      <c r="AAS135" s="1"/>
      <c r="AAT135" s="1"/>
      <c r="AAU135" s="1"/>
      <c r="AAV135" s="1"/>
      <c r="AAW135" s="1"/>
      <c r="AAX135" s="1"/>
      <c r="AAY135" s="1"/>
      <c r="AAZ135" s="1"/>
      <c r="ABA135" s="1"/>
      <c r="ABB135" s="1"/>
      <c r="ABC135" s="1"/>
      <c r="ABD135" s="1"/>
      <c r="ABE135" s="1"/>
      <c r="ABF135" s="1"/>
      <c r="ABG135" s="1"/>
      <c r="ABH135" s="1"/>
      <c r="ABI135" s="1"/>
      <c r="ABJ135" s="1"/>
      <c r="ABK135" s="1"/>
      <c r="ABL135" s="1"/>
      <c r="ABM135" s="1"/>
      <c r="ABN135" s="1"/>
      <c r="ABO135" s="1"/>
      <c r="ABP135" s="1"/>
      <c r="ABQ135" s="1"/>
      <c r="ABR135" s="1"/>
      <c r="ABS135" s="1"/>
      <c r="ABT135" s="1"/>
      <c r="ABU135" s="1"/>
      <c r="ABV135" s="1"/>
      <c r="ABW135" s="1"/>
      <c r="ABX135" s="1"/>
      <c r="ABY135" s="1"/>
      <c r="ABZ135" s="1"/>
      <c r="ACA135" s="1"/>
      <c r="ACB135" s="1"/>
      <c r="ACC135" s="1"/>
      <c r="ACD135" s="1"/>
      <c r="ACE135" s="1"/>
      <c r="ACF135" s="1"/>
      <c r="ACG135" s="1"/>
      <c r="ACH135" s="1"/>
      <c r="ACI135" s="1"/>
      <c r="ACJ135" s="1"/>
      <c r="ACK135" s="1"/>
      <c r="ACL135" s="1"/>
      <c r="ACM135" s="1"/>
      <c r="ACN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L135" s="1"/>
      <c r="ADM135" s="1"/>
      <c r="ADN135" s="1"/>
      <c r="ADO135" s="1"/>
      <c r="ADP135" s="1"/>
      <c r="ADQ135" s="1"/>
      <c r="ADR135" s="1"/>
      <c r="ADS135" s="1"/>
      <c r="ADT135" s="1"/>
      <c r="ADU135" s="1"/>
      <c r="ADV135" s="1"/>
      <c r="ADW135" s="1"/>
      <c r="ADX135" s="1"/>
      <c r="ADY135" s="1"/>
      <c r="ADZ135" s="1"/>
      <c r="AEA135" s="1"/>
      <c r="AEB135" s="1"/>
      <c r="AEC135" s="1"/>
      <c r="AED135" s="1"/>
      <c r="AEE135" s="1"/>
      <c r="AEF135" s="1"/>
      <c r="AEG135" s="1"/>
      <c r="AEH135" s="1"/>
      <c r="AEI135" s="1"/>
      <c r="AEJ135" s="1"/>
      <c r="AEK135" s="1"/>
      <c r="AEL135" s="1"/>
      <c r="AEM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s="1"/>
      <c r="AHE135" s="1"/>
      <c r="AHF135" s="1"/>
      <c r="AHG135" s="1"/>
      <c r="AHH135" s="1"/>
      <c r="AHI135" s="1"/>
      <c r="AHJ135" s="1"/>
      <c r="AHK135" s="1"/>
      <c r="AHL135" s="1"/>
      <c r="AHM135" s="1"/>
      <c r="AHN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s="1"/>
      <c r="AJP135" s="1"/>
      <c r="AJQ135" s="1"/>
      <c r="AJR135" s="1"/>
      <c r="AJS135" s="1"/>
      <c r="AJT135" s="1"/>
      <c r="AJU135" s="1"/>
      <c r="AJV135" s="1"/>
      <c r="AJW135" s="1"/>
      <c r="AJX135" s="1"/>
      <c r="AJY135" s="1"/>
      <c r="AJZ135" s="1"/>
      <c r="AKA135" s="1"/>
      <c r="AKB135" s="1"/>
      <c r="AKC135" s="1"/>
      <c r="AKD135" s="1"/>
      <c r="AKE135" s="1"/>
      <c r="AKF135" s="1"/>
      <c r="AKG135" s="1"/>
      <c r="AKH135" s="1"/>
      <c r="AKI135" s="1"/>
      <c r="AKJ135" s="1"/>
      <c r="AKK135" s="1"/>
      <c r="AKL135" s="1"/>
      <c r="AKM135" s="1"/>
      <c r="AKN135" s="1"/>
      <c r="AKO135" s="1"/>
      <c r="AKP135" s="1"/>
      <c r="AKQ135" s="1"/>
      <c r="AKR135" s="1"/>
      <c r="AKS135" s="1"/>
      <c r="AKT135" s="1"/>
      <c r="AKU135" s="1"/>
      <c r="AKV135" s="1"/>
      <c r="AKW135" s="1"/>
      <c r="AKX135" s="1"/>
      <c r="AKY135" s="1"/>
      <c r="AKZ135" s="1"/>
      <c r="ALA135" s="1"/>
      <c r="ALB135" s="1"/>
      <c r="ALC135" s="1"/>
      <c r="ALD135" s="1"/>
      <c r="ALE135" s="1"/>
      <c r="ALF135" s="1"/>
      <c r="ALG135" s="1"/>
      <c r="ALH135" s="1"/>
      <c r="ALI135" s="1"/>
      <c r="ALJ135" s="1"/>
      <c r="ALK135" s="1"/>
      <c r="ALL135" s="1"/>
      <c r="ALM135" s="1"/>
      <c r="ALN135" s="1"/>
      <c r="ALO135" s="1"/>
      <c r="ALP135" s="1"/>
      <c r="ALQ135" s="1"/>
      <c r="ALR135" s="1"/>
      <c r="ALS135" s="1"/>
      <c r="ALT135" s="1"/>
      <c r="ALU135" s="1"/>
      <c r="ALV135" s="1"/>
      <c r="ALW135" s="1"/>
      <c r="ALX135" s="1"/>
      <c r="ALY135" s="1"/>
      <c r="ALZ135" s="1"/>
      <c r="AMA135" s="1"/>
      <c r="AMB135" s="1"/>
      <c r="AMC135" s="1"/>
      <c r="AMD135" s="1"/>
      <c r="AME135" s="1"/>
      <c r="AMF135" s="1"/>
      <c r="AMG135" s="1"/>
      <c r="AMH135" s="1"/>
      <c r="AMI135" s="1"/>
      <c r="AMJ135" s="1"/>
    </row>
    <row r="136" spans="1:1024" s="73" customFormat="1" x14ac:dyDescent="0.3">
      <c r="A136" s="107"/>
      <c r="B136" s="1" t="s">
        <v>57</v>
      </c>
      <c r="C136" s="71" t="s">
        <v>199</v>
      </c>
      <c r="D136" s="1"/>
      <c r="E136" s="74"/>
      <c r="F136" s="74"/>
      <c r="YK136" s="1"/>
      <c r="YL136" s="1"/>
      <c r="YM136" s="1"/>
      <c r="YN136" s="1"/>
      <c r="YO136" s="1"/>
      <c r="YP136" s="1"/>
      <c r="YQ136" s="1"/>
      <c r="YR136" s="1"/>
      <c r="YS136" s="1"/>
      <c r="YT136" s="1"/>
      <c r="YU136" s="1"/>
      <c r="YV136" s="1"/>
      <c r="YW136" s="1"/>
      <c r="YX136" s="1"/>
      <c r="YY136" s="1"/>
      <c r="YZ136" s="1"/>
      <c r="ZA136" s="1"/>
      <c r="ZB136" s="1"/>
      <c r="ZC136" s="1"/>
      <c r="ZD136" s="1"/>
      <c r="ZE136" s="1"/>
      <c r="ZF136" s="1"/>
      <c r="ZG136" s="1"/>
      <c r="ZH136" s="1"/>
      <c r="ZI136" s="1"/>
      <c r="ZJ136" s="1"/>
      <c r="ZK136" s="1"/>
      <c r="ZL136" s="1"/>
      <c r="ZM136" s="1"/>
      <c r="ZN136" s="1"/>
      <c r="ZO136" s="1"/>
      <c r="ZP136" s="1"/>
      <c r="ZQ136" s="1"/>
      <c r="ZR136" s="1"/>
      <c r="ZS136" s="1"/>
      <c r="ZT136" s="1"/>
      <c r="ZU136" s="1"/>
      <c r="ZV136" s="1"/>
      <c r="ZW136" s="1"/>
      <c r="ZX136" s="1"/>
      <c r="ZY136" s="1"/>
      <c r="ZZ136" s="1"/>
      <c r="AAA136" s="1"/>
      <c r="AAB136" s="1"/>
      <c r="AAC136" s="1"/>
      <c r="AAD136" s="1"/>
      <c r="AAE136" s="1"/>
      <c r="AAF136" s="1"/>
      <c r="AAG136" s="1"/>
      <c r="AAH136" s="1"/>
      <c r="AAI136" s="1"/>
      <c r="AAJ136" s="1"/>
      <c r="AAK136" s="1"/>
      <c r="AAL136" s="1"/>
      <c r="AAM136" s="1"/>
      <c r="AAN136" s="1"/>
      <c r="AAO136" s="1"/>
      <c r="AAP136" s="1"/>
      <c r="AAQ136" s="1"/>
      <c r="AAR136" s="1"/>
      <c r="AAS136" s="1"/>
      <c r="AAT136" s="1"/>
      <c r="AAU136" s="1"/>
      <c r="AAV136" s="1"/>
      <c r="AAW136" s="1"/>
      <c r="AAX136" s="1"/>
      <c r="AAY136" s="1"/>
      <c r="AAZ136" s="1"/>
      <c r="ABA136" s="1"/>
      <c r="ABB136" s="1"/>
      <c r="ABC136" s="1"/>
      <c r="ABD136" s="1"/>
      <c r="ABE136" s="1"/>
      <c r="ABF136" s="1"/>
      <c r="ABG136" s="1"/>
      <c r="ABH136" s="1"/>
      <c r="ABI136" s="1"/>
      <c r="ABJ136" s="1"/>
      <c r="ABK136" s="1"/>
      <c r="ABL136" s="1"/>
      <c r="ABM136" s="1"/>
      <c r="ABN136" s="1"/>
      <c r="ABO136" s="1"/>
      <c r="ABP136" s="1"/>
      <c r="ABQ136" s="1"/>
      <c r="ABR136" s="1"/>
      <c r="ABS136" s="1"/>
      <c r="ABT136" s="1"/>
      <c r="ABU136" s="1"/>
      <c r="ABV136" s="1"/>
      <c r="ABW136" s="1"/>
      <c r="ABX136" s="1"/>
      <c r="ABY136" s="1"/>
      <c r="ABZ136" s="1"/>
      <c r="ACA136" s="1"/>
      <c r="ACB136" s="1"/>
      <c r="ACC136" s="1"/>
      <c r="ACD136" s="1"/>
      <c r="ACE136" s="1"/>
      <c r="ACF136" s="1"/>
      <c r="ACG136" s="1"/>
      <c r="ACH136" s="1"/>
      <c r="ACI136" s="1"/>
      <c r="ACJ136" s="1"/>
      <c r="ACK136" s="1"/>
      <c r="ACL136" s="1"/>
      <c r="ACM136" s="1"/>
      <c r="ACN136" s="1"/>
      <c r="ACO136" s="1"/>
      <c r="ACP136" s="1"/>
      <c r="ACQ136" s="1"/>
      <c r="ACR136" s="1"/>
      <c r="ACS136" s="1"/>
      <c r="ACT136" s="1"/>
      <c r="ACU136" s="1"/>
      <c r="ACV136" s="1"/>
      <c r="ACW136" s="1"/>
      <c r="ACX136" s="1"/>
      <c r="ACY136" s="1"/>
      <c r="ACZ136" s="1"/>
      <c r="ADA136" s="1"/>
      <c r="ADB136" s="1"/>
      <c r="ADC136" s="1"/>
      <c r="ADD136" s="1"/>
      <c r="ADE136" s="1"/>
      <c r="ADF136" s="1"/>
      <c r="ADG136" s="1"/>
      <c r="ADH136" s="1"/>
      <c r="ADI136" s="1"/>
      <c r="ADJ136" s="1"/>
      <c r="ADK136" s="1"/>
      <c r="ADL136" s="1"/>
      <c r="ADM136" s="1"/>
      <c r="ADN136" s="1"/>
      <c r="ADO136" s="1"/>
      <c r="ADP136" s="1"/>
      <c r="ADQ136" s="1"/>
      <c r="ADR136" s="1"/>
      <c r="ADS136" s="1"/>
      <c r="ADT136" s="1"/>
      <c r="ADU136" s="1"/>
      <c r="ADV136" s="1"/>
      <c r="ADW136" s="1"/>
      <c r="ADX136" s="1"/>
      <c r="ADY136" s="1"/>
      <c r="ADZ136" s="1"/>
      <c r="AEA136" s="1"/>
      <c r="AEB136" s="1"/>
      <c r="AEC136" s="1"/>
      <c r="AED136" s="1"/>
      <c r="AEE136" s="1"/>
      <c r="AEF136" s="1"/>
      <c r="AEG136" s="1"/>
      <c r="AEH136" s="1"/>
      <c r="AEI136" s="1"/>
      <c r="AEJ136" s="1"/>
      <c r="AEK136" s="1"/>
      <c r="AEL136" s="1"/>
      <c r="AEM136" s="1"/>
      <c r="AEN136" s="1"/>
      <c r="AEO136" s="1"/>
      <c r="AEP136" s="1"/>
      <c r="AEQ136" s="1"/>
      <c r="AER136" s="1"/>
      <c r="AES136" s="1"/>
      <c r="AET136" s="1"/>
      <c r="AEU136" s="1"/>
      <c r="AEV136" s="1"/>
      <c r="AEW136" s="1"/>
      <c r="AEX136" s="1"/>
      <c r="AEY136" s="1"/>
      <c r="AEZ136" s="1"/>
      <c r="AFA136" s="1"/>
      <c r="AFB136" s="1"/>
      <c r="AFC136" s="1"/>
      <c r="AFD136" s="1"/>
      <c r="AFE136" s="1"/>
      <c r="AFF136" s="1"/>
      <c r="AFG136" s="1"/>
      <c r="AFH136" s="1"/>
      <c r="AFI136" s="1"/>
      <c r="AFJ136" s="1"/>
      <c r="AFK136" s="1"/>
      <c r="AFL136" s="1"/>
      <c r="AFM136" s="1"/>
      <c r="AFN136" s="1"/>
      <c r="AFO136" s="1"/>
      <c r="AFP136" s="1"/>
      <c r="AFQ136" s="1"/>
      <c r="AFR136" s="1"/>
      <c r="AFS136" s="1"/>
      <c r="AFT136" s="1"/>
      <c r="AFU136" s="1"/>
      <c r="AFV136" s="1"/>
      <c r="AFW136" s="1"/>
      <c r="AFX136" s="1"/>
      <c r="AFY136" s="1"/>
      <c r="AFZ136" s="1"/>
      <c r="AGA136" s="1"/>
      <c r="AGB136" s="1"/>
      <c r="AGC136" s="1"/>
      <c r="AGD136" s="1"/>
      <c r="AGE136" s="1"/>
      <c r="AGF136" s="1"/>
      <c r="AGG136" s="1"/>
      <c r="AGH136" s="1"/>
      <c r="AGI136" s="1"/>
      <c r="AGJ136" s="1"/>
      <c r="AGK136" s="1"/>
      <c r="AGL136" s="1"/>
      <c r="AGM136" s="1"/>
      <c r="AGN136" s="1"/>
      <c r="AGO136" s="1"/>
      <c r="AGP136" s="1"/>
      <c r="AGQ136" s="1"/>
      <c r="AGR136" s="1"/>
      <c r="AGS136" s="1"/>
      <c r="AGT136" s="1"/>
      <c r="AGU136" s="1"/>
      <c r="AGV136" s="1"/>
      <c r="AGW136" s="1"/>
      <c r="AGX136" s="1"/>
      <c r="AGY136" s="1"/>
      <c r="AGZ136" s="1"/>
      <c r="AHA136" s="1"/>
      <c r="AHB136" s="1"/>
      <c r="AHC136" s="1"/>
      <c r="AHD136" s="1"/>
      <c r="AHE136" s="1"/>
      <c r="AHF136" s="1"/>
      <c r="AHG136" s="1"/>
      <c r="AHH136" s="1"/>
      <c r="AHI136" s="1"/>
      <c r="AHJ136" s="1"/>
      <c r="AHK136" s="1"/>
      <c r="AHL136" s="1"/>
      <c r="AHM136" s="1"/>
      <c r="AHN136" s="1"/>
      <c r="AHO136" s="1"/>
      <c r="AHP136" s="1"/>
      <c r="AHQ136" s="1"/>
      <c r="AHR136" s="1"/>
      <c r="AHS136" s="1"/>
      <c r="AHT136" s="1"/>
      <c r="AHU136" s="1"/>
      <c r="AHV136" s="1"/>
      <c r="AHW136" s="1"/>
      <c r="AHX136" s="1"/>
      <c r="AHY136" s="1"/>
      <c r="AHZ136" s="1"/>
      <c r="AIA136" s="1"/>
      <c r="AIB136" s="1"/>
      <c r="AIC136" s="1"/>
      <c r="AID136" s="1"/>
      <c r="AIE136" s="1"/>
      <c r="AIF136" s="1"/>
      <c r="AIG136" s="1"/>
      <c r="AIH136" s="1"/>
      <c r="AII136" s="1"/>
      <c r="AIJ136" s="1"/>
      <c r="AIK136" s="1"/>
      <c r="AIL136" s="1"/>
      <c r="AIM136" s="1"/>
      <c r="AIN136" s="1"/>
      <c r="AIO136" s="1"/>
      <c r="AIP136" s="1"/>
      <c r="AIQ136" s="1"/>
      <c r="AIR136" s="1"/>
      <c r="AIS136" s="1"/>
      <c r="AIT136" s="1"/>
      <c r="AIU136" s="1"/>
      <c r="AIV136" s="1"/>
      <c r="AIW136" s="1"/>
      <c r="AIX136" s="1"/>
      <c r="AIY136" s="1"/>
      <c r="AIZ136" s="1"/>
      <c r="AJA136" s="1"/>
      <c r="AJB136" s="1"/>
      <c r="AJC136" s="1"/>
      <c r="AJD136" s="1"/>
      <c r="AJE136" s="1"/>
      <c r="AJF136" s="1"/>
      <c r="AJG136" s="1"/>
      <c r="AJH136" s="1"/>
      <c r="AJI136" s="1"/>
      <c r="AJJ136" s="1"/>
      <c r="AJK136" s="1"/>
      <c r="AJL136" s="1"/>
      <c r="AJM136" s="1"/>
      <c r="AJN136" s="1"/>
      <c r="AJO136" s="1"/>
      <c r="AJP136" s="1"/>
      <c r="AJQ136" s="1"/>
      <c r="AJR136" s="1"/>
      <c r="AJS136" s="1"/>
      <c r="AJT136" s="1"/>
      <c r="AJU136" s="1"/>
      <c r="AJV136" s="1"/>
      <c r="AJW136" s="1"/>
      <c r="AJX136" s="1"/>
      <c r="AJY136" s="1"/>
      <c r="AJZ136" s="1"/>
      <c r="AKA136" s="1"/>
      <c r="AKB136" s="1"/>
      <c r="AKC136" s="1"/>
      <c r="AKD136" s="1"/>
      <c r="AKE136" s="1"/>
      <c r="AKF136" s="1"/>
      <c r="AKG136" s="1"/>
      <c r="AKH136" s="1"/>
      <c r="AKI136" s="1"/>
      <c r="AKJ136" s="1"/>
      <c r="AKK136" s="1"/>
      <c r="AKL136" s="1"/>
      <c r="AKM136" s="1"/>
      <c r="AKN136" s="1"/>
      <c r="AKO136" s="1"/>
      <c r="AKP136" s="1"/>
      <c r="AKQ136" s="1"/>
      <c r="AKR136" s="1"/>
      <c r="AKS136" s="1"/>
      <c r="AKT136" s="1"/>
      <c r="AKU136" s="1"/>
      <c r="AKV136" s="1"/>
      <c r="AKW136" s="1"/>
      <c r="AKX136" s="1"/>
      <c r="AKY136" s="1"/>
      <c r="AKZ136" s="1"/>
      <c r="ALA136" s="1"/>
      <c r="ALB136" s="1"/>
      <c r="ALC136" s="1"/>
      <c r="ALD136" s="1"/>
      <c r="ALE136" s="1"/>
      <c r="ALF136" s="1"/>
      <c r="ALG136" s="1"/>
      <c r="ALH136" s="1"/>
      <c r="ALI136" s="1"/>
      <c r="ALJ136" s="1"/>
      <c r="ALK136" s="1"/>
      <c r="ALL136" s="1"/>
      <c r="ALM136" s="1"/>
      <c r="ALN136" s="1"/>
      <c r="ALO136" s="1"/>
      <c r="ALP136" s="1"/>
      <c r="ALQ136" s="1"/>
      <c r="ALR136" s="1"/>
      <c r="ALS136" s="1"/>
      <c r="ALT136" s="1"/>
      <c r="ALU136" s="1"/>
      <c r="ALV136" s="1"/>
      <c r="ALW136" s="1"/>
      <c r="ALX136" s="1"/>
      <c r="ALY136" s="1"/>
      <c r="ALZ136" s="1"/>
      <c r="AMA136" s="1"/>
      <c r="AMB136" s="1"/>
      <c r="AMC136" s="1"/>
      <c r="AMD136" s="1"/>
      <c r="AME136" s="1"/>
      <c r="AMF136" s="1"/>
      <c r="AMG136" s="1"/>
      <c r="AMH136" s="1"/>
      <c r="AMI136" s="1"/>
      <c r="AMJ136" s="1"/>
    </row>
    <row r="137" spans="1:1024" s="70" customFormat="1" x14ac:dyDescent="0.3">
      <c r="A137" s="107" t="s">
        <v>200</v>
      </c>
      <c r="B137" s="1" t="s">
        <v>55</v>
      </c>
      <c r="C137" s="1" t="s">
        <v>201</v>
      </c>
      <c r="D137" s="1"/>
      <c r="E137" s="72"/>
      <c r="F137" s="72"/>
      <c r="YK137" s="1"/>
      <c r="YL137" s="1"/>
      <c r="YM137" s="1"/>
      <c r="YN137" s="1"/>
      <c r="YO137" s="1"/>
      <c r="YP137" s="1"/>
      <c r="YQ137" s="1"/>
      <c r="YR137" s="1"/>
      <c r="YS137" s="1"/>
      <c r="YT137" s="1"/>
      <c r="YU137" s="1"/>
      <c r="YV137" s="1"/>
      <c r="YW137" s="1"/>
      <c r="YX137" s="1"/>
      <c r="YY137" s="1"/>
      <c r="YZ137" s="1"/>
      <c r="ZA137" s="1"/>
      <c r="ZB137" s="1"/>
      <c r="ZC137" s="1"/>
      <c r="ZD137" s="1"/>
      <c r="ZE137" s="1"/>
      <c r="ZF137" s="1"/>
      <c r="ZG137" s="1"/>
      <c r="ZH137" s="1"/>
      <c r="ZI137" s="1"/>
      <c r="ZJ137" s="1"/>
      <c r="ZK137" s="1"/>
      <c r="ZL137" s="1"/>
      <c r="ZM137" s="1"/>
      <c r="ZN137" s="1"/>
      <c r="ZO137" s="1"/>
      <c r="ZP137" s="1"/>
      <c r="ZQ137" s="1"/>
      <c r="ZR137" s="1"/>
      <c r="ZS137" s="1"/>
      <c r="ZT137" s="1"/>
      <c r="ZU137" s="1"/>
      <c r="ZV137" s="1"/>
      <c r="ZW137" s="1"/>
      <c r="ZX137" s="1"/>
      <c r="ZY137" s="1"/>
      <c r="ZZ137" s="1"/>
      <c r="AAA137" s="1"/>
      <c r="AAB137" s="1"/>
      <c r="AAC137" s="1"/>
      <c r="AAD137" s="1"/>
      <c r="AAE137" s="1"/>
      <c r="AAF137" s="1"/>
      <c r="AAG137" s="1"/>
      <c r="AAH137" s="1"/>
      <c r="AAI137" s="1"/>
      <c r="AAJ137" s="1"/>
      <c r="AAK137" s="1"/>
      <c r="AAL137" s="1"/>
      <c r="AAM137" s="1"/>
      <c r="AAN137" s="1"/>
      <c r="AAO137" s="1"/>
      <c r="AAP137" s="1"/>
      <c r="AAQ137" s="1"/>
      <c r="AAR137" s="1"/>
      <c r="AAS137" s="1"/>
      <c r="AAT137" s="1"/>
      <c r="AAU137" s="1"/>
      <c r="AAV137" s="1"/>
      <c r="AAW137" s="1"/>
      <c r="AAX137" s="1"/>
      <c r="AAY137" s="1"/>
      <c r="AAZ137" s="1"/>
      <c r="ABA137" s="1"/>
      <c r="ABB137" s="1"/>
      <c r="ABC137" s="1"/>
      <c r="ABD137" s="1"/>
      <c r="ABE137" s="1"/>
      <c r="ABF137" s="1"/>
      <c r="ABG137" s="1"/>
      <c r="ABH137" s="1"/>
      <c r="ABI137" s="1"/>
      <c r="ABJ137" s="1"/>
      <c r="ABK137" s="1"/>
      <c r="ABL137" s="1"/>
      <c r="ABM137" s="1"/>
      <c r="ABN137" s="1"/>
      <c r="ABO137" s="1"/>
      <c r="ABP137" s="1"/>
      <c r="ABQ137" s="1"/>
      <c r="ABR137" s="1"/>
      <c r="ABS137" s="1"/>
      <c r="ABT137" s="1"/>
      <c r="ABU137" s="1"/>
      <c r="ABV137" s="1"/>
      <c r="ABW137" s="1"/>
      <c r="ABX137" s="1"/>
      <c r="ABY137" s="1"/>
      <c r="ABZ137" s="1"/>
      <c r="ACA137" s="1"/>
      <c r="ACB137" s="1"/>
      <c r="ACC137" s="1"/>
      <c r="ACD137" s="1"/>
      <c r="ACE137" s="1"/>
      <c r="ACF137" s="1"/>
      <c r="ACG137" s="1"/>
      <c r="ACH137" s="1"/>
      <c r="ACI137" s="1"/>
      <c r="ACJ137" s="1"/>
      <c r="ACK137" s="1"/>
      <c r="ACL137" s="1"/>
      <c r="ACM137" s="1"/>
      <c r="ACN137" s="1"/>
      <c r="ACO137" s="1"/>
      <c r="ACP137" s="1"/>
      <c r="ACQ137" s="1"/>
      <c r="ACR137" s="1"/>
      <c r="ACS137" s="1"/>
      <c r="ACT137" s="1"/>
      <c r="ACU137" s="1"/>
      <c r="ACV137" s="1"/>
      <c r="ACW137" s="1"/>
      <c r="ACX137" s="1"/>
      <c r="ACY137" s="1"/>
      <c r="ACZ137" s="1"/>
      <c r="ADA137" s="1"/>
      <c r="ADB137" s="1"/>
      <c r="ADC137" s="1"/>
      <c r="ADD137" s="1"/>
      <c r="ADE137" s="1"/>
      <c r="ADF137" s="1"/>
      <c r="ADG137" s="1"/>
      <c r="ADH137" s="1"/>
      <c r="ADI137" s="1"/>
      <c r="ADJ137" s="1"/>
      <c r="ADK137" s="1"/>
      <c r="ADL137" s="1"/>
      <c r="ADM137" s="1"/>
      <c r="ADN137" s="1"/>
      <c r="ADO137" s="1"/>
      <c r="ADP137" s="1"/>
      <c r="ADQ137" s="1"/>
      <c r="ADR137" s="1"/>
      <c r="ADS137" s="1"/>
      <c r="ADT137" s="1"/>
      <c r="ADU137" s="1"/>
      <c r="ADV137" s="1"/>
      <c r="ADW137" s="1"/>
      <c r="ADX137" s="1"/>
      <c r="ADY137" s="1"/>
      <c r="ADZ137" s="1"/>
      <c r="AEA137" s="1"/>
      <c r="AEB137" s="1"/>
      <c r="AEC137" s="1"/>
      <c r="AED137" s="1"/>
      <c r="AEE137" s="1"/>
      <c r="AEF137" s="1"/>
      <c r="AEG137" s="1"/>
      <c r="AEH137" s="1"/>
      <c r="AEI137" s="1"/>
      <c r="AEJ137" s="1"/>
      <c r="AEK137" s="1"/>
      <c r="AEL137" s="1"/>
      <c r="AEM137" s="1"/>
      <c r="AEN137" s="1"/>
      <c r="AEO137" s="1"/>
      <c r="AEP137" s="1"/>
      <c r="AEQ137" s="1"/>
      <c r="AER137" s="1"/>
      <c r="AES137" s="1"/>
      <c r="AET137" s="1"/>
      <c r="AEU137" s="1"/>
      <c r="AEV137" s="1"/>
      <c r="AEW137" s="1"/>
      <c r="AEX137" s="1"/>
      <c r="AEY137" s="1"/>
      <c r="AEZ137" s="1"/>
      <c r="AFA137" s="1"/>
      <c r="AFB137" s="1"/>
      <c r="AFC137" s="1"/>
      <c r="AFD137" s="1"/>
      <c r="AFE137" s="1"/>
      <c r="AFF137" s="1"/>
      <c r="AFG137" s="1"/>
      <c r="AFH137" s="1"/>
      <c r="AFI137" s="1"/>
      <c r="AFJ137" s="1"/>
      <c r="AFK137" s="1"/>
      <c r="AFL137" s="1"/>
      <c r="AFM137" s="1"/>
      <c r="AFN137" s="1"/>
      <c r="AFO137" s="1"/>
      <c r="AFP137" s="1"/>
      <c r="AFQ137" s="1"/>
      <c r="AFR137" s="1"/>
      <c r="AFS137" s="1"/>
      <c r="AFT137" s="1"/>
      <c r="AFU137" s="1"/>
      <c r="AFV137" s="1"/>
      <c r="AFW137" s="1"/>
      <c r="AFX137" s="1"/>
      <c r="AFY137" s="1"/>
      <c r="AFZ137" s="1"/>
      <c r="AGA137" s="1"/>
      <c r="AGB137" s="1"/>
      <c r="AGC137" s="1"/>
      <c r="AGD137" s="1"/>
      <c r="AGE137" s="1"/>
      <c r="AGF137" s="1"/>
      <c r="AGG137" s="1"/>
      <c r="AGH137" s="1"/>
      <c r="AGI137" s="1"/>
      <c r="AGJ137" s="1"/>
      <c r="AGK137" s="1"/>
      <c r="AGL137" s="1"/>
      <c r="AGM137" s="1"/>
      <c r="AGN137" s="1"/>
      <c r="AGO137" s="1"/>
      <c r="AGP137" s="1"/>
      <c r="AGQ137" s="1"/>
      <c r="AGR137" s="1"/>
      <c r="AGS137" s="1"/>
      <c r="AGT137" s="1"/>
      <c r="AGU137" s="1"/>
      <c r="AGV137" s="1"/>
      <c r="AGW137" s="1"/>
      <c r="AGX137" s="1"/>
      <c r="AGY137" s="1"/>
      <c r="AGZ137" s="1"/>
      <c r="AHA137" s="1"/>
      <c r="AHB137" s="1"/>
      <c r="AHC137" s="1"/>
      <c r="AHD137" s="1"/>
      <c r="AHE137" s="1"/>
      <c r="AHF137" s="1"/>
      <c r="AHG137" s="1"/>
      <c r="AHH137" s="1"/>
      <c r="AHI137" s="1"/>
      <c r="AHJ137" s="1"/>
      <c r="AHK137" s="1"/>
      <c r="AHL137" s="1"/>
      <c r="AHM137" s="1"/>
      <c r="AHN137" s="1"/>
      <c r="AHO137" s="1"/>
      <c r="AHP137" s="1"/>
      <c r="AHQ137" s="1"/>
      <c r="AHR137" s="1"/>
      <c r="AHS137" s="1"/>
      <c r="AHT137" s="1"/>
      <c r="AHU137" s="1"/>
      <c r="AHV137" s="1"/>
      <c r="AHW137" s="1"/>
      <c r="AHX137" s="1"/>
      <c r="AHY137" s="1"/>
      <c r="AHZ137" s="1"/>
      <c r="AIA137" s="1"/>
      <c r="AIB137" s="1"/>
      <c r="AIC137" s="1"/>
      <c r="AID137" s="1"/>
      <c r="AIE137" s="1"/>
      <c r="AIF137" s="1"/>
      <c r="AIG137" s="1"/>
      <c r="AIH137" s="1"/>
      <c r="AII137" s="1"/>
      <c r="AIJ137" s="1"/>
      <c r="AIK137" s="1"/>
      <c r="AIL137" s="1"/>
      <c r="AIM137" s="1"/>
      <c r="AIN137" s="1"/>
      <c r="AIO137" s="1"/>
      <c r="AIP137" s="1"/>
      <c r="AIQ137" s="1"/>
      <c r="AIR137" s="1"/>
      <c r="AIS137" s="1"/>
      <c r="AIT137" s="1"/>
      <c r="AIU137" s="1"/>
      <c r="AIV137" s="1"/>
      <c r="AIW137" s="1"/>
      <c r="AIX137" s="1"/>
      <c r="AIY137" s="1"/>
      <c r="AIZ137" s="1"/>
      <c r="AJA137" s="1"/>
      <c r="AJB137" s="1"/>
      <c r="AJC137" s="1"/>
      <c r="AJD137" s="1"/>
      <c r="AJE137" s="1"/>
      <c r="AJF137" s="1"/>
      <c r="AJG137" s="1"/>
      <c r="AJH137" s="1"/>
      <c r="AJI137" s="1"/>
      <c r="AJJ137" s="1"/>
      <c r="AJK137" s="1"/>
      <c r="AJL137" s="1"/>
      <c r="AJM137" s="1"/>
      <c r="AJN137" s="1"/>
      <c r="AJO137" s="1"/>
      <c r="AJP137" s="1"/>
      <c r="AJQ137" s="1"/>
      <c r="AJR137" s="1"/>
      <c r="AJS137" s="1"/>
      <c r="AJT137" s="1"/>
      <c r="AJU137" s="1"/>
      <c r="AJV137" s="1"/>
      <c r="AJW137" s="1"/>
      <c r="AJX137" s="1"/>
      <c r="AJY137" s="1"/>
      <c r="AJZ137" s="1"/>
      <c r="AKA137" s="1"/>
      <c r="AKB137" s="1"/>
      <c r="AKC137" s="1"/>
      <c r="AKD137" s="1"/>
      <c r="AKE137" s="1"/>
      <c r="AKF137" s="1"/>
      <c r="AKG137" s="1"/>
      <c r="AKH137" s="1"/>
      <c r="AKI137" s="1"/>
      <c r="AKJ137" s="1"/>
      <c r="AKK137" s="1"/>
      <c r="AKL137" s="1"/>
      <c r="AKM137" s="1"/>
      <c r="AKN137" s="1"/>
      <c r="AKO137" s="1"/>
      <c r="AKP137" s="1"/>
      <c r="AKQ137" s="1"/>
      <c r="AKR137" s="1"/>
      <c r="AKS137" s="1"/>
      <c r="AKT137" s="1"/>
      <c r="AKU137" s="1"/>
      <c r="AKV137" s="1"/>
      <c r="AKW137" s="1"/>
      <c r="AKX137" s="1"/>
      <c r="AKY137" s="1"/>
      <c r="AKZ137" s="1"/>
      <c r="ALA137" s="1"/>
      <c r="ALB137" s="1"/>
      <c r="ALC137" s="1"/>
      <c r="ALD137" s="1"/>
      <c r="ALE137" s="1"/>
      <c r="ALF137" s="1"/>
      <c r="ALG137" s="1"/>
      <c r="ALH137" s="1"/>
      <c r="ALI137" s="1"/>
      <c r="ALJ137" s="1"/>
      <c r="ALK137" s="1"/>
      <c r="ALL137" s="1"/>
      <c r="ALM137" s="1"/>
      <c r="ALN137" s="1"/>
      <c r="ALO137" s="1"/>
      <c r="ALP137" s="1"/>
      <c r="ALQ137" s="1"/>
      <c r="ALR137" s="1"/>
      <c r="ALS137" s="1"/>
      <c r="ALT137" s="1"/>
      <c r="ALU137" s="1"/>
      <c r="ALV137" s="1"/>
      <c r="ALW137" s="1"/>
      <c r="ALX137" s="1"/>
      <c r="ALY137" s="1"/>
      <c r="ALZ137" s="1"/>
      <c r="AMA137" s="1"/>
      <c r="AMB137" s="1"/>
      <c r="AMC137" s="1"/>
      <c r="AMD137" s="1"/>
      <c r="AME137" s="1"/>
      <c r="AMF137" s="1"/>
      <c r="AMG137" s="1"/>
      <c r="AMH137" s="1"/>
      <c r="AMI137" s="1"/>
      <c r="AMJ137" s="1"/>
    </row>
    <row r="138" spans="1:1024" s="73" customFormat="1" x14ac:dyDescent="0.3">
      <c r="A138" s="107"/>
      <c r="B138" s="1" t="s">
        <v>57</v>
      </c>
      <c r="C138" s="71" t="s">
        <v>202</v>
      </c>
      <c r="D138" s="1"/>
      <c r="E138" s="74"/>
      <c r="F138" s="74"/>
      <c r="YK138" s="1"/>
      <c r="YL138" s="1"/>
      <c r="YM138" s="1"/>
      <c r="YN138" s="1"/>
      <c r="YO138" s="1"/>
      <c r="YP138" s="1"/>
      <c r="YQ138" s="1"/>
      <c r="YR138" s="1"/>
      <c r="YS138" s="1"/>
      <c r="YT138" s="1"/>
      <c r="YU138" s="1"/>
      <c r="YV138" s="1"/>
      <c r="YW138" s="1"/>
      <c r="YX138" s="1"/>
      <c r="YY138" s="1"/>
      <c r="YZ138" s="1"/>
      <c r="ZA138" s="1"/>
      <c r="ZB138" s="1"/>
      <c r="ZC138" s="1"/>
      <c r="ZD138" s="1"/>
      <c r="ZE138" s="1"/>
      <c r="ZF138" s="1"/>
      <c r="ZG138" s="1"/>
      <c r="ZH138" s="1"/>
      <c r="ZI138" s="1"/>
      <c r="ZJ138" s="1"/>
      <c r="ZK138" s="1"/>
      <c r="ZL138" s="1"/>
      <c r="ZM138" s="1"/>
      <c r="ZN138" s="1"/>
      <c r="ZO138" s="1"/>
      <c r="ZP138" s="1"/>
      <c r="ZQ138" s="1"/>
      <c r="ZR138" s="1"/>
      <c r="ZS138" s="1"/>
      <c r="ZT138" s="1"/>
      <c r="ZU138" s="1"/>
      <c r="ZV138" s="1"/>
      <c r="ZW138" s="1"/>
      <c r="ZX138" s="1"/>
      <c r="ZY138" s="1"/>
      <c r="ZZ138" s="1"/>
      <c r="AAA138" s="1"/>
      <c r="AAB138" s="1"/>
      <c r="AAC138" s="1"/>
      <c r="AAD138" s="1"/>
      <c r="AAE138" s="1"/>
      <c r="AAF138" s="1"/>
      <c r="AAG138" s="1"/>
      <c r="AAH138" s="1"/>
      <c r="AAI138" s="1"/>
      <c r="AAJ138" s="1"/>
      <c r="AAK138" s="1"/>
      <c r="AAL138" s="1"/>
      <c r="AAM138" s="1"/>
      <c r="AAN138" s="1"/>
      <c r="AAO138" s="1"/>
      <c r="AAP138" s="1"/>
      <c r="AAQ138" s="1"/>
      <c r="AAR138" s="1"/>
      <c r="AAS138" s="1"/>
      <c r="AAT138" s="1"/>
      <c r="AAU138" s="1"/>
      <c r="AAV138" s="1"/>
      <c r="AAW138" s="1"/>
      <c r="AAX138" s="1"/>
      <c r="AAY138" s="1"/>
      <c r="AAZ138" s="1"/>
      <c r="ABA138" s="1"/>
      <c r="ABB138" s="1"/>
      <c r="ABC138" s="1"/>
      <c r="ABD138" s="1"/>
      <c r="ABE138" s="1"/>
      <c r="ABF138" s="1"/>
      <c r="ABG138" s="1"/>
      <c r="ABH138" s="1"/>
      <c r="ABI138" s="1"/>
      <c r="ABJ138" s="1"/>
      <c r="ABK138" s="1"/>
      <c r="ABL138" s="1"/>
      <c r="ABM138" s="1"/>
      <c r="ABN138" s="1"/>
      <c r="ABO138" s="1"/>
      <c r="ABP138" s="1"/>
      <c r="ABQ138" s="1"/>
      <c r="ABR138" s="1"/>
      <c r="ABS138" s="1"/>
      <c r="ABT138" s="1"/>
      <c r="ABU138" s="1"/>
      <c r="ABV138" s="1"/>
      <c r="ABW138" s="1"/>
      <c r="ABX138" s="1"/>
      <c r="ABY138" s="1"/>
      <c r="ABZ138" s="1"/>
      <c r="ACA138" s="1"/>
      <c r="ACB138" s="1"/>
      <c r="ACC138" s="1"/>
      <c r="ACD138" s="1"/>
      <c r="ACE138" s="1"/>
      <c r="ACF138" s="1"/>
      <c r="ACG138" s="1"/>
      <c r="ACH138" s="1"/>
      <c r="ACI138" s="1"/>
      <c r="ACJ138" s="1"/>
      <c r="ACK138" s="1"/>
      <c r="ACL138" s="1"/>
      <c r="ACM138" s="1"/>
      <c r="ACN138" s="1"/>
      <c r="ACO138" s="1"/>
      <c r="ACP138" s="1"/>
      <c r="ACQ138" s="1"/>
      <c r="ACR138" s="1"/>
      <c r="ACS138" s="1"/>
      <c r="ACT138" s="1"/>
      <c r="ACU138" s="1"/>
      <c r="ACV138" s="1"/>
      <c r="ACW138" s="1"/>
      <c r="ACX138" s="1"/>
      <c r="ACY138" s="1"/>
      <c r="ACZ138" s="1"/>
      <c r="ADA138" s="1"/>
      <c r="ADB138" s="1"/>
      <c r="ADC138" s="1"/>
      <c r="ADD138" s="1"/>
      <c r="ADE138" s="1"/>
      <c r="ADF138" s="1"/>
      <c r="ADG138" s="1"/>
      <c r="ADH138" s="1"/>
      <c r="ADI138" s="1"/>
      <c r="ADJ138" s="1"/>
      <c r="ADK138" s="1"/>
      <c r="ADL138" s="1"/>
      <c r="ADM138" s="1"/>
      <c r="ADN138" s="1"/>
      <c r="ADO138" s="1"/>
      <c r="ADP138" s="1"/>
      <c r="ADQ138" s="1"/>
      <c r="ADR138" s="1"/>
      <c r="ADS138" s="1"/>
      <c r="ADT138" s="1"/>
      <c r="ADU138" s="1"/>
      <c r="ADV138" s="1"/>
      <c r="ADW138" s="1"/>
      <c r="ADX138" s="1"/>
      <c r="ADY138" s="1"/>
      <c r="ADZ138" s="1"/>
      <c r="AEA138" s="1"/>
      <c r="AEB138" s="1"/>
      <c r="AEC138" s="1"/>
      <c r="AED138" s="1"/>
      <c r="AEE138" s="1"/>
      <c r="AEF138" s="1"/>
      <c r="AEG138" s="1"/>
      <c r="AEH138" s="1"/>
      <c r="AEI138" s="1"/>
      <c r="AEJ138" s="1"/>
      <c r="AEK138" s="1"/>
      <c r="AEL138" s="1"/>
      <c r="AEM138" s="1"/>
      <c r="AEN138" s="1"/>
      <c r="AEO138" s="1"/>
      <c r="AEP138" s="1"/>
      <c r="AEQ138" s="1"/>
      <c r="AER138" s="1"/>
      <c r="AES138" s="1"/>
      <c r="AET138" s="1"/>
      <c r="AEU138" s="1"/>
      <c r="AEV138" s="1"/>
      <c r="AEW138" s="1"/>
      <c r="AEX138" s="1"/>
      <c r="AEY138" s="1"/>
      <c r="AEZ138" s="1"/>
      <c r="AFA138" s="1"/>
      <c r="AFB138" s="1"/>
      <c r="AFC138" s="1"/>
      <c r="AFD138" s="1"/>
      <c r="AFE138" s="1"/>
      <c r="AFF138" s="1"/>
      <c r="AFG138" s="1"/>
      <c r="AFH138" s="1"/>
      <c r="AFI138" s="1"/>
      <c r="AFJ138" s="1"/>
      <c r="AFK138" s="1"/>
      <c r="AFL138" s="1"/>
      <c r="AFM138" s="1"/>
      <c r="AFN138" s="1"/>
      <c r="AFO138" s="1"/>
      <c r="AFP138" s="1"/>
      <c r="AFQ138" s="1"/>
      <c r="AFR138" s="1"/>
      <c r="AFS138" s="1"/>
      <c r="AFT138" s="1"/>
      <c r="AFU138" s="1"/>
      <c r="AFV138" s="1"/>
      <c r="AFW138" s="1"/>
      <c r="AFX138" s="1"/>
      <c r="AFY138" s="1"/>
      <c r="AFZ138" s="1"/>
      <c r="AGA138" s="1"/>
      <c r="AGB138" s="1"/>
      <c r="AGC138" s="1"/>
      <c r="AGD138" s="1"/>
      <c r="AGE138" s="1"/>
      <c r="AGF138" s="1"/>
      <c r="AGG138" s="1"/>
      <c r="AGH138" s="1"/>
      <c r="AGI138" s="1"/>
      <c r="AGJ138" s="1"/>
      <c r="AGK138" s="1"/>
      <c r="AGL138" s="1"/>
      <c r="AGM138" s="1"/>
      <c r="AGN138" s="1"/>
      <c r="AGO138" s="1"/>
      <c r="AGP138" s="1"/>
      <c r="AGQ138" s="1"/>
      <c r="AGR138" s="1"/>
      <c r="AGS138" s="1"/>
      <c r="AGT138" s="1"/>
      <c r="AGU138" s="1"/>
      <c r="AGV138" s="1"/>
      <c r="AGW138" s="1"/>
      <c r="AGX138" s="1"/>
      <c r="AGY138" s="1"/>
      <c r="AGZ138" s="1"/>
      <c r="AHA138" s="1"/>
      <c r="AHB138" s="1"/>
      <c r="AHC138" s="1"/>
      <c r="AHD138" s="1"/>
      <c r="AHE138" s="1"/>
      <c r="AHF138" s="1"/>
      <c r="AHG138" s="1"/>
      <c r="AHH138" s="1"/>
      <c r="AHI138" s="1"/>
      <c r="AHJ138" s="1"/>
      <c r="AHK138" s="1"/>
      <c r="AHL138" s="1"/>
      <c r="AHM138" s="1"/>
      <c r="AHN138" s="1"/>
      <c r="AHO138" s="1"/>
      <c r="AHP138" s="1"/>
      <c r="AHQ138" s="1"/>
      <c r="AHR138" s="1"/>
      <c r="AHS138" s="1"/>
      <c r="AHT138" s="1"/>
      <c r="AHU138" s="1"/>
      <c r="AHV138" s="1"/>
      <c r="AHW138" s="1"/>
      <c r="AHX138" s="1"/>
      <c r="AHY138" s="1"/>
      <c r="AHZ138" s="1"/>
      <c r="AIA138" s="1"/>
      <c r="AIB138" s="1"/>
      <c r="AIC138" s="1"/>
      <c r="AID138" s="1"/>
      <c r="AIE138" s="1"/>
      <c r="AIF138" s="1"/>
      <c r="AIG138" s="1"/>
      <c r="AIH138" s="1"/>
      <c r="AII138" s="1"/>
      <c r="AIJ138" s="1"/>
      <c r="AIK138" s="1"/>
      <c r="AIL138" s="1"/>
      <c r="AIM138" s="1"/>
      <c r="AIN138" s="1"/>
      <c r="AIO138" s="1"/>
      <c r="AIP138" s="1"/>
      <c r="AIQ138" s="1"/>
      <c r="AIR138" s="1"/>
      <c r="AIS138" s="1"/>
      <c r="AIT138" s="1"/>
      <c r="AIU138" s="1"/>
      <c r="AIV138" s="1"/>
      <c r="AIW138" s="1"/>
      <c r="AIX138" s="1"/>
      <c r="AIY138" s="1"/>
      <c r="AIZ138" s="1"/>
      <c r="AJA138" s="1"/>
      <c r="AJB138" s="1"/>
      <c r="AJC138" s="1"/>
      <c r="AJD138" s="1"/>
      <c r="AJE138" s="1"/>
      <c r="AJF138" s="1"/>
      <c r="AJG138" s="1"/>
      <c r="AJH138" s="1"/>
      <c r="AJI138" s="1"/>
      <c r="AJJ138" s="1"/>
      <c r="AJK138" s="1"/>
      <c r="AJL138" s="1"/>
      <c r="AJM138" s="1"/>
      <c r="AJN138" s="1"/>
      <c r="AJO138" s="1"/>
      <c r="AJP138" s="1"/>
      <c r="AJQ138" s="1"/>
      <c r="AJR138" s="1"/>
      <c r="AJS138" s="1"/>
      <c r="AJT138" s="1"/>
      <c r="AJU138" s="1"/>
      <c r="AJV138" s="1"/>
      <c r="AJW138" s="1"/>
      <c r="AJX138" s="1"/>
      <c r="AJY138" s="1"/>
      <c r="AJZ138" s="1"/>
      <c r="AKA138" s="1"/>
      <c r="AKB138" s="1"/>
      <c r="AKC138" s="1"/>
      <c r="AKD138" s="1"/>
      <c r="AKE138" s="1"/>
      <c r="AKF138" s="1"/>
      <c r="AKG138" s="1"/>
      <c r="AKH138" s="1"/>
      <c r="AKI138" s="1"/>
      <c r="AKJ138" s="1"/>
      <c r="AKK138" s="1"/>
      <c r="AKL138" s="1"/>
      <c r="AKM138" s="1"/>
      <c r="AKN138" s="1"/>
      <c r="AKO138" s="1"/>
      <c r="AKP138" s="1"/>
      <c r="AKQ138" s="1"/>
      <c r="AKR138" s="1"/>
      <c r="AKS138" s="1"/>
      <c r="AKT138" s="1"/>
      <c r="AKU138" s="1"/>
      <c r="AKV138" s="1"/>
      <c r="AKW138" s="1"/>
      <c r="AKX138" s="1"/>
      <c r="AKY138" s="1"/>
      <c r="AKZ138" s="1"/>
      <c r="ALA138" s="1"/>
      <c r="ALB138" s="1"/>
      <c r="ALC138" s="1"/>
      <c r="ALD138" s="1"/>
      <c r="ALE138" s="1"/>
      <c r="ALF138" s="1"/>
      <c r="ALG138" s="1"/>
      <c r="ALH138" s="1"/>
      <c r="ALI138" s="1"/>
      <c r="ALJ138" s="1"/>
      <c r="ALK138" s="1"/>
      <c r="ALL138" s="1"/>
      <c r="ALM138" s="1"/>
      <c r="ALN138" s="1"/>
      <c r="ALO138" s="1"/>
      <c r="ALP138" s="1"/>
      <c r="ALQ138" s="1"/>
      <c r="ALR138" s="1"/>
      <c r="ALS138" s="1"/>
      <c r="ALT138" s="1"/>
      <c r="ALU138" s="1"/>
      <c r="ALV138" s="1"/>
      <c r="ALW138" s="1"/>
      <c r="ALX138" s="1"/>
      <c r="ALY138" s="1"/>
      <c r="ALZ138" s="1"/>
      <c r="AMA138" s="1"/>
      <c r="AMB138" s="1"/>
      <c r="AMC138" s="1"/>
      <c r="AMD138" s="1"/>
      <c r="AME138" s="1"/>
      <c r="AMF138" s="1"/>
      <c r="AMG138" s="1"/>
      <c r="AMH138" s="1"/>
      <c r="AMI138" s="1"/>
      <c r="AMJ138" s="1"/>
    </row>
    <row r="139" spans="1:1024" s="70" customFormat="1" x14ac:dyDescent="0.3">
      <c r="A139" s="107" t="s">
        <v>203</v>
      </c>
      <c r="B139" s="1" t="s">
        <v>55</v>
      </c>
      <c r="C139" s="1" t="s">
        <v>204</v>
      </c>
      <c r="D139" s="1"/>
      <c r="E139" s="72"/>
      <c r="F139" s="72"/>
      <c r="YK139" s="1"/>
      <c r="YL139" s="1"/>
      <c r="YM139" s="1"/>
      <c r="YN139" s="1"/>
      <c r="YO139" s="1"/>
      <c r="YP139" s="1"/>
      <c r="YQ139" s="1"/>
      <c r="YR139" s="1"/>
      <c r="YS139" s="1"/>
      <c r="YT139" s="1"/>
      <c r="YU139" s="1"/>
      <c r="YV139" s="1"/>
      <c r="YW139" s="1"/>
      <c r="YX139" s="1"/>
      <c r="YY139" s="1"/>
      <c r="YZ139" s="1"/>
      <c r="ZA139" s="1"/>
      <c r="ZB139" s="1"/>
      <c r="ZC139" s="1"/>
      <c r="ZD139" s="1"/>
      <c r="ZE139" s="1"/>
      <c r="ZF139" s="1"/>
      <c r="ZG139" s="1"/>
      <c r="ZH139" s="1"/>
      <c r="ZI139" s="1"/>
      <c r="ZJ139" s="1"/>
      <c r="ZK139" s="1"/>
      <c r="ZL139" s="1"/>
      <c r="ZM139" s="1"/>
      <c r="ZN139" s="1"/>
      <c r="ZO139" s="1"/>
      <c r="ZP139" s="1"/>
      <c r="ZQ139" s="1"/>
      <c r="ZR139" s="1"/>
      <c r="ZS139" s="1"/>
      <c r="ZT139" s="1"/>
      <c r="ZU139" s="1"/>
      <c r="ZV139" s="1"/>
      <c r="ZW139" s="1"/>
      <c r="ZX139" s="1"/>
      <c r="ZY139" s="1"/>
      <c r="ZZ139" s="1"/>
      <c r="AAA139" s="1"/>
      <c r="AAB139" s="1"/>
      <c r="AAC139" s="1"/>
      <c r="AAD139" s="1"/>
      <c r="AAE139" s="1"/>
      <c r="AAF139" s="1"/>
      <c r="AAG139" s="1"/>
      <c r="AAH139" s="1"/>
      <c r="AAI139" s="1"/>
      <c r="AAJ139" s="1"/>
      <c r="AAK139" s="1"/>
      <c r="AAL139" s="1"/>
      <c r="AAM139" s="1"/>
      <c r="AAN139" s="1"/>
      <c r="AAO139" s="1"/>
      <c r="AAP139" s="1"/>
      <c r="AAQ139" s="1"/>
      <c r="AAR139" s="1"/>
      <c r="AAS139" s="1"/>
      <c r="AAT139" s="1"/>
      <c r="AAU139" s="1"/>
      <c r="AAV139" s="1"/>
      <c r="AAW139" s="1"/>
      <c r="AAX139" s="1"/>
      <c r="AAY139" s="1"/>
      <c r="AAZ139" s="1"/>
      <c r="ABA139" s="1"/>
      <c r="ABB139" s="1"/>
      <c r="ABC139" s="1"/>
      <c r="ABD139" s="1"/>
      <c r="ABE139" s="1"/>
      <c r="ABF139" s="1"/>
      <c r="ABG139" s="1"/>
      <c r="ABH139" s="1"/>
      <c r="ABI139" s="1"/>
      <c r="ABJ139" s="1"/>
      <c r="ABK139" s="1"/>
      <c r="ABL139" s="1"/>
      <c r="ABM139" s="1"/>
      <c r="ABN139" s="1"/>
      <c r="ABO139" s="1"/>
      <c r="ABP139" s="1"/>
      <c r="ABQ139" s="1"/>
      <c r="ABR139" s="1"/>
      <c r="ABS139" s="1"/>
      <c r="ABT139" s="1"/>
      <c r="ABU139" s="1"/>
      <c r="ABV139" s="1"/>
      <c r="ABW139" s="1"/>
      <c r="ABX139" s="1"/>
      <c r="ABY139" s="1"/>
      <c r="ABZ139" s="1"/>
      <c r="ACA139" s="1"/>
      <c r="ACB139" s="1"/>
      <c r="ACC139" s="1"/>
      <c r="ACD139" s="1"/>
      <c r="ACE139" s="1"/>
      <c r="ACF139" s="1"/>
      <c r="ACG139" s="1"/>
      <c r="ACH139" s="1"/>
      <c r="ACI139" s="1"/>
      <c r="ACJ139" s="1"/>
      <c r="ACK139" s="1"/>
      <c r="ACL139" s="1"/>
      <c r="ACM139" s="1"/>
      <c r="ACN139" s="1"/>
      <c r="ACO139" s="1"/>
      <c r="ACP139" s="1"/>
      <c r="ACQ139" s="1"/>
      <c r="ACR139" s="1"/>
      <c r="ACS139" s="1"/>
      <c r="ACT139" s="1"/>
      <c r="ACU139" s="1"/>
      <c r="ACV139" s="1"/>
      <c r="ACW139" s="1"/>
      <c r="ACX139" s="1"/>
      <c r="ACY139" s="1"/>
      <c r="ACZ139" s="1"/>
      <c r="ADA139" s="1"/>
      <c r="ADB139" s="1"/>
      <c r="ADC139" s="1"/>
      <c r="ADD139" s="1"/>
      <c r="ADE139" s="1"/>
      <c r="ADF139" s="1"/>
      <c r="ADG139" s="1"/>
      <c r="ADH139" s="1"/>
      <c r="ADI139" s="1"/>
      <c r="ADJ139" s="1"/>
      <c r="ADK139" s="1"/>
      <c r="ADL139" s="1"/>
      <c r="ADM139" s="1"/>
      <c r="ADN139" s="1"/>
      <c r="ADO139" s="1"/>
      <c r="ADP139" s="1"/>
      <c r="ADQ139" s="1"/>
      <c r="ADR139" s="1"/>
      <c r="ADS139" s="1"/>
      <c r="ADT139" s="1"/>
      <c r="ADU139" s="1"/>
      <c r="ADV139" s="1"/>
      <c r="ADW139" s="1"/>
      <c r="ADX139" s="1"/>
      <c r="ADY139" s="1"/>
      <c r="ADZ139" s="1"/>
      <c r="AEA139" s="1"/>
      <c r="AEB139" s="1"/>
      <c r="AEC139" s="1"/>
      <c r="AED139" s="1"/>
      <c r="AEE139" s="1"/>
      <c r="AEF139" s="1"/>
      <c r="AEG139" s="1"/>
      <c r="AEH139" s="1"/>
      <c r="AEI139" s="1"/>
      <c r="AEJ139" s="1"/>
      <c r="AEK139" s="1"/>
      <c r="AEL139" s="1"/>
      <c r="AEM139" s="1"/>
      <c r="AEN139" s="1"/>
      <c r="AEO139" s="1"/>
      <c r="AEP139" s="1"/>
      <c r="AEQ139" s="1"/>
      <c r="AER139" s="1"/>
      <c r="AES139" s="1"/>
      <c r="AET139" s="1"/>
      <c r="AEU139" s="1"/>
      <c r="AEV139" s="1"/>
      <c r="AEW139" s="1"/>
      <c r="AEX139" s="1"/>
      <c r="AEY139" s="1"/>
      <c r="AEZ139" s="1"/>
      <c r="AFA139" s="1"/>
      <c r="AFB139" s="1"/>
      <c r="AFC139" s="1"/>
      <c r="AFD139" s="1"/>
      <c r="AFE139" s="1"/>
      <c r="AFF139" s="1"/>
      <c r="AFG139" s="1"/>
      <c r="AFH139" s="1"/>
      <c r="AFI139" s="1"/>
      <c r="AFJ139" s="1"/>
      <c r="AFK139" s="1"/>
      <c r="AFL139" s="1"/>
      <c r="AFM139" s="1"/>
      <c r="AFN139" s="1"/>
      <c r="AFO139" s="1"/>
      <c r="AFP139" s="1"/>
      <c r="AFQ139" s="1"/>
      <c r="AFR139" s="1"/>
      <c r="AFS139" s="1"/>
      <c r="AFT139" s="1"/>
      <c r="AFU139" s="1"/>
      <c r="AFV139" s="1"/>
      <c r="AFW139" s="1"/>
      <c r="AFX139" s="1"/>
      <c r="AFY139" s="1"/>
      <c r="AFZ139" s="1"/>
      <c r="AGA139" s="1"/>
      <c r="AGB139" s="1"/>
      <c r="AGC139" s="1"/>
      <c r="AGD139" s="1"/>
      <c r="AGE139" s="1"/>
      <c r="AGF139" s="1"/>
      <c r="AGG139" s="1"/>
      <c r="AGH139" s="1"/>
      <c r="AGI139" s="1"/>
      <c r="AGJ139" s="1"/>
      <c r="AGK139" s="1"/>
      <c r="AGL139" s="1"/>
      <c r="AGM139" s="1"/>
      <c r="AGN139" s="1"/>
      <c r="AGO139" s="1"/>
      <c r="AGP139" s="1"/>
      <c r="AGQ139" s="1"/>
      <c r="AGR139" s="1"/>
      <c r="AGS139" s="1"/>
      <c r="AGT139" s="1"/>
      <c r="AGU139" s="1"/>
      <c r="AGV139" s="1"/>
      <c r="AGW139" s="1"/>
      <c r="AGX139" s="1"/>
      <c r="AGY139" s="1"/>
      <c r="AGZ139" s="1"/>
      <c r="AHA139" s="1"/>
      <c r="AHB139" s="1"/>
      <c r="AHC139" s="1"/>
      <c r="AHD139" s="1"/>
      <c r="AHE139" s="1"/>
      <c r="AHF139" s="1"/>
      <c r="AHG139" s="1"/>
      <c r="AHH139" s="1"/>
      <c r="AHI139" s="1"/>
      <c r="AHJ139" s="1"/>
      <c r="AHK139" s="1"/>
      <c r="AHL139" s="1"/>
      <c r="AHM139" s="1"/>
      <c r="AHN139" s="1"/>
      <c r="AHO139" s="1"/>
      <c r="AHP139" s="1"/>
      <c r="AHQ139" s="1"/>
      <c r="AHR139" s="1"/>
      <c r="AHS139" s="1"/>
      <c r="AHT139" s="1"/>
      <c r="AHU139" s="1"/>
      <c r="AHV139" s="1"/>
      <c r="AHW139" s="1"/>
      <c r="AHX139" s="1"/>
      <c r="AHY139" s="1"/>
      <c r="AHZ139" s="1"/>
      <c r="AIA139" s="1"/>
      <c r="AIB139" s="1"/>
      <c r="AIC139" s="1"/>
      <c r="AID139" s="1"/>
      <c r="AIE139" s="1"/>
      <c r="AIF139" s="1"/>
      <c r="AIG139" s="1"/>
      <c r="AIH139" s="1"/>
      <c r="AII139" s="1"/>
      <c r="AIJ139" s="1"/>
      <c r="AIK139" s="1"/>
      <c r="AIL139" s="1"/>
      <c r="AIM139" s="1"/>
      <c r="AIN139" s="1"/>
      <c r="AIO139" s="1"/>
      <c r="AIP139" s="1"/>
      <c r="AIQ139" s="1"/>
      <c r="AIR139" s="1"/>
      <c r="AIS139" s="1"/>
      <c r="AIT139" s="1"/>
      <c r="AIU139" s="1"/>
      <c r="AIV139" s="1"/>
      <c r="AIW139" s="1"/>
      <c r="AIX139" s="1"/>
      <c r="AIY139" s="1"/>
      <c r="AIZ139" s="1"/>
      <c r="AJA139" s="1"/>
      <c r="AJB139" s="1"/>
      <c r="AJC139" s="1"/>
      <c r="AJD139" s="1"/>
      <c r="AJE139" s="1"/>
      <c r="AJF139" s="1"/>
      <c r="AJG139" s="1"/>
      <c r="AJH139" s="1"/>
      <c r="AJI139" s="1"/>
      <c r="AJJ139" s="1"/>
      <c r="AJK139" s="1"/>
      <c r="AJL139" s="1"/>
      <c r="AJM139" s="1"/>
      <c r="AJN139" s="1"/>
      <c r="AJO139" s="1"/>
      <c r="AJP139" s="1"/>
      <c r="AJQ139" s="1"/>
      <c r="AJR139" s="1"/>
      <c r="AJS139" s="1"/>
      <c r="AJT139" s="1"/>
      <c r="AJU139" s="1"/>
      <c r="AJV139" s="1"/>
      <c r="AJW139" s="1"/>
      <c r="AJX139" s="1"/>
      <c r="AJY139" s="1"/>
      <c r="AJZ139" s="1"/>
      <c r="AKA139" s="1"/>
      <c r="AKB139" s="1"/>
      <c r="AKC139" s="1"/>
      <c r="AKD139" s="1"/>
      <c r="AKE139" s="1"/>
      <c r="AKF139" s="1"/>
      <c r="AKG139" s="1"/>
      <c r="AKH139" s="1"/>
      <c r="AKI139" s="1"/>
      <c r="AKJ139" s="1"/>
      <c r="AKK139" s="1"/>
      <c r="AKL139" s="1"/>
      <c r="AKM139" s="1"/>
      <c r="AKN139" s="1"/>
      <c r="AKO139" s="1"/>
      <c r="AKP139" s="1"/>
      <c r="AKQ139" s="1"/>
      <c r="AKR139" s="1"/>
      <c r="AKS139" s="1"/>
      <c r="AKT139" s="1"/>
      <c r="AKU139" s="1"/>
      <c r="AKV139" s="1"/>
      <c r="AKW139" s="1"/>
      <c r="AKX139" s="1"/>
      <c r="AKY139" s="1"/>
      <c r="AKZ139" s="1"/>
      <c r="ALA139" s="1"/>
      <c r="ALB139" s="1"/>
      <c r="ALC139" s="1"/>
      <c r="ALD139" s="1"/>
      <c r="ALE139" s="1"/>
      <c r="ALF139" s="1"/>
      <c r="ALG139" s="1"/>
      <c r="ALH139" s="1"/>
      <c r="ALI139" s="1"/>
      <c r="ALJ139" s="1"/>
      <c r="ALK139" s="1"/>
      <c r="ALL139" s="1"/>
      <c r="ALM139" s="1"/>
      <c r="ALN139" s="1"/>
      <c r="ALO139" s="1"/>
      <c r="ALP139" s="1"/>
      <c r="ALQ139" s="1"/>
      <c r="ALR139" s="1"/>
      <c r="ALS139" s="1"/>
      <c r="ALT139" s="1"/>
      <c r="ALU139" s="1"/>
      <c r="ALV139" s="1"/>
      <c r="ALW139" s="1"/>
      <c r="ALX139" s="1"/>
      <c r="ALY139" s="1"/>
      <c r="ALZ139" s="1"/>
      <c r="AMA139" s="1"/>
      <c r="AMB139" s="1"/>
      <c r="AMC139" s="1"/>
      <c r="AMD139" s="1"/>
      <c r="AME139" s="1"/>
      <c r="AMF139" s="1"/>
      <c r="AMG139" s="1"/>
      <c r="AMH139" s="1"/>
      <c r="AMI139" s="1"/>
      <c r="AMJ139" s="1"/>
    </row>
    <row r="140" spans="1:1024" s="73" customFormat="1" x14ac:dyDescent="0.3">
      <c r="A140" s="107"/>
      <c r="B140" s="1" t="s">
        <v>57</v>
      </c>
      <c r="C140" s="71" t="s">
        <v>205</v>
      </c>
      <c r="D140" s="1"/>
      <c r="E140" s="74"/>
      <c r="F140" s="74"/>
      <c r="YK140" s="1"/>
      <c r="YL140" s="1"/>
      <c r="YM140" s="1"/>
      <c r="YN140" s="1"/>
      <c r="YO140" s="1"/>
      <c r="YP140" s="1"/>
      <c r="YQ140" s="1"/>
      <c r="YR140" s="1"/>
      <c r="YS140" s="1"/>
      <c r="YT140" s="1"/>
      <c r="YU140" s="1"/>
      <c r="YV140" s="1"/>
      <c r="YW140" s="1"/>
      <c r="YX140" s="1"/>
      <c r="YY140" s="1"/>
      <c r="YZ140" s="1"/>
      <c r="ZA140" s="1"/>
      <c r="ZB140" s="1"/>
      <c r="ZC140" s="1"/>
      <c r="ZD140" s="1"/>
      <c r="ZE140" s="1"/>
      <c r="ZF140" s="1"/>
      <c r="ZG140" s="1"/>
      <c r="ZH140" s="1"/>
      <c r="ZI140" s="1"/>
      <c r="ZJ140" s="1"/>
      <c r="ZK140" s="1"/>
      <c r="ZL140" s="1"/>
      <c r="ZM140" s="1"/>
      <c r="ZN140" s="1"/>
      <c r="ZO140" s="1"/>
      <c r="ZP140" s="1"/>
      <c r="ZQ140" s="1"/>
      <c r="ZR140" s="1"/>
      <c r="ZS140" s="1"/>
      <c r="ZT140" s="1"/>
      <c r="ZU140" s="1"/>
      <c r="ZV140" s="1"/>
      <c r="ZW140" s="1"/>
      <c r="ZX140" s="1"/>
      <c r="ZY140" s="1"/>
      <c r="ZZ140" s="1"/>
      <c r="AAA140" s="1"/>
      <c r="AAB140" s="1"/>
      <c r="AAC140" s="1"/>
      <c r="AAD140" s="1"/>
      <c r="AAE140" s="1"/>
      <c r="AAF140" s="1"/>
      <c r="AAG140" s="1"/>
      <c r="AAH140" s="1"/>
      <c r="AAI140" s="1"/>
      <c r="AAJ140" s="1"/>
      <c r="AAK140" s="1"/>
      <c r="AAL140" s="1"/>
      <c r="AAM140" s="1"/>
      <c r="AAN140" s="1"/>
      <c r="AAO140" s="1"/>
      <c r="AAP140" s="1"/>
      <c r="AAQ140" s="1"/>
      <c r="AAR140" s="1"/>
      <c r="AAS140" s="1"/>
      <c r="AAT140" s="1"/>
      <c r="AAU140" s="1"/>
      <c r="AAV140" s="1"/>
      <c r="AAW140" s="1"/>
      <c r="AAX140" s="1"/>
      <c r="AAY140" s="1"/>
      <c r="AAZ140" s="1"/>
      <c r="ABA140" s="1"/>
      <c r="ABB140" s="1"/>
      <c r="ABC140" s="1"/>
      <c r="ABD140" s="1"/>
      <c r="ABE140" s="1"/>
      <c r="ABF140" s="1"/>
      <c r="ABG140" s="1"/>
      <c r="ABH140" s="1"/>
      <c r="ABI140" s="1"/>
      <c r="ABJ140" s="1"/>
      <c r="ABK140" s="1"/>
      <c r="ABL140" s="1"/>
      <c r="ABM140" s="1"/>
      <c r="ABN140" s="1"/>
      <c r="ABO140" s="1"/>
      <c r="ABP140" s="1"/>
      <c r="ABQ140" s="1"/>
      <c r="ABR140" s="1"/>
      <c r="ABS140" s="1"/>
      <c r="ABT140" s="1"/>
      <c r="ABU140" s="1"/>
      <c r="ABV140" s="1"/>
      <c r="ABW140" s="1"/>
      <c r="ABX140" s="1"/>
      <c r="ABY140" s="1"/>
      <c r="ABZ140" s="1"/>
      <c r="ACA140" s="1"/>
      <c r="ACB140" s="1"/>
      <c r="ACC140" s="1"/>
      <c r="ACD140" s="1"/>
      <c r="ACE140" s="1"/>
      <c r="ACF140" s="1"/>
      <c r="ACG140" s="1"/>
      <c r="ACH140" s="1"/>
      <c r="ACI140" s="1"/>
      <c r="ACJ140" s="1"/>
      <c r="ACK140" s="1"/>
      <c r="ACL140" s="1"/>
      <c r="ACM140" s="1"/>
      <c r="ACN140" s="1"/>
      <c r="ACO140" s="1"/>
      <c r="ACP140" s="1"/>
      <c r="ACQ140" s="1"/>
      <c r="ACR140" s="1"/>
      <c r="ACS140" s="1"/>
      <c r="ACT140" s="1"/>
      <c r="ACU140" s="1"/>
      <c r="ACV140" s="1"/>
      <c r="ACW140" s="1"/>
      <c r="ACX140" s="1"/>
      <c r="ACY140" s="1"/>
      <c r="ACZ140" s="1"/>
      <c r="ADA140" s="1"/>
      <c r="ADB140" s="1"/>
      <c r="ADC140" s="1"/>
      <c r="ADD140" s="1"/>
      <c r="ADE140" s="1"/>
      <c r="ADF140" s="1"/>
      <c r="ADG140" s="1"/>
      <c r="ADH140" s="1"/>
      <c r="ADI140" s="1"/>
      <c r="ADJ140" s="1"/>
      <c r="ADK140" s="1"/>
      <c r="ADL140" s="1"/>
      <c r="ADM140" s="1"/>
      <c r="ADN140" s="1"/>
      <c r="ADO140" s="1"/>
      <c r="ADP140" s="1"/>
      <c r="ADQ140" s="1"/>
      <c r="ADR140" s="1"/>
      <c r="ADS140" s="1"/>
      <c r="ADT140" s="1"/>
      <c r="ADU140" s="1"/>
      <c r="ADV140" s="1"/>
      <c r="ADW140" s="1"/>
      <c r="ADX140" s="1"/>
      <c r="ADY140" s="1"/>
      <c r="ADZ140" s="1"/>
      <c r="AEA140" s="1"/>
      <c r="AEB140" s="1"/>
      <c r="AEC140" s="1"/>
      <c r="AED140" s="1"/>
      <c r="AEE140" s="1"/>
      <c r="AEF140" s="1"/>
      <c r="AEG140" s="1"/>
      <c r="AEH140" s="1"/>
      <c r="AEI140" s="1"/>
      <c r="AEJ140" s="1"/>
      <c r="AEK140" s="1"/>
      <c r="AEL140" s="1"/>
      <c r="AEM140" s="1"/>
      <c r="AEN140" s="1"/>
      <c r="AEO140" s="1"/>
      <c r="AEP140" s="1"/>
      <c r="AEQ140" s="1"/>
      <c r="AER140" s="1"/>
      <c r="AES140" s="1"/>
      <c r="AET140" s="1"/>
      <c r="AEU140" s="1"/>
      <c r="AEV140" s="1"/>
      <c r="AEW140" s="1"/>
      <c r="AEX140" s="1"/>
      <c r="AEY140" s="1"/>
      <c r="AEZ140" s="1"/>
      <c r="AFA140" s="1"/>
      <c r="AFB140" s="1"/>
      <c r="AFC140" s="1"/>
      <c r="AFD140" s="1"/>
      <c r="AFE140" s="1"/>
      <c r="AFF140" s="1"/>
      <c r="AFG140" s="1"/>
      <c r="AFH140" s="1"/>
      <c r="AFI140" s="1"/>
      <c r="AFJ140" s="1"/>
      <c r="AFK140" s="1"/>
      <c r="AFL140" s="1"/>
      <c r="AFM140" s="1"/>
      <c r="AFN140" s="1"/>
      <c r="AFO140" s="1"/>
      <c r="AFP140" s="1"/>
      <c r="AFQ140" s="1"/>
      <c r="AFR140" s="1"/>
      <c r="AFS140" s="1"/>
      <c r="AFT140" s="1"/>
      <c r="AFU140" s="1"/>
      <c r="AFV140" s="1"/>
      <c r="AFW140" s="1"/>
      <c r="AFX140" s="1"/>
      <c r="AFY140" s="1"/>
      <c r="AFZ140" s="1"/>
      <c r="AGA140" s="1"/>
      <c r="AGB140" s="1"/>
      <c r="AGC140" s="1"/>
      <c r="AGD140" s="1"/>
      <c r="AGE140" s="1"/>
      <c r="AGF140" s="1"/>
      <c r="AGG140" s="1"/>
      <c r="AGH140" s="1"/>
      <c r="AGI140" s="1"/>
      <c r="AGJ140" s="1"/>
      <c r="AGK140" s="1"/>
      <c r="AGL140" s="1"/>
      <c r="AGM140" s="1"/>
      <c r="AGN140" s="1"/>
      <c r="AGO140" s="1"/>
      <c r="AGP140" s="1"/>
      <c r="AGQ140" s="1"/>
      <c r="AGR140" s="1"/>
      <c r="AGS140" s="1"/>
      <c r="AGT140" s="1"/>
      <c r="AGU140" s="1"/>
      <c r="AGV140" s="1"/>
      <c r="AGW140" s="1"/>
      <c r="AGX140" s="1"/>
      <c r="AGY140" s="1"/>
      <c r="AGZ140" s="1"/>
      <c r="AHA140" s="1"/>
      <c r="AHB140" s="1"/>
      <c r="AHC140" s="1"/>
      <c r="AHD140" s="1"/>
      <c r="AHE140" s="1"/>
      <c r="AHF140" s="1"/>
      <c r="AHG140" s="1"/>
      <c r="AHH140" s="1"/>
      <c r="AHI140" s="1"/>
      <c r="AHJ140" s="1"/>
      <c r="AHK140" s="1"/>
      <c r="AHL140" s="1"/>
      <c r="AHM140" s="1"/>
      <c r="AHN140" s="1"/>
      <c r="AHO140" s="1"/>
      <c r="AHP140" s="1"/>
      <c r="AHQ140" s="1"/>
      <c r="AHR140" s="1"/>
      <c r="AHS140" s="1"/>
      <c r="AHT140" s="1"/>
      <c r="AHU140" s="1"/>
      <c r="AHV140" s="1"/>
      <c r="AHW140" s="1"/>
      <c r="AHX140" s="1"/>
      <c r="AHY140" s="1"/>
      <c r="AHZ140" s="1"/>
      <c r="AIA140" s="1"/>
      <c r="AIB140" s="1"/>
      <c r="AIC140" s="1"/>
      <c r="AID140" s="1"/>
      <c r="AIE140" s="1"/>
      <c r="AIF140" s="1"/>
      <c r="AIG140" s="1"/>
      <c r="AIH140" s="1"/>
      <c r="AII140" s="1"/>
      <c r="AIJ140" s="1"/>
      <c r="AIK140" s="1"/>
      <c r="AIL140" s="1"/>
      <c r="AIM140" s="1"/>
      <c r="AIN140" s="1"/>
      <c r="AIO140" s="1"/>
      <c r="AIP140" s="1"/>
      <c r="AIQ140" s="1"/>
      <c r="AIR140" s="1"/>
      <c r="AIS140" s="1"/>
      <c r="AIT140" s="1"/>
      <c r="AIU140" s="1"/>
      <c r="AIV140" s="1"/>
      <c r="AIW140" s="1"/>
      <c r="AIX140" s="1"/>
      <c r="AIY140" s="1"/>
      <c r="AIZ140" s="1"/>
      <c r="AJA140" s="1"/>
      <c r="AJB140" s="1"/>
      <c r="AJC140" s="1"/>
      <c r="AJD140" s="1"/>
      <c r="AJE140" s="1"/>
      <c r="AJF140" s="1"/>
      <c r="AJG140" s="1"/>
      <c r="AJH140" s="1"/>
      <c r="AJI140" s="1"/>
      <c r="AJJ140" s="1"/>
      <c r="AJK140" s="1"/>
      <c r="AJL140" s="1"/>
      <c r="AJM140" s="1"/>
      <c r="AJN140" s="1"/>
      <c r="AJO140" s="1"/>
      <c r="AJP140" s="1"/>
      <c r="AJQ140" s="1"/>
      <c r="AJR140" s="1"/>
      <c r="AJS140" s="1"/>
      <c r="AJT140" s="1"/>
      <c r="AJU140" s="1"/>
      <c r="AJV140" s="1"/>
      <c r="AJW140" s="1"/>
      <c r="AJX140" s="1"/>
      <c r="AJY140" s="1"/>
      <c r="AJZ140" s="1"/>
      <c r="AKA140" s="1"/>
      <c r="AKB140" s="1"/>
      <c r="AKC140" s="1"/>
      <c r="AKD140" s="1"/>
      <c r="AKE140" s="1"/>
      <c r="AKF140" s="1"/>
      <c r="AKG140" s="1"/>
      <c r="AKH140" s="1"/>
      <c r="AKI140" s="1"/>
      <c r="AKJ140" s="1"/>
      <c r="AKK140" s="1"/>
      <c r="AKL140" s="1"/>
      <c r="AKM140" s="1"/>
      <c r="AKN140" s="1"/>
      <c r="AKO140" s="1"/>
      <c r="AKP140" s="1"/>
      <c r="AKQ140" s="1"/>
      <c r="AKR140" s="1"/>
      <c r="AKS140" s="1"/>
      <c r="AKT140" s="1"/>
      <c r="AKU140" s="1"/>
      <c r="AKV140" s="1"/>
      <c r="AKW140" s="1"/>
      <c r="AKX140" s="1"/>
      <c r="AKY140" s="1"/>
      <c r="AKZ140" s="1"/>
      <c r="ALA140" s="1"/>
      <c r="ALB140" s="1"/>
      <c r="ALC140" s="1"/>
      <c r="ALD140" s="1"/>
      <c r="ALE140" s="1"/>
      <c r="ALF140" s="1"/>
      <c r="ALG140" s="1"/>
      <c r="ALH140" s="1"/>
      <c r="ALI140" s="1"/>
      <c r="ALJ140" s="1"/>
      <c r="ALK140" s="1"/>
      <c r="ALL140" s="1"/>
      <c r="ALM140" s="1"/>
      <c r="ALN140" s="1"/>
      <c r="ALO140" s="1"/>
      <c r="ALP140" s="1"/>
      <c r="ALQ140" s="1"/>
      <c r="ALR140" s="1"/>
      <c r="ALS140" s="1"/>
      <c r="ALT140" s="1"/>
      <c r="ALU140" s="1"/>
      <c r="ALV140" s="1"/>
      <c r="ALW140" s="1"/>
      <c r="ALX140" s="1"/>
      <c r="ALY140" s="1"/>
      <c r="ALZ140" s="1"/>
      <c r="AMA140" s="1"/>
      <c r="AMB140" s="1"/>
      <c r="AMC140" s="1"/>
      <c r="AMD140" s="1"/>
      <c r="AME140" s="1"/>
      <c r="AMF140" s="1"/>
      <c r="AMG140" s="1"/>
      <c r="AMH140" s="1"/>
      <c r="AMI140" s="1"/>
      <c r="AMJ140" s="1"/>
    </row>
    <row r="141" spans="1:1024" s="70" customFormat="1" x14ac:dyDescent="0.3">
      <c r="A141" s="107" t="s">
        <v>206</v>
      </c>
      <c r="B141" s="1" t="s">
        <v>55</v>
      </c>
      <c r="C141" s="1" t="s">
        <v>207</v>
      </c>
      <c r="D141" s="1"/>
      <c r="E141" s="72"/>
      <c r="F141" s="72"/>
      <c r="YK141" s="1"/>
      <c r="YL141" s="1"/>
      <c r="YM141" s="1"/>
      <c r="YN141" s="1"/>
      <c r="YO141" s="1"/>
      <c r="YP141" s="1"/>
      <c r="YQ141" s="1"/>
      <c r="YR141" s="1"/>
      <c r="YS141" s="1"/>
      <c r="YT141" s="1"/>
      <c r="YU141" s="1"/>
      <c r="YV141" s="1"/>
      <c r="YW141" s="1"/>
      <c r="YX141" s="1"/>
      <c r="YY141" s="1"/>
      <c r="YZ141" s="1"/>
      <c r="ZA141" s="1"/>
      <c r="ZB141" s="1"/>
      <c r="ZC141" s="1"/>
      <c r="ZD141" s="1"/>
      <c r="ZE141" s="1"/>
      <c r="ZF141" s="1"/>
      <c r="ZG141" s="1"/>
      <c r="ZH141" s="1"/>
      <c r="ZI141" s="1"/>
      <c r="ZJ141" s="1"/>
      <c r="ZK141" s="1"/>
      <c r="ZL141" s="1"/>
      <c r="ZM141" s="1"/>
      <c r="ZN141" s="1"/>
      <c r="ZO141" s="1"/>
      <c r="ZP141" s="1"/>
      <c r="ZQ141" s="1"/>
      <c r="ZR141" s="1"/>
      <c r="ZS141" s="1"/>
      <c r="ZT141" s="1"/>
      <c r="ZU141" s="1"/>
      <c r="ZV141" s="1"/>
      <c r="ZW141" s="1"/>
      <c r="ZX141" s="1"/>
      <c r="ZY141" s="1"/>
      <c r="ZZ141" s="1"/>
      <c r="AAA141" s="1"/>
      <c r="AAB141" s="1"/>
      <c r="AAC141" s="1"/>
      <c r="AAD141" s="1"/>
      <c r="AAE141" s="1"/>
      <c r="AAF141" s="1"/>
      <c r="AAG141" s="1"/>
      <c r="AAH141" s="1"/>
      <c r="AAI141" s="1"/>
      <c r="AAJ141" s="1"/>
      <c r="AAK141" s="1"/>
      <c r="AAL141" s="1"/>
      <c r="AAM141" s="1"/>
      <c r="AAN141" s="1"/>
      <c r="AAO141" s="1"/>
      <c r="AAP141" s="1"/>
      <c r="AAQ141" s="1"/>
      <c r="AAR141" s="1"/>
      <c r="AAS141" s="1"/>
      <c r="AAT141" s="1"/>
      <c r="AAU141" s="1"/>
      <c r="AAV141" s="1"/>
      <c r="AAW141" s="1"/>
      <c r="AAX141" s="1"/>
      <c r="AAY141" s="1"/>
      <c r="AAZ141" s="1"/>
      <c r="ABA141" s="1"/>
      <c r="ABB141" s="1"/>
      <c r="ABC141" s="1"/>
      <c r="ABD141" s="1"/>
      <c r="ABE141" s="1"/>
      <c r="ABF141" s="1"/>
      <c r="ABG141" s="1"/>
      <c r="ABH141" s="1"/>
      <c r="ABI141" s="1"/>
      <c r="ABJ141" s="1"/>
      <c r="ABK141" s="1"/>
      <c r="ABL141" s="1"/>
      <c r="ABM141" s="1"/>
      <c r="ABN141" s="1"/>
      <c r="ABO141" s="1"/>
      <c r="ABP141" s="1"/>
      <c r="ABQ141" s="1"/>
      <c r="ABR141" s="1"/>
      <c r="ABS141" s="1"/>
      <c r="ABT141" s="1"/>
      <c r="ABU141" s="1"/>
      <c r="ABV141" s="1"/>
      <c r="ABW141" s="1"/>
      <c r="ABX141" s="1"/>
      <c r="ABY141" s="1"/>
      <c r="ABZ141" s="1"/>
      <c r="ACA141" s="1"/>
      <c r="ACB141" s="1"/>
      <c r="ACC141" s="1"/>
      <c r="ACD141" s="1"/>
      <c r="ACE141" s="1"/>
      <c r="ACF141" s="1"/>
      <c r="ACG141" s="1"/>
      <c r="ACH141" s="1"/>
      <c r="ACI141" s="1"/>
      <c r="ACJ141" s="1"/>
      <c r="ACK141" s="1"/>
      <c r="ACL141" s="1"/>
      <c r="ACM141" s="1"/>
      <c r="ACN141" s="1"/>
      <c r="ACO141" s="1"/>
      <c r="ACP141" s="1"/>
      <c r="ACQ141" s="1"/>
      <c r="ACR141" s="1"/>
      <c r="ACS141" s="1"/>
      <c r="ACT141" s="1"/>
      <c r="ACU141" s="1"/>
      <c r="ACV141" s="1"/>
      <c r="ACW141" s="1"/>
      <c r="ACX141" s="1"/>
      <c r="ACY141" s="1"/>
      <c r="ACZ141" s="1"/>
      <c r="ADA141" s="1"/>
      <c r="ADB141" s="1"/>
      <c r="ADC141" s="1"/>
      <c r="ADD141" s="1"/>
      <c r="ADE141" s="1"/>
      <c r="ADF141" s="1"/>
      <c r="ADG141" s="1"/>
      <c r="ADH141" s="1"/>
      <c r="ADI141" s="1"/>
      <c r="ADJ141" s="1"/>
      <c r="ADK141" s="1"/>
      <c r="ADL141" s="1"/>
      <c r="ADM141" s="1"/>
      <c r="ADN141" s="1"/>
      <c r="ADO141" s="1"/>
      <c r="ADP141" s="1"/>
      <c r="ADQ141" s="1"/>
      <c r="ADR141" s="1"/>
      <c r="ADS141" s="1"/>
      <c r="ADT141" s="1"/>
      <c r="ADU141" s="1"/>
      <c r="ADV141" s="1"/>
      <c r="ADW141" s="1"/>
      <c r="ADX141" s="1"/>
      <c r="ADY141" s="1"/>
      <c r="ADZ141" s="1"/>
      <c r="AEA141" s="1"/>
      <c r="AEB141" s="1"/>
      <c r="AEC141" s="1"/>
      <c r="AED141" s="1"/>
      <c r="AEE141" s="1"/>
      <c r="AEF141" s="1"/>
      <c r="AEG141" s="1"/>
      <c r="AEH141" s="1"/>
      <c r="AEI141" s="1"/>
      <c r="AEJ141" s="1"/>
      <c r="AEK141" s="1"/>
      <c r="AEL141" s="1"/>
      <c r="AEM141" s="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D141" s="1"/>
      <c r="AHE141" s="1"/>
      <c r="AHF141" s="1"/>
      <c r="AHG141" s="1"/>
      <c r="AHH141" s="1"/>
      <c r="AHI141" s="1"/>
      <c r="AHJ141" s="1"/>
      <c r="AHK141" s="1"/>
      <c r="AHL141" s="1"/>
      <c r="AHM141" s="1"/>
      <c r="AHN141" s="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O141" s="1"/>
      <c r="AJP141" s="1"/>
      <c r="AJQ141" s="1"/>
      <c r="AJR141" s="1"/>
      <c r="AJS141" s="1"/>
      <c r="AJT141" s="1"/>
      <c r="AJU141" s="1"/>
      <c r="AJV141" s="1"/>
      <c r="AJW141" s="1"/>
      <c r="AJX141" s="1"/>
      <c r="AJY141" s="1"/>
      <c r="AJZ141" s="1"/>
      <c r="AKA141" s="1"/>
      <c r="AKB141" s="1"/>
      <c r="AKC141" s="1"/>
      <c r="AKD141" s="1"/>
      <c r="AKE141" s="1"/>
      <c r="AKF141" s="1"/>
      <c r="AKG141" s="1"/>
      <c r="AKH141" s="1"/>
      <c r="AKI141" s="1"/>
      <c r="AKJ141" s="1"/>
      <c r="AKK141" s="1"/>
      <c r="AKL141" s="1"/>
      <c r="AKM141" s="1"/>
      <c r="AKN141" s="1"/>
      <c r="AKO141" s="1"/>
      <c r="AKP141" s="1"/>
      <c r="AKQ141" s="1"/>
      <c r="AKR141" s="1"/>
      <c r="AKS141" s="1"/>
      <c r="AKT141" s="1"/>
      <c r="AKU141" s="1"/>
      <c r="AKV141" s="1"/>
      <c r="AKW141" s="1"/>
      <c r="AKX141" s="1"/>
      <c r="AKY141" s="1"/>
      <c r="AKZ141" s="1"/>
      <c r="ALA141" s="1"/>
      <c r="ALB141" s="1"/>
      <c r="ALC141" s="1"/>
      <c r="ALD141" s="1"/>
      <c r="ALE141" s="1"/>
      <c r="ALF141" s="1"/>
      <c r="ALG141" s="1"/>
      <c r="ALH141" s="1"/>
      <c r="ALI141" s="1"/>
      <c r="ALJ141" s="1"/>
      <c r="ALK141" s="1"/>
      <c r="ALL141" s="1"/>
      <c r="ALM141" s="1"/>
      <c r="ALN141" s="1"/>
      <c r="ALO141" s="1"/>
      <c r="ALP141" s="1"/>
      <c r="ALQ141" s="1"/>
      <c r="ALR141" s="1"/>
      <c r="ALS141" s="1"/>
      <c r="ALT141" s="1"/>
      <c r="ALU141" s="1"/>
      <c r="ALV141" s="1"/>
      <c r="ALW141" s="1"/>
      <c r="ALX141" s="1"/>
      <c r="ALY141" s="1"/>
      <c r="ALZ141" s="1"/>
      <c r="AMA141" s="1"/>
      <c r="AMB141" s="1"/>
      <c r="AMC141" s="1"/>
      <c r="AMD141" s="1"/>
      <c r="AME141" s="1"/>
      <c r="AMF141" s="1"/>
      <c r="AMG141" s="1"/>
      <c r="AMH141" s="1"/>
      <c r="AMI141" s="1"/>
      <c r="AMJ141" s="1"/>
    </row>
    <row r="142" spans="1:1024" s="73" customFormat="1" x14ac:dyDescent="0.3">
      <c r="A142" s="107"/>
      <c r="B142" s="1" t="s">
        <v>57</v>
      </c>
      <c r="C142" s="71" t="s">
        <v>208</v>
      </c>
      <c r="D142" s="1"/>
      <c r="E142" s="74"/>
      <c r="F142" s="74"/>
      <c r="YK142" s="1"/>
      <c r="YL142" s="1"/>
      <c r="YM142" s="1"/>
      <c r="YN142" s="1"/>
      <c r="YO142" s="1"/>
      <c r="YP142" s="1"/>
      <c r="YQ142" s="1"/>
      <c r="YR142" s="1"/>
      <c r="YS142" s="1"/>
      <c r="YT142" s="1"/>
      <c r="YU142" s="1"/>
      <c r="YV142" s="1"/>
      <c r="YW142" s="1"/>
      <c r="YX142" s="1"/>
      <c r="YY142" s="1"/>
      <c r="YZ142" s="1"/>
      <c r="ZA142" s="1"/>
      <c r="ZB142" s="1"/>
      <c r="ZC142" s="1"/>
      <c r="ZD142" s="1"/>
      <c r="ZE142" s="1"/>
      <c r="ZF142" s="1"/>
      <c r="ZG142" s="1"/>
      <c r="ZH142" s="1"/>
      <c r="ZI142" s="1"/>
      <c r="ZJ142" s="1"/>
      <c r="ZK142" s="1"/>
      <c r="ZL142" s="1"/>
      <c r="ZM142" s="1"/>
      <c r="ZN142" s="1"/>
      <c r="ZO142" s="1"/>
      <c r="ZP142" s="1"/>
      <c r="ZQ142" s="1"/>
      <c r="ZR142" s="1"/>
      <c r="ZS142" s="1"/>
      <c r="ZT142" s="1"/>
      <c r="ZU142" s="1"/>
      <c r="ZV142" s="1"/>
      <c r="ZW142" s="1"/>
      <c r="ZX142" s="1"/>
      <c r="ZY142" s="1"/>
      <c r="ZZ142" s="1"/>
      <c r="AAA142" s="1"/>
      <c r="AAB142" s="1"/>
      <c r="AAC142" s="1"/>
      <c r="AAD142" s="1"/>
      <c r="AAE142" s="1"/>
      <c r="AAF142" s="1"/>
      <c r="AAG142" s="1"/>
      <c r="AAH142" s="1"/>
      <c r="AAI142" s="1"/>
      <c r="AAJ142" s="1"/>
      <c r="AAK142" s="1"/>
      <c r="AAL142" s="1"/>
      <c r="AAM142" s="1"/>
      <c r="AAN142" s="1"/>
      <c r="AAO142" s="1"/>
      <c r="AAP142" s="1"/>
      <c r="AAQ142" s="1"/>
      <c r="AAR142" s="1"/>
      <c r="AAS142" s="1"/>
      <c r="AAT142" s="1"/>
      <c r="AAU142" s="1"/>
      <c r="AAV142" s="1"/>
      <c r="AAW142" s="1"/>
      <c r="AAX142" s="1"/>
      <c r="AAY142" s="1"/>
      <c r="AAZ142" s="1"/>
      <c r="ABA142" s="1"/>
      <c r="ABB142" s="1"/>
      <c r="ABC142" s="1"/>
      <c r="ABD142" s="1"/>
      <c r="ABE142" s="1"/>
      <c r="ABF142" s="1"/>
      <c r="ABG142" s="1"/>
      <c r="ABH142" s="1"/>
      <c r="ABI142" s="1"/>
      <c r="ABJ142" s="1"/>
      <c r="ABK142" s="1"/>
      <c r="ABL142" s="1"/>
      <c r="ABM142" s="1"/>
      <c r="ABN142" s="1"/>
      <c r="ABO142" s="1"/>
      <c r="ABP142" s="1"/>
      <c r="ABQ142" s="1"/>
      <c r="ABR142" s="1"/>
      <c r="ABS142" s="1"/>
      <c r="ABT142" s="1"/>
      <c r="ABU142" s="1"/>
      <c r="ABV142" s="1"/>
      <c r="ABW142" s="1"/>
      <c r="ABX142" s="1"/>
      <c r="ABY142" s="1"/>
      <c r="ABZ142" s="1"/>
      <c r="ACA142" s="1"/>
      <c r="ACB142" s="1"/>
      <c r="ACC142" s="1"/>
      <c r="ACD142" s="1"/>
      <c r="ACE142" s="1"/>
      <c r="ACF142" s="1"/>
      <c r="ACG142" s="1"/>
      <c r="ACH142" s="1"/>
      <c r="ACI142" s="1"/>
      <c r="ACJ142" s="1"/>
      <c r="ACK142" s="1"/>
      <c r="ACL142" s="1"/>
      <c r="ACM142" s="1"/>
      <c r="ACN142" s="1"/>
      <c r="ACO142" s="1"/>
      <c r="ACP142" s="1"/>
      <c r="ACQ142" s="1"/>
      <c r="ACR142" s="1"/>
      <c r="ACS142" s="1"/>
      <c r="ACT142" s="1"/>
      <c r="ACU142" s="1"/>
      <c r="ACV142" s="1"/>
      <c r="ACW142" s="1"/>
      <c r="ACX142" s="1"/>
      <c r="ACY142" s="1"/>
      <c r="ACZ142" s="1"/>
      <c r="ADA142" s="1"/>
      <c r="ADB142" s="1"/>
      <c r="ADC142" s="1"/>
      <c r="ADD142" s="1"/>
      <c r="ADE142" s="1"/>
      <c r="ADF142" s="1"/>
      <c r="ADG142" s="1"/>
      <c r="ADH142" s="1"/>
      <c r="ADI142" s="1"/>
      <c r="ADJ142" s="1"/>
      <c r="ADK142" s="1"/>
      <c r="ADL142" s="1"/>
      <c r="ADM142" s="1"/>
      <c r="ADN142" s="1"/>
      <c r="ADO142" s="1"/>
      <c r="ADP142" s="1"/>
      <c r="ADQ142" s="1"/>
      <c r="ADR142" s="1"/>
      <c r="ADS142" s="1"/>
      <c r="ADT142" s="1"/>
      <c r="ADU142" s="1"/>
      <c r="ADV142" s="1"/>
      <c r="ADW142" s="1"/>
      <c r="ADX142" s="1"/>
      <c r="ADY142" s="1"/>
      <c r="ADZ142" s="1"/>
      <c r="AEA142" s="1"/>
      <c r="AEB142" s="1"/>
      <c r="AEC142" s="1"/>
      <c r="AED142" s="1"/>
      <c r="AEE142" s="1"/>
      <c r="AEF142" s="1"/>
      <c r="AEG142" s="1"/>
      <c r="AEH142" s="1"/>
      <c r="AEI142" s="1"/>
      <c r="AEJ142" s="1"/>
      <c r="AEK142" s="1"/>
      <c r="AEL142" s="1"/>
      <c r="AEM142" s="1"/>
      <c r="AEN142" s="1"/>
      <c r="AEO142" s="1"/>
      <c r="AEP142" s="1"/>
      <c r="AEQ142" s="1"/>
      <c r="AER142" s="1"/>
      <c r="AES142" s="1"/>
      <c r="AET142" s="1"/>
      <c r="AEU142" s="1"/>
      <c r="AEV142" s="1"/>
      <c r="AEW142" s="1"/>
      <c r="AEX142" s="1"/>
      <c r="AEY142" s="1"/>
      <c r="AEZ142" s="1"/>
      <c r="AFA142" s="1"/>
      <c r="AFB142" s="1"/>
      <c r="AFC142" s="1"/>
      <c r="AFD142" s="1"/>
      <c r="AFE142" s="1"/>
      <c r="AFF142" s="1"/>
      <c r="AFG142" s="1"/>
      <c r="AFH142" s="1"/>
      <c r="AFI142" s="1"/>
      <c r="AFJ142" s="1"/>
      <c r="AFK142" s="1"/>
      <c r="AFL142" s="1"/>
      <c r="AFM142" s="1"/>
      <c r="AFN142" s="1"/>
      <c r="AFO142" s="1"/>
      <c r="AFP142" s="1"/>
      <c r="AFQ142" s="1"/>
      <c r="AFR142" s="1"/>
      <c r="AFS142" s="1"/>
      <c r="AFT142" s="1"/>
      <c r="AFU142" s="1"/>
      <c r="AFV142" s="1"/>
      <c r="AFW142" s="1"/>
      <c r="AFX142" s="1"/>
      <c r="AFY142" s="1"/>
      <c r="AFZ142" s="1"/>
      <c r="AGA142" s="1"/>
      <c r="AGB142" s="1"/>
      <c r="AGC142" s="1"/>
      <c r="AGD142" s="1"/>
      <c r="AGE142" s="1"/>
      <c r="AGF142" s="1"/>
      <c r="AGG142" s="1"/>
      <c r="AGH142" s="1"/>
      <c r="AGI142" s="1"/>
      <c r="AGJ142" s="1"/>
      <c r="AGK142" s="1"/>
      <c r="AGL142" s="1"/>
      <c r="AGM142" s="1"/>
      <c r="AGN142" s="1"/>
      <c r="AGO142" s="1"/>
      <c r="AGP142" s="1"/>
      <c r="AGQ142" s="1"/>
      <c r="AGR142" s="1"/>
      <c r="AGS142" s="1"/>
      <c r="AGT142" s="1"/>
      <c r="AGU142" s="1"/>
      <c r="AGV142" s="1"/>
      <c r="AGW142" s="1"/>
      <c r="AGX142" s="1"/>
      <c r="AGY142" s="1"/>
      <c r="AGZ142" s="1"/>
      <c r="AHA142" s="1"/>
      <c r="AHB142" s="1"/>
      <c r="AHC142" s="1"/>
      <c r="AHD142" s="1"/>
      <c r="AHE142" s="1"/>
      <c r="AHF142" s="1"/>
      <c r="AHG142" s="1"/>
      <c r="AHH142" s="1"/>
      <c r="AHI142" s="1"/>
      <c r="AHJ142" s="1"/>
      <c r="AHK142" s="1"/>
      <c r="AHL142" s="1"/>
      <c r="AHM142" s="1"/>
      <c r="AHN142" s="1"/>
      <c r="AHO142" s="1"/>
      <c r="AHP142" s="1"/>
      <c r="AHQ142" s="1"/>
      <c r="AHR142" s="1"/>
      <c r="AHS142" s="1"/>
      <c r="AHT142" s="1"/>
      <c r="AHU142" s="1"/>
      <c r="AHV142" s="1"/>
      <c r="AHW142" s="1"/>
      <c r="AHX142" s="1"/>
      <c r="AHY142" s="1"/>
      <c r="AHZ142" s="1"/>
      <c r="AIA142" s="1"/>
      <c r="AIB142" s="1"/>
      <c r="AIC142" s="1"/>
      <c r="AID142" s="1"/>
      <c r="AIE142" s="1"/>
      <c r="AIF142" s="1"/>
      <c r="AIG142" s="1"/>
      <c r="AIH142" s="1"/>
      <c r="AII142" s="1"/>
      <c r="AIJ142" s="1"/>
      <c r="AIK142" s="1"/>
      <c r="AIL142" s="1"/>
      <c r="AIM142" s="1"/>
      <c r="AIN142" s="1"/>
      <c r="AIO142" s="1"/>
      <c r="AIP142" s="1"/>
      <c r="AIQ142" s="1"/>
      <c r="AIR142" s="1"/>
      <c r="AIS142" s="1"/>
      <c r="AIT142" s="1"/>
      <c r="AIU142" s="1"/>
      <c r="AIV142" s="1"/>
      <c r="AIW142" s="1"/>
      <c r="AIX142" s="1"/>
      <c r="AIY142" s="1"/>
      <c r="AIZ142" s="1"/>
      <c r="AJA142" s="1"/>
      <c r="AJB142" s="1"/>
      <c r="AJC142" s="1"/>
      <c r="AJD142" s="1"/>
      <c r="AJE142" s="1"/>
      <c r="AJF142" s="1"/>
      <c r="AJG142" s="1"/>
      <c r="AJH142" s="1"/>
      <c r="AJI142" s="1"/>
      <c r="AJJ142" s="1"/>
      <c r="AJK142" s="1"/>
      <c r="AJL142" s="1"/>
      <c r="AJM142" s="1"/>
      <c r="AJN142" s="1"/>
      <c r="AJO142" s="1"/>
      <c r="AJP142" s="1"/>
      <c r="AJQ142" s="1"/>
      <c r="AJR142" s="1"/>
      <c r="AJS142" s="1"/>
      <c r="AJT142" s="1"/>
      <c r="AJU142" s="1"/>
      <c r="AJV142" s="1"/>
      <c r="AJW142" s="1"/>
      <c r="AJX142" s="1"/>
      <c r="AJY142" s="1"/>
      <c r="AJZ142" s="1"/>
      <c r="AKA142" s="1"/>
      <c r="AKB142" s="1"/>
      <c r="AKC142" s="1"/>
      <c r="AKD142" s="1"/>
      <c r="AKE142" s="1"/>
      <c r="AKF142" s="1"/>
      <c r="AKG142" s="1"/>
      <c r="AKH142" s="1"/>
      <c r="AKI142" s="1"/>
      <c r="AKJ142" s="1"/>
      <c r="AKK142" s="1"/>
      <c r="AKL142" s="1"/>
      <c r="AKM142" s="1"/>
      <c r="AKN142" s="1"/>
      <c r="AKO142" s="1"/>
      <c r="AKP142" s="1"/>
      <c r="AKQ142" s="1"/>
      <c r="AKR142" s="1"/>
      <c r="AKS142" s="1"/>
      <c r="AKT142" s="1"/>
      <c r="AKU142" s="1"/>
      <c r="AKV142" s="1"/>
      <c r="AKW142" s="1"/>
      <c r="AKX142" s="1"/>
      <c r="AKY142" s="1"/>
      <c r="AKZ142" s="1"/>
      <c r="ALA142" s="1"/>
      <c r="ALB142" s="1"/>
      <c r="ALC142" s="1"/>
      <c r="ALD142" s="1"/>
      <c r="ALE142" s="1"/>
      <c r="ALF142" s="1"/>
      <c r="ALG142" s="1"/>
      <c r="ALH142" s="1"/>
      <c r="ALI142" s="1"/>
      <c r="ALJ142" s="1"/>
      <c r="ALK142" s="1"/>
      <c r="ALL142" s="1"/>
      <c r="ALM142" s="1"/>
      <c r="ALN142" s="1"/>
      <c r="ALO142" s="1"/>
      <c r="ALP142" s="1"/>
      <c r="ALQ142" s="1"/>
      <c r="ALR142" s="1"/>
      <c r="ALS142" s="1"/>
      <c r="ALT142" s="1"/>
      <c r="ALU142" s="1"/>
      <c r="ALV142" s="1"/>
      <c r="ALW142" s="1"/>
      <c r="ALX142" s="1"/>
      <c r="ALY142" s="1"/>
      <c r="ALZ142" s="1"/>
      <c r="AMA142" s="1"/>
      <c r="AMB142" s="1"/>
      <c r="AMC142" s="1"/>
      <c r="AMD142" s="1"/>
      <c r="AME142" s="1"/>
      <c r="AMF142" s="1"/>
      <c r="AMG142" s="1"/>
      <c r="AMH142" s="1"/>
      <c r="AMI142" s="1"/>
      <c r="AMJ142" s="1"/>
    </row>
    <row r="143" spans="1:1024" s="70" customFormat="1" x14ac:dyDescent="0.3">
      <c r="A143" s="107" t="s">
        <v>209</v>
      </c>
      <c r="B143" s="1" t="s">
        <v>55</v>
      </c>
      <c r="C143" s="1" t="s">
        <v>210</v>
      </c>
      <c r="D143" s="1"/>
      <c r="E143" s="72"/>
      <c r="F143" s="72"/>
      <c r="YK143" s="1"/>
      <c r="YL143" s="1"/>
      <c r="YM143" s="1"/>
      <c r="YN143" s="1"/>
      <c r="YO143" s="1"/>
      <c r="YP143" s="1"/>
      <c r="YQ143" s="1"/>
      <c r="YR143" s="1"/>
      <c r="YS143" s="1"/>
      <c r="YT143" s="1"/>
      <c r="YU143" s="1"/>
      <c r="YV143" s="1"/>
      <c r="YW143" s="1"/>
      <c r="YX143" s="1"/>
      <c r="YY143" s="1"/>
      <c r="YZ143" s="1"/>
      <c r="ZA143" s="1"/>
      <c r="ZB143" s="1"/>
      <c r="ZC143" s="1"/>
      <c r="ZD143" s="1"/>
      <c r="ZE143" s="1"/>
      <c r="ZF143" s="1"/>
      <c r="ZG143" s="1"/>
      <c r="ZH143" s="1"/>
      <c r="ZI143" s="1"/>
      <c r="ZJ143" s="1"/>
      <c r="ZK143" s="1"/>
      <c r="ZL143" s="1"/>
      <c r="ZM143" s="1"/>
      <c r="ZN143" s="1"/>
      <c r="ZO143" s="1"/>
      <c r="ZP143" s="1"/>
      <c r="ZQ143" s="1"/>
      <c r="ZR143" s="1"/>
      <c r="ZS143" s="1"/>
      <c r="ZT143" s="1"/>
      <c r="ZU143" s="1"/>
      <c r="ZV143" s="1"/>
      <c r="ZW143" s="1"/>
      <c r="ZX143" s="1"/>
      <c r="ZY143" s="1"/>
      <c r="ZZ143" s="1"/>
      <c r="AAA143" s="1"/>
      <c r="AAB143" s="1"/>
      <c r="AAC143" s="1"/>
      <c r="AAD143" s="1"/>
      <c r="AAE143" s="1"/>
      <c r="AAF143" s="1"/>
      <c r="AAG143" s="1"/>
      <c r="AAH143" s="1"/>
      <c r="AAI143" s="1"/>
      <c r="AAJ143" s="1"/>
      <c r="AAK143" s="1"/>
      <c r="AAL143" s="1"/>
      <c r="AAM143" s="1"/>
      <c r="AAN143" s="1"/>
      <c r="AAO143" s="1"/>
      <c r="AAP143" s="1"/>
      <c r="AAQ143" s="1"/>
      <c r="AAR143" s="1"/>
      <c r="AAS143" s="1"/>
      <c r="AAT143" s="1"/>
      <c r="AAU143" s="1"/>
      <c r="AAV143" s="1"/>
      <c r="AAW143" s="1"/>
      <c r="AAX143" s="1"/>
      <c r="AAY143" s="1"/>
      <c r="AAZ143" s="1"/>
      <c r="ABA143" s="1"/>
      <c r="ABB143" s="1"/>
      <c r="ABC143" s="1"/>
      <c r="ABD143" s="1"/>
      <c r="ABE143" s="1"/>
      <c r="ABF143" s="1"/>
      <c r="ABG143" s="1"/>
      <c r="ABH143" s="1"/>
      <c r="ABI143" s="1"/>
      <c r="ABJ143" s="1"/>
      <c r="ABK143" s="1"/>
      <c r="ABL143" s="1"/>
      <c r="ABM143" s="1"/>
      <c r="ABN143" s="1"/>
      <c r="ABO143" s="1"/>
      <c r="ABP143" s="1"/>
      <c r="ABQ143" s="1"/>
      <c r="ABR143" s="1"/>
      <c r="ABS143" s="1"/>
      <c r="ABT143" s="1"/>
      <c r="ABU143" s="1"/>
      <c r="ABV143" s="1"/>
      <c r="ABW143" s="1"/>
      <c r="ABX143" s="1"/>
      <c r="ABY143" s="1"/>
      <c r="ABZ143" s="1"/>
      <c r="ACA143" s="1"/>
      <c r="ACB143" s="1"/>
      <c r="ACC143" s="1"/>
      <c r="ACD143" s="1"/>
      <c r="ACE143" s="1"/>
      <c r="ACF143" s="1"/>
      <c r="ACG143" s="1"/>
      <c r="ACH143" s="1"/>
      <c r="ACI143" s="1"/>
      <c r="ACJ143" s="1"/>
      <c r="ACK143" s="1"/>
      <c r="ACL143" s="1"/>
      <c r="ACM143" s="1"/>
      <c r="ACN143" s="1"/>
      <c r="ACO143" s="1"/>
      <c r="ACP143" s="1"/>
      <c r="ACQ143" s="1"/>
      <c r="ACR143" s="1"/>
      <c r="ACS143" s="1"/>
      <c r="ACT143" s="1"/>
      <c r="ACU143" s="1"/>
      <c r="ACV143" s="1"/>
      <c r="ACW143" s="1"/>
      <c r="ACX143" s="1"/>
      <c r="ACY143" s="1"/>
      <c r="ACZ143" s="1"/>
      <c r="ADA143" s="1"/>
      <c r="ADB143" s="1"/>
      <c r="ADC143" s="1"/>
      <c r="ADD143" s="1"/>
      <c r="ADE143" s="1"/>
      <c r="ADF143" s="1"/>
      <c r="ADG143" s="1"/>
      <c r="ADH143" s="1"/>
      <c r="ADI143" s="1"/>
      <c r="ADJ143" s="1"/>
      <c r="ADK143" s="1"/>
      <c r="ADL143" s="1"/>
      <c r="ADM143" s="1"/>
      <c r="ADN143" s="1"/>
      <c r="ADO143" s="1"/>
      <c r="ADP143" s="1"/>
      <c r="ADQ143" s="1"/>
      <c r="ADR143" s="1"/>
      <c r="ADS143" s="1"/>
      <c r="ADT143" s="1"/>
      <c r="ADU143" s="1"/>
      <c r="ADV143" s="1"/>
      <c r="ADW143" s="1"/>
      <c r="ADX143" s="1"/>
      <c r="ADY143" s="1"/>
      <c r="ADZ143" s="1"/>
      <c r="AEA143" s="1"/>
      <c r="AEB143" s="1"/>
      <c r="AEC143" s="1"/>
      <c r="AED143" s="1"/>
      <c r="AEE143" s="1"/>
      <c r="AEF143" s="1"/>
      <c r="AEG143" s="1"/>
      <c r="AEH143" s="1"/>
      <c r="AEI143" s="1"/>
      <c r="AEJ143" s="1"/>
      <c r="AEK143" s="1"/>
      <c r="AEL143" s="1"/>
      <c r="AEM143" s="1"/>
      <c r="AEN143" s="1"/>
      <c r="AEO143" s="1"/>
      <c r="AEP143" s="1"/>
      <c r="AEQ143" s="1"/>
      <c r="AER143" s="1"/>
      <c r="AES143" s="1"/>
      <c r="AET143" s="1"/>
      <c r="AEU143" s="1"/>
      <c r="AEV143" s="1"/>
      <c r="AEW143" s="1"/>
      <c r="AEX143" s="1"/>
      <c r="AEY143" s="1"/>
      <c r="AEZ143" s="1"/>
      <c r="AFA143" s="1"/>
      <c r="AFB143" s="1"/>
      <c r="AFC143" s="1"/>
      <c r="AFD143" s="1"/>
      <c r="AFE143" s="1"/>
      <c r="AFF143" s="1"/>
      <c r="AFG143" s="1"/>
      <c r="AFH143" s="1"/>
      <c r="AFI143" s="1"/>
      <c r="AFJ143" s="1"/>
      <c r="AFK143" s="1"/>
      <c r="AFL143" s="1"/>
      <c r="AFM143" s="1"/>
      <c r="AFN143" s="1"/>
      <c r="AFO143" s="1"/>
      <c r="AFP143" s="1"/>
      <c r="AFQ143" s="1"/>
      <c r="AFR143" s="1"/>
      <c r="AFS143" s="1"/>
      <c r="AFT143" s="1"/>
      <c r="AFU143" s="1"/>
      <c r="AFV143" s="1"/>
      <c r="AFW143" s="1"/>
      <c r="AFX143" s="1"/>
      <c r="AFY143" s="1"/>
      <c r="AFZ143" s="1"/>
      <c r="AGA143" s="1"/>
      <c r="AGB143" s="1"/>
      <c r="AGC143" s="1"/>
      <c r="AGD143" s="1"/>
      <c r="AGE143" s="1"/>
      <c r="AGF143" s="1"/>
      <c r="AGG143" s="1"/>
      <c r="AGH143" s="1"/>
      <c r="AGI143" s="1"/>
      <c r="AGJ143" s="1"/>
      <c r="AGK143" s="1"/>
      <c r="AGL143" s="1"/>
      <c r="AGM143" s="1"/>
      <c r="AGN143" s="1"/>
      <c r="AGO143" s="1"/>
      <c r="AGP143" s="1"/>
      <c r="AGQ143" s="1"/>
      <c r="AGR143" s="1"/>
      <c r="AGS143" s="1"/>
      <c r="AGT143" s="1"/>
      <c r="AGU143" s="1"/>
      <c r="AGV143" s="1"/>
      <c r="AGW143" s="1"/>
      <c r="AGX143" s="1"/>
      <c r="AGY143" s="1"/>
      <c r="AGZ143" s="1"/>
      <c r="AHA143" s="1"/>
      <c r="AHB143" s="1"/>
      <c r="AHC143" s="1"/>
      <c r="AHD143" s="1"/>
      <c r="AHE143" s="1"/>
      <c r="AHF143" s="1"/>
      <c r="AHG143" s="1"/>
      <c r="AHH143" s="1"/>
      <c r="AHI143" s="1"/>
      <c r="AHJ143" s="1"/>
      <c r="AHK143" s="1"/>
      <c r="AHL143" s="1"/>
      <c r="AHM143" s="1"/>
      <c r="AHN143" s="1"/>
      <c r="AHO143" s="1"/>
      <c r="AHP143" s="1"/>
      <c r="AHQ143" s="1"/>
      <c r="AHR143" s="1"/>
      <c r="AHS143" s="1"/>
      <c r="AHT143" s="1"/>
      <c r="AHU143" s="1"/>
      <c r="AHV143" s="1"/>
      <c r="AHW143" s="1"/>
      <c r="AHX143" s="1"/>
      <c r="AHY143" s="1"/>
      <c r="AHZ143" s="1"/>
      <c r="AIA143" s="1"/>
      <c r="AIB143" s="1"/>
      <c r="AIC143" s="1"/>
      <c r="AID143" s="1"/>
      <c r="AIE143" s="1"/>
      <c r="AIF143" s="1"/>
      <c r="AIG143" s="1"/>
      <c r="AIH143" s="1"/>
      <c r="AII143" s="1"/>
      <c r="AIJ143" s="1"/>
      <c r="AIK143" s="1"/>
      <c r="AIL143" s="1"/>
      <c r="AIM143" s="1"/>
      <c r="AIN143" s="1"/>
      <c r="AIO143" s="1"/>
      <c r="AIP143" s="1"/>
      <c r="AIQ143" s="1"/>
      <c r="AIR143" s="1"/>
      <c r="AIS143" s="1"/>
      <c r="AIT143" s="1"/>
      <c r="AIU143" s="1"/>
      <c r="AIV143" s="1"/>
      <c r="AIW143" s="1"/>
      <c r="AIX143" s="1"/>
      <c r="AIY143" s="1"/>
      <c r="AIZ143" s="1"/>
      <c r="AJA143" s="1"/>
      <c r="AJB143" s="1"/>
      <c r="AJC143" s="1"/>
      <c r="AJD143" s="1"/>
      <c r="AJE143" s="1"/>
      <c r="AJF143" s="1"/>
      <c r="AJG143" s="1"/>
      <c r="AJH143" s="1"/>
      <c r="AJI143" s="1"/>
      <c r="AJJ143" s="1"/>
      <c r="AJK143" s="1"/>
      <c r="AJL143" s="1"/>
      <c r="AJM143" s="1"/>
      <c r="AJN143" s="1"/>
      <c r="AJO143" s="1"/>
      <c r="AJP143" s="1"/>
      <c r="AJQ143" s="1"/>
      <c r="AJR143" s="1"/>
      <c r="AJS143" s="1"/>
      <c r="AJT143" s="1"/>
      <c r="AJU143" s="1"/>
      <c r="AJV143" s="1"/>
      <c r="AJW143" s="1"/>
      <c r="AJX143" s="1"/>
      <c r="AJY143" s="1"/>
      <c r="AJZ143" s="1"/>
      <c r="AKA143" s="1"/>
      <c r="AKB143" s="1"/>
      <c r="AKC143" s="1"/>
      <c r="AKD143" s="1"/>
      <c r="AKE143" s="1"/>
      <c r="AKF143" s="1"/>
      <c r="AKG143" s="1"/>
      <c r="AKH143" s="1"/>
      <c r="AKI143" s="1"/>
      <c r="AKJ143" s="1"/>
      <c r="AKK143" s="1"/>
      <c r="AKL143" s="1"/>
      <c r="AKM143" s="1"/>
      <c r="AKN143" s="1"/>
      <c r="AKO143" s="1"/>
      <c r="AKP143" s="1"/>
      <c r="AKQ143" s="1"/>
      <c r="AKR143" s="1"/>
      <c r="AKS143" s="1"/>
      <c r="AKT143" s="1"/>
      <c r="AKU143" s="1"/>
      <c r="AKV143" s="1"/>
      <c r="AKW143" s="1"/>
      <c r="AKX143" s="1"/>
      <c r="AKY143" s="1"/>
      <c r="AKZ143" s="1"/>
      <c r="ALA143" s="1"/>
      <c r="ALB143" s="1"/>
      <c r="ALC143" s="1"/>
      <c r="ALD143" s="1"/>
      <c r="ALE143" s="1"/>
      <c r="ALF143" s="1"/>
      <c r="ALG143" s="1"/>
      <c r="ALH143" s="1"/>
      <c r="ALI143" s="1"/>
      <c r="ALJ143" s="1"/>
      <c r="ALK143" s="1"/>
      <c r="ALL143" s="1"/>
      <c r="ALM143" s="1"/>
      <c r="ALN143" s="1"/>
      <c r="ALO143" s="1"/>
      <c r="ALP143" s="1"/>
      <c r="ALQ143" s="1"/>
      <c r="ALR143" s="1"/>
      <c r="ALS143" s="1"/>
      <c r="ALT143" s="1"/>
      <c r="ALU143" s="1"/>
      <c r="ALV143" s="1"/>
      <c r="ALW143" s="1"/>
      <c r="ALX143" s="1"/>
      <c r="ALY143" s="1"/>
      <c r="ALZ143" s="1"/>
      <c r="AMA143" s="1"/>
      <c r="AMB143" s="1"/>
      <c r="AMC143" s="1"/>
      <c r="AMD143" s="1"/>
      <c r="AME143" s="1"/>
      <c r="AMF143" s="1"/>
      <c r="AMG143" s="1"/>
      <c r="AMH143" s="1"/>
      <c r="AMI143" s="1"/>
      <c r="AMJ143" s="1"/>
    </row>
    <row r="144" spans="1:1024" s="73" customFormat="1" x14ac:dyDescent="0.3">
      <c r="A144" s="107"/>
      <c r="B144" s="1" t="s">
        <v>57</v>
      </c>
      <c r="C144" s="71" t="s">
        <v>211</v>
      </c>
      <c r="D144" s="1"/>
      <c r="E144" s="74"/>
      <c r="F144" s="74"/>
      <c r="YK144" s="1"/>
      <c r="YL144" s="1"/>
      <c r="YM144" s="1"/>
      <c r="YN144" s="1"/>
      <c r="YO144" s="1"/>
      <c r="YP144" s="1"/>
      <c r="YQ144" s="1"/>
      <c r="YR144" s="1"/>
      <c r="YS144" s="1"/>
      <c r="YT144" s="1"/>
      <c r="YU144" s="1"/>
      <c r="YV144" s="1"/>
      <c r="YW144" s="1"/>
      <c r="YX144" s="1"/>
      <c r="YY144" s="1"/>
      <c r="YZ144" s="1"/>
      <c r="ZA144" s="1"/>
      <c r="ZB144" s="1"/>
      <c r="ZC144" s="1"/>
      <c r="ZD144" s="1"/>
      <c r="ZE144" s="1"/>
      <c r="ZF144" s="1"/>
      <c r="ZG144" s="1"/>
      <c r="ZH144" s="1"/>
      <c r="ZI144" s="1"/>
      <c r="ZJ144" s="1"/>
      <c r="ZK144" s="1"/>
      <c r="ZL144" s="1"/>
      <c r="ZM144" s="1"/>
      <c r="ZN144" s="1"/>
      <c r="ZO144" s="1"/>
      <c r="ZP144" s="1"/>
      <c r="ZQ144" s="1"/>
      <c r="ZR144" s="1"/>
      <c r="ZS144" s="1"/>
      <c r="ZT144" s="1"/>
      <c r="ZU144" s="1"/>
      <c r="ZV144" s="1"/>
      <c r="ZW144" s="1"/>
      <c r="ZX144" s="1"/>
      <c r="ZY144" s="1"/>
      <c r="ZZ144" s="1"/>
      <c r="AAA144" s="1"/>
      <c r="AAB144" s="1"/>
      <c r="AAC144" s="1"/>
      <c r="AAD144" s="1"/>
      <c r="AAE144" s="1"/>
      <c r="AAF144" s="1"/>
      <c r="AAG144" s="1"/>
      <c r="AAH144" s="1"/>
      <c r="AAI144" s="1"/>
      <c r="AAJ144" s="1"/>
      <c r="AAK144" s="1"/>
      <c r="AAL144" s="1"/>
      <c r="AAM144" s="1"/>
      <c r="AAN144" s="1"/>
      <c r="AAO144" s="1"/>
      <c r="AAP144" s="1"/>
      <c r="AAQ144" s="1"/>
      <c r="AAR144" s="1"/>
      <c r="AAS144" s="1"/>
      <c r="AAT144" s="1"/>
      <c r="AAU144" s="1"/>
      <c r="AAV144" s="1"/>
      <c r="AAW144" s="1"/>
      <c r="AAX144" s="1"/>
      <c r="AAY144" s="1"/>
      <c r="AAZ144" s="1"/>
      <c r="ABA144" s="1"/>
      <c r="ABB144" s="1"/>
      <c r="ABC144" s="1"/>
      <c r="ABD144" s="1"/>
      <c r="ABE144" s="1"/>
      <c r="ABF144" s="1"/>
      <c r="ABG144" s="1"/>
      <c r="ABH144" s="1"/>
      <c r="ABI144" s="1"/>
      <c r="ABJ144" s="1"/>
      <c r="ABK144" s="1"/>
      <c r="ABL144" s="1"/>
      <c r="ABM144" s="1"/>
      <c r="ABN144" s="1"/>
      <c r="ABO144" s="1"/>
      <c r="ABP144" s="1"/>
      <c r="ABQ144" s="1"/>
      <c r="ABR144" s="1"/>
      <c r="ABS144" s="1"/>
      <c r="ABT144" s="1"/>
      <c r="ABU144" s="1"/>
      <c r="ABV144" s="1"/>
      <c r="ABW144" s="1"/>
      <c r="ABX144" s="1"/>
      <c r="ABY144" s="1"/>
      <c r="ABZ144" s="1"/>
      <c r="ACA144" s="1"/>
      <c r="ACB144" s="1"/>
      <c r="ACC144" s="1"/>
      <c r="ACD144" s="1"/>
      <c r="ACE144" s="1"/>
      <c r="ACF144" s="1"/>
      <c r="ACG144" s="1"/>
      <c r="ACH144" s="1"/>
      <c r="ACI144" s="1"/>
      <c r="ACJ144" s="1"/>
      <c r="ACK144" s="1"/>
      <c r="ACL144" s="1"/>
      <c r="ACM144" s="1"/>
      <c r="ACN144" s="1"/>
      <c r="ACO144" s="1"/>
      <c r="ACP144" s="1"/>
      <c r="ACQ144" s="1"/>
      <c r="ACR144" s="1"/>
      <c r="ACS144" s="1"/>
      <c r="ACT144" s="1"/>
      <c r="ACU144" s="1"/>
      <c r="ACV144" s="1"/>
      <c r="ACW144" s="1"/>
      <c r="ACX144" s="1"/>
      <c r="ACY144" s="1"/>
      <c r="ACZ144" s="1"/>
      <c r="ADA144" s="1"/>
      <c r="ADB144" s="1"/>
      <c r="ADC144" s="1"/>
      <c r="ADD144" s="1"/>
      <c r="ADE144" s="1"/>
      <c r="ADF144" s="1"/>
      <c r="ADG144" s="1"/>
      <c r="ADH144" s="1"/>
      <c r="ADI144" s="1"/>
      <c r="ADJ144" s="1"/>
      <c r="ADK144" s="1"/>
      <c r="ADL144" s="1"/>
      <c r="ADM144" s="1"/>
      <c r="ADN144" s="1"/>
      <c r="ADO144" s="1"/>
      <c r="ADP144" s="1"/>
      <c r="ADQ144" s="1"/>
      <c r="ADR144" s="1"/>
      <c r="ADS144" s="1"/>
      <c r="ADT144" s="1"/>
      <c r="ADU144" s="1"/>
      <c r="ADV144" s="1"/>
      <c r="ADW144" s="1"/>
      <c r="ADX144" s="1"/>
      <c r="ADY144" s="1"/>
      <c r="ADZ144" s="1"/>
      <c r="AEA144" s="1"/>
      <c r="AEB144" s="1"/>
      <c r="AEC144" s="1"/>
      <c r="AED144" s="1"/>
      <c r="AEE144" s="1"/>
      <c r="AEF144" s="1"/>
      <c r="AEG144" s="1"/>
      <c r="AEH144" s="1"/>
      <c r="AEI144" s="1"/>
      <c r="AEJ144" s="1"/>
      <c r="AEK144" s="1"/>
      <c r="AEL144" s="1"/>
      <c r="AEM144" s="1"/>
      <c r="AEN144" s="1"/>
      <c r="AEO144" s="1"/>
      <c r="AEP144" s="1"/>
      <c r="AEQ144" s="1"/>
      <c r="AER144" s="1"/>
      <c r="AES144" s="1"/>
      <c r="AET144" s="1"/>
      <c r="AEU144" s="1"/>
      <c r="AEV144" s="1"/>
      <c r="AEW144" s="1"/>
      <c r="AEX144" s="1"/>
      <c r="AEY144" s="1"/>
      <c r="AEZ144" s="1"/>
      <c r="AFA144" s="1"/>
      <c r="AFB144" s="1"/>
      <c r="AFC144" s="1"/>
      <c r="AFD144" s="1"/>
      <c r="AFE144" s="1"/>
      <c r="AFF144" s="1"/>
      <c r="AFG144" s="1"/>
      <c r="AFH144" s="1"/>
      <c r="AFI144" s="1"/>
      <c r="AFJ144" s="1"/>
      <c r="AFK144" s="1"/>
      <c r="AFL144" s="1"/>
      <c r="AFM144" s="1"/>
      <c r="AFN144" s="1"/>
      <c r="AFO144" s="1"/>
      <c r="AFP144" s="1"/>
      <c r="AFQ144" s="1"/>
      <c r="AFR144" s="1"/>
      <c r="AFS144" s="1"/>
      <c r="AFT144" s="1"/>
      <c r="AFU144" s="1"/>
      <c r="AFV144" s="1"/>
      <c r="AFW144" s="1"/>
      <c r="AFX144" s="1"/>
      <c r="AFY144" s="1"/>
      <c r="AFZ144" s="1"/>
      <c r="AGA144" s="1"/>
      <c r="AGB144" s="1"/>
      <c r="AGC144" s="1"/>
      <c r="AGD144" s="1"/>
      <c r="AGE144" s="1"/>
      <c r="AGF144" s="1"/>
      <c r="AGG144" s="1"/>
      <c r="AGH144" s="1"/>
      <c r="AGI144" s="1"/>
      <c r="AGJ144" s="1"/>
      <c r="AGK144" s="1"/>
      <c r="AGL144" s="1"/>
      <c r="AGM144" s="1"/>
      <c r="AGN144" s="1"/>
      <c r="AGO144" s="1"/>
      <c r="AGP144" s="1"/>
      <c r="AGQ144" s="1"/>
      <c r="AGR144" s="1"/>
      <c r="AGS144" s="1"/>
      <c r="AGT144" s="1"/>
      <c r="AGU144" s="1"/>
      <c r="AGV144" s="1"/>
      <c r="AGW144" s="1"/>
      <c r="AGX144" s="1"/>
      <c r="AGY144" s="1"/>
      <c r="AGZ144" s="1"/>
      <c r="AHA144" s="1"/>
      <c r="AHB144" s="1"/>
      <c r="AHC144" s="1"/>
      <c r="AHD144" s="1"/>
      <c r="AHE144" s="1"/>
      <c r="AHF144" s="1"/>
      <c r="AHG144" s="1"/>
      <c r="AHH144" s="1"/>
      <c r="AHI144" s="1"/>
      <c r="AHJ144" s="1"/>
      <c r="AHK144" s="1"/>
      <c r="AHL144" s="1"/>
      <c r="AHM144" s="1"/>
      <c r="AHN144" s="1"/>
      <c r="AHO144" s="1"/>
      <c r="AHP144" s="1"/>
      <c r="AHQ144" s="1"/>
      <c r="AHR144" s="1"/>
      <c r="AHS144" s="1"/>
      <c r="AHT144" s="1"/>
      <c r="AHU144" s="1"/>
      <c r="AHV144" s="1"/>
      <c r="AHW144" s="1"/>
      <c r="AHX144" s="1"/>
      <c r="AHY144" s="1"/>
      <c r="AHZ144" s="1"/>
      <c r="AIA144" s="1"/>
      <c r="AIB144" s="1"/>
      <c r="AIC144" s="1"/>
      <c r="AID144" s="1"/>
      <c r="AIE144" s="1"/>
      <c r="AIF144" s="1"/>
      <c r="AIG144" s="1"/>
      <c r="AIH144" s="1"/>
      <c r="AII144" s="1"/>
      <c r="AIJ144" s="1"/>
      <c r="AIK144" s="1"/>
      <c r="AIL144" s="1"/>
      <c r="AIM144" s="1"/>
      <c r="AIN144" s="1"/>
      <c r="AIO144" s="1"/>
      <c r="AIP144" s="1"/>
      <c r="AIQ144" s="1"/>
      <c r="AIR144" s="1"/>
      <c r="AIS144" s="1"/>
      <c r="AIT144" s="1"/>
      <c r="AIU144" s="1"/>
      <c r="AIV144" s="1"/>
      <c r="AIW144" s="1"/>
      <c r="AIX144" s="1"/>
      <c r="AIY144" s="1"/>
      <c r="AIZ144" s="1"/>
      <c r="AJA144" s="1"/>
      <c r="AJB144" s="1"/>
      <c r="AJC144" s="1"/>
      <c r="AJD144" s="1"/>
      <c r="AJE144" s="1"/>
      <c r="AJF144" s="1"/>
      <c r="AJG144" s="1"/>
      <c r="AJH144" s="1"/>
      <c r="AJI144" s="1"/>
      <c r="AJJ144" s="1"/>
      <c r="AJK144" s="1"/>
      <c r="AJL144" s="1"/>
      <c r="AJM144" s="1"/>
      <c r="AJN144" s="1"/>
      <c r="AJO144" s="1"/>
      <c r="AJP144" s="1"/>
      <c r="AJQ144" s="1"/>
      <c r="AJR144" s="1"/>
      <c r="AJS144" s="1"/>
      <c r="AJT144" s="1"/>
      <c r="AJU144" s="1"/>
      <c r="AJV144" s="1"/>
      <c r="AJW144" s="1"/>
      <c r="AJX144" s="1"/>
      <c r="AJY144" s="1"/>
      <c r="AJZ144" s="1"/>
      <c r="AKA144" s="1"/>
      <c r="AKB144" s="1"/>
      <c r="AKC144" s="1"/>
      <c r="AKD144" s="1"/>
      <c r="AKE144" s="1"/>
      <c r="AKF144" s="1"/>
      <c r="AKG144" s="1"/>
      <c r="AKH144" s="1"/>
      <c r="AKI144" s="1"/>
      <c r="AKJ144" s="1"/>
      <c r="AKK144" s="1"/>
      <c r="AKL144" s="1"/>
      <c r="AKM144" s="1"/>
      <c r="AKN144" s="1"/>
      <c r="AKO144" s="1"/>
      <c r="AKP144" s="1"/>
      <c r="AKQ144" s="1"/>
      <c r="AKR144" s="1"/>
      <c r="AKS144" s="1"/>
      <c r="AKT144" s="1"/>
      <c r="AKU144" s="1"/>
      <c r="AKV144" s="1"/>
      <c r="AKW144" s="1"/>
      <c r="AKX144" s="1"/>
      <c r="AKY144" s="1"/>
      <c r="AKZ144" s="1"/>
      <c r="ALA144" s="1"/>
      <c r="ALB144" s="1"/>
      <c r="ALC144" s="1"/>
      <c r="ALD144" s="1"/>
      <c r="ALE144" s="1"/>
      <c r="ALF144" s="1"/>
      <c r="ALG144" s="1"/>
      <c r="ALH144" s="1"/>
      <c r="ALI144" s="1"/>
      <c r="ALJ144" s="1"/>
      <c r="ALK144" s="1"/>
      <c r="ALL144" s="1"/>
      <c r="ALM144" s="1"/>
      <c r="ALN144" s="1"/>
      <c r="ALO144" s="1"/>
      <c r="ALP144" s="1"/>
      <c r="ALQ144" s="1"/>
      <c r="ALR144" s="1"/>
      <c r="ALS144" s="1"/>
      <c r="ALT144" s="1"/>
      <c r="ALU144" s="1"/>
      <c r="ALV144" s="1"/>
      <c r="ALW144" s="1"/>
      <c r="ALX144" s="1"/>
      <c r="ALY144" s="1"/>
      <c r="ALZ144" s="1"/>
      <c r="AMA144" s="1"/>
      <c r="AMB144" s="1"/>
      <c r="AMC144" s="1"/>
      <c r="AMD144" s="1"/>
      <c r="AME144" s="1"/>
      <c r="AMF144" s="1"/>
      <c r="AMG144" s="1"/>
      <c r="AMH144" s="1"/>
      <c r="AMI144" s="1"/>
      <c r="AMJ144" s="1"/>
    </row>
    <row r="145" spans="1:1024" s="70" customFormat="1" x14ac:dyDescent="0.3">
      <c r="A145" s="107" t="s">
        <v>212</v>
      </c>
      <c r="B145" s="1" t="s">
        <v>55</v>
      </c>
      <c r="C145" s="1" t="s">
        <v>213</v>
      </c>
      <c r="D145" s="1"/>
      <c r="E145" s="72"/>
      <c r="F145" s="72"/>
      <c r="YK145" s="1"/>
      <c r="YL145" s="1"/>
      <c r="YM145" s="1"/>
      <c r="YN145" s="1"/>
      <c r="YO145" s="1"/>
      <c r="YP145" s="1"/>
      <c r="YQ145" s="1"/>
      <c r="YR145" s="1"/>
      <c r="YS145" s="1"/>
      <c r="YT145" s="1"/>
      <c r="YU145" s="1"/>
      <c r="YV145" s="1"/>
      <c r="YW145" s="1"/>
      <c r="YX145" s="1"/>
      <c r="YY145" s="1"/>
      <c r="YZ145" s="1"/>
      <c r="ZA145" s="1"/>
      <c r="ZB145" s="1"/>
      <c r="ZC145" s="1"/>
      <c r="ZD145" s="1"/>
      <c r="ZE145" s="1"/>
      <c r="ZF145" s="1"/>
      <c r="ZG145" s="1"/>
      <c r="ZH145" s="1"/>
      <c r="ZI145" s="1"/>
      <c r="ZJ145" s="1"/>
      <c r="ZK145" s="1"/>
      <c r="ZL145" s="1"/>
      <c r="ZM145" s="1"/>
      <c r="ZN145" s="1"/>
      <c r="ZO145" s="1"/>
      <c r="ZP145" s="1"/>
      <c r="ZQ145" s="1"/>
      <c r="ZR145" s="1"/>
      <c r="ZS145" s="1"/>
      <c r="ZT145" s="1"/>
      <c r="ZU145" s="1"/>
      <c r="ZV145" s="1"/>
      <c r="ZW145" s="1"/>
      <c r="ZX145" s="1"/>
      <c r="ZY145" s="1"/>
      <c r="ZZ145" s="1"/>
      <c r="AAA145" s="1"/>
      <c r="AAB145" s="1"/>
      <c r="AAC145" s="1"/>
      <c r="AAD145" s="1"/>
      <c r="AAE145" s="1"/>
      <c r="AAF145" s="1"/>
      <c r="AAG145" s="1"/>
      <c r="AAH145" s="1"/>
      <c r="AAI145" s="1"/>
      <c r="AAJ145" s="1"/>
      <c r="AAK145" s="1"/>
      <c r="AAL145" s="1"/>
      <c r="AAM145" s="1"/>
      <c r="AAN145" s="1"/>
      <c r="AAO145" s="1"/>
      <c r="AAP145" s="1"/>
      <c r="AAQ145" s="1"/>
      <c r="AAR145" s="1"/>
      <c r="AAS145" s="1"/>
      <c r="AAT145" s="1"/>
      <c r="AAU145" s="1"/>
      <c r="AAV145" s="1"/>
      <c r="AAW145" s="1"/>
      <c r="AAX145" s="1"/>
      <c r="AAY145" s="1"/>
      <c r="AAZ145" s="1"/>
      <c r="ABA145" s="1"/>
      <c r="ABB145" s="1"/>
      <c r="ABC145" s="1"/>
      <c r="ABD145" s="1"/>
      <c r="ABE145" s="1"/>
      <c r="ABF145" s="1"/>
      <c r="ABG145" s="1"/>
      <c r="ABH145" s="1"/>
      <c r="ABI145" s="1"/>
      <c r="ABJ145" s="1"/>
      <c r="ABK145" s="1"/>
      <c r="ABL145" s="1"/>
      <c r="ABM145" s="1"/>
      <c r="ABN145" s="1"/>
      <c r="ABO145" s="1"/>
      <c r="ABP145" s="1"/>
      <c r="ABQ145" s="1"/>
      <c r="ABR145" s="1"/>
      <c r="ABS145" s="1"/>
      <c r="ABT145" s="1"/>
      <c r="ABU145" s="1"/>
      <c r="ABV145" s="1"/>
      <c r="ABW145" s="1"/>
      <c r="ABX145" s="1"/>
      <c r="ABY145" s="1"/>
      <c r="ABZ145" s="1"/>
      <c r="ACA145" s="1"/>
      <c r="ACB145" s="1"/>
      <c r="ACC145" s="1"/>
      <c r="ACD145" s="1"/>
      <c r="ACE145" s="1"/>
      <c r="ACF145" s="1"/>
      <c r="ACG145" s="1"/>
      <c r="ACH145" s="1"/>
      <c r="ACI145" s="1"/>
      <c r="ACJ145" s="1"/>
      <c r="ACK145" s="1"/>
      <c r="ACL145" s="1"/>
      <c r="ACM145" s="1"/>
      <c r="ACN145" s="1"/>
      <c r="ACO145" s="1"/>
      <c r="ACP145" s="1"/>
      <c r="ACQ145" s="1"/>
      <c r="ACR145" s="1"/>
      <c r="ACS145" s="1"/>
      <c r="ACT145" s="1"/>
      <c r="ACU145" s="1"/>
      <c r="ACV145" s="1"/>
      <c r="ACW145" s="1"/>
      <c r="ACX145" s="1"/>
      <c r="ACY145" s="1"/>
      <c r="ACZ145" s="1"/>
      <c r="ADA145" s="1"/>
      <c r="ADB145" s="1"/>
      <c r="ADC145" s="1"/>
      <c r="ADD145" s="1"/>
      <c r="ADE145" s="1"/>
      <c r="ADF145" s="1"/>
      <c r="ADG145" s="1"/>
      <c r="ADH145" s="1"/>
      <c r="ADI145" s="1"/>
      <c r="ADJ145" s="1"/>
      <c r="ADK145" s="1"/>
      <c r="ADL145" s="1"/>
      <c r="ADM145" s="1"/>
      <c r="ADN145" s="1"/>
      <c r="ADO145" s="1"/>
      <c r="ADP145" s="1"/>
      <c r="ADQ145" s="1"/>
      <c r="ADR145" s="1"/>
      <c r="ADS145" s="1"/>
      <c r="ADT145" s="1"/>
      <c r="ADU145" s="1"/>
      <c r="ADV145" s="1"/>
      <c r="ADW145" s="1"/>
      <c r="ADX145" s="1"/>
      <c r="ADY145" s="1"/>
      <c r="ADZ145" s="1"/>
      <c r="AEA145" s="1"/>
      <c r="AEB145" s="1"/>
      <c r="AEC145" s="1"/>
      <c r="AED145" s="1"/>
      <c r="AEE145" s="1"/>
      <c r="AEF145" s="1"/>
      <c r="AEG145" s="1"/>
      <c r="AEH145" s="1"/>
      <c r="AEI145" s="1"/>
      <c r="AEJ145" s="1"/>
      <c r="AEK145" s="1"/>
      <c r="AEL145" s="1"/>
      <c r="AEM145" s="1"/>
      <c r="AEN145" s="1"/>
      <c r="AEO145" s="1"/>
      <c r="AEP145" s="1"/>
      <c r="AEQ145" s="1"/>
      <c r="AER145" s="1"/>
      <c r="AES145" s="1"/>
      <c r="AET145" s="1"/>
      <c r="AEU145" s="1"/>
      <c r="AEV145" s="1"/>
      <c r="AEW145" s="1"/>
      <c r="AEX145" s="1"/>
      <c r="AEY145" s="1"/>
      <c r="AEZ145" s="1"/>
      <c r="AFA145" s="1"/>
      <c r="AFB145" s="1"/>
      <c r="AFC145" s="1"/>
      <c r="AFD145" s="1"/>
      <c r="AFE145" s="1"/>
      <c r="AFF145" s="1"/>
      <c r="AFG145" s="1"/>
      <c r="AFH145" s="1"/>
      <c r="AFI145" s="1"/>
      <c r="AFJ145" s="1"/>
      <c r="AFK145" s="1"/>
      <c r="AFL145" s="1"/>
      <c r="AFM145" s="1"/>
      <c r="AFN145" s="1"/>
      <c r="AFO145" s="1"/>
      <c r="AFP145" s="1"/>
      <c r="AFQ145" s="1"/>
      <c r="AFR145" s="1"/>
      <c r="AFS145" s="1"/>
      <c r="AFT145" s="1"/>
      <c r="AFU145" s="1"/>
      <c r="AFV145" s="1"/>
      <c r="AFW145" s="1"/>
      <c r="AFX145" s="1"/>
      <c r="AFY145" s="1"/>
      <c r="AFZ145" s="1"/>
      <c r="AGA145" s="1"/>
      <c r="AGB145" s="1"/>
      <c r="AGC145" s="1"/>
      <c r="AGD145" s="1"/>
      <c r="AGE145" s="1"/>
      <c r="AGF145" s="1"/>
      <c r="AGG145" s="1"/>
      <c r="AGH145" s="1"/>
      <c r="AGI145" s="1"/>
      <c r="AGJ145" s="1"/>
      <c r="AGK145" s="1"/>
      <c r="AGL145" s="1"/>
      <c r="AGM145" s="1"/>
      <c r="AGN145" s="1"/>
      <c r="AGO145" s="1"/>
      <c r="AGP145" s="1"/>
      <c r="AGQ145" s="1"/>
      <c r="AGR145" s="1"/>
      <c r="AGS145" s="1"/>
      <c r="AGT145" s="1"/>
      <c r="AGU145" s="1"/>
      <c r="AGV145" s="1"/>
      <c r="AGW145" s="1"/>
      <c r="AGX145" s="1"/>
      <c r="AGY145" s="1"/>
      <c r="AGZ145" s="1"/>
      <c r="AHA145" s="1"/>
      <c r="AHB145" s="1"/>
      <c r="AHC145" s="1"/>
      <c r="AHD145" s="1"/>
      <c r="AHE145" s="1"/>
      <c r="AHF145" s="1"/>
      <c r="AHG145" s="1"/>
      <c r="AHH145" s="1"/>
      <c r="AHI145" s="1"/>
      <c r="AHJ145" s="1"/>
      <c r="AHK145" s="1"/>
      <c r="AHL145" s="1"/>
      <c r="AHM145" s="1"/>
      <c r="AHN145" s="1"/>
      <c r="AHO145" s="1"/>
      <c r="AHP145" s="1"/>
      <c r="AHQ145" s="1"/>
      <c r="AHR145" s="1"/>
      <c r="AHS145" s="1"/>
      <c r="AHT145" s="1"/>
      <c r="AHU145" s="1"/>
      <c r="AHV145" s="1"/>
      <c r="AHW145" s="1"/>
      <c r="AHX145" s="1"/>
      <c r="AHY145" s="1"/>
      <c r="AHZ145" s="1"/>
      <c r="AIA145" s="1"/>
      <c r="AIB145" s="1"/>
      <c r="AIC145" s="1"/>
      <c r="AID145" s="1"/>
      <c r="AIE145" s="1"/>
      <c r="AIF145" s="1"/>
      <c r="AIG145" s="1"/>
      <c r="AIH145" s="1"/>
      <c r="AII145" s="1"/>
      <c r="AIJ145" s="1"/>
      <c r="AIK145" s="1"/>
      <c r="AIL145" s="1"/>
      <c r="AIM145" s="1"/>
      <c r="AIN145" s="1"/>
      <c r="AIO145" s="1"/>
      <c r="AIP145" s="1"/>
      <c r="AIQ145" s="1"/>
      <c r="AIR145" s="1"/>
      <c r="AIS145" s="1"/>
      <c r="AIT145" s="1"/>
      <c r="AIU145" s="1"/>
      <c r="AIV145" s="1"/>
      <c r="AIW145" s="1"/>
      <c r="AIX145" s="1"/>
      <c r="AIY145" s="1"/>
      <c r="AIZ145" s="1"/>
      <c r="AJA145" s="1"/>
      <c r="AJB145" s="1"/>
      <c r="AJC145" s="1"/>
      <c r="AJD145" s="1"/>
      <c r="AJE145" s="1"/>
      <c r="AJF145" s="1"/>
      <c r="AJG145" s="1"/>
      <c r="AJH145" s="1"/>
      <c r="AJI145" s="1"/>
      <c r="AJJ145" s="1"/>
      <c r="AJK145" s="1"/>
      <c r="AJL145" s="1"/>
      <c r="AJM145" s="1"/>
      <c r="AJN145" s="1"/>
      <c r="AJO145" s="1"/>
      <c r="AJP145" s="1"/>
      <c r="AJQ145" s="1"/>
      <c r="AJR145" s="1"/>
      <c r="AJS145" s="1"/>
      <c r="AJT145" s="1"/>
      <c r="AJU145" s="1"/>
      <c r="AJV145" s="1"/>
      <c r="AJW145" s="1"/>
      <c r="AJX145" s="1"/>
      <c r="AJY145" s="1"/>
      <c r="AJZ145" s="1"/>
      <c r="AKA145" s="1"/>
      <c r="AKB145" s="1"/>
      <c r="AKC145" s="1"/>
      <c r="AKD145" s="1"/>
      <c r="AKE145" s="1"/>
      <c r="AKF145" s="1"/>
      <c r="AKG145" s="1"/>
      <c r="AKH145" s="1"/>
      <c r="AKI145" s="1"/>
      <c r="AKJ145" s="1"/>
      <c r="AKK145" s="1"/>
      <c r="AKL145" s="1"/>
      <c r="AKM145" s="1"/>
      <c r="AKN145" s="1"/>
      <c r="AKO145" s="1"/>
      <c r="AKP145" s="1"/>
      <c r="AKQ145" s="1"/>
      <c r="AKR145" s="1"/>
      <c r="AKS145" s="1"/>
      <c r="AKT145" s="1"/>
      <c r="AKU145" s="1"/>
      <c r="AKV145" s="1"/>
      <c r="AKW145" s="1"/>
      <c r="AKX145" s="1"/>
      <c r="AKY145" s="1"/>
      <c r="AKZ145" s="1"/>
      <c r="ALA145" s="1"/>
      <c r="ALB145" s="1"/>
      <c r="ALC145" s="1"/>
      <c r="ALD145" s="1"/>
      <c r="ALE145" s="1"/>
      <c r="ALF145" s="1"/>
      <c r="ALG145" s="1"/>
      <c r="ALH145" s="1"/>
      <c r="ALI145" s="1"/>
      <c r="ALJ145" s="1"/>
      <c r="ALK145" s="1"/>
      <c r="ALL145" s="1"/>
      <c r="ALM145" s="1"/>
      <c r="ALN145" s="1"/>
      <c r="ALO145" s="1"/>
      <c r="ALP145" s="1"/>
      <c r="ALQ145" s="1"/>
      <c r="ALR145" s="1"/>
      <c r="ALS145" s="1"/>
      <c r="ALT145" s="1"/>
      <c r="ALU145" s="1"/>
      <c r="ALV145" s="1"/>
      <c r="ALW145" s="1"/>
      <c r="ALX145" s="1"/>
      <c r="ALY145" s="1"/>
      <c r="ALZ145" s="1"/>
      <c r="AMA145" s="1"/>
      <c r="AMB145" s="1"/>
      <c r="AMC145" s="1"/>
      <c r="AMD145" s="1"/>
      <c r="AME145" s="1"/>
      <c r="AMF145" s="1"/>
      <c r="AMG145" s="1"/>
      <c r="AMH145" s="1"/>
      <c r="AMI145" s="1"/>
      <c r="AMJ145" s="1"/>
    </row>
    <row r="146" spans="1:1024" s="73" customFormat="1" x14ac:dyDescent="0.3">
      <c r="A146" s="107"/>
      <c r="B146" s="1" t="s">
        <v>57</v>
      </c>
      <c r="C146" s="71" t="s">
        <v>214</v>
      </c>
      <c r="D146" s="1"/>
      <c r="E146" s="74"/>
      <c r="F146" s="74"/>
      <c r="YK146" s="1"/>
      <c r="YL146" s="1"/>
      <c r="YM146" s="1"/>
      <c r="YN146" s="1"/>
      <c r="YO146" s="1"/>
      <c r="YP146" s="1"/>
      <c r="YQ146" s="1"/>
      <c r="YR146" s="1"/>
      <c r="YS146" s="1"/>
      <c r="YT146" s="1"/>
      <c r="YU146" s="1"/>
      <c r="YV146" s="1"/>
      <c r="YW146" s="1"/>
      <c r="YX146" s="1"/>
      <c r="YY146" s="1"/>
      <c r="YZ146" s="1"/>
      <c r="ZA146" s="1"/>
      <c r="ZB146" s="1"/>
      <c r="ZC146" s="1"/>
      <c r="ZD146" s="1"/>
      <c r="ZE146" s="1"/>
      <c r="ZF146" s="1"/>
      <c r="ZG146" s="1"/>
      <c r="ZH146" s="1"/>
      <c r="ZI146" s="1"/>
      <c r="ZJ146" s="1"/>
      <c r="ZK146" s="1"/>
      <c r="ZL146" s="1"/>
      <c r="ZM146" s="1"/>
      <c r="ZN146" s="1"/>
      <c r="ZO146" s="1"/>
      <c r="ZP146" s="1"/>
      <c r="ZQ146" s="1"/>
      <c r="ZR146" s="1"/>
      <c r="ZS146" s="1"/>
      <c r="ZT146" s="1"/>
      <c r="ZU146" s="1"/>
      <c r="ZV146" s="1"/>
      <c r="ZW146" s="1"/>
      <c r="ZX146" s="1"/>
      <c r="ZY146" s="1"/>
      <c r="ZZ146" s="1"/>
      <c r="AAA146" s="1"/>
      <c r="AAB146" s="1"/>
      <c r="AAC146" s="1"/>
      <c r="AAD146" s="1"/>
      <c r="AAE146" s="1"/>
      <c r="AAF146" s="1"/>
      <c r="AAG146" s="1"/>
      <c r="AAH146" s="1"/>
      <c r="AAI146" s="1"/>
      <c r="AAJ146" s="1"/>
      <c r="AAK146" s="1"/>
      <c r="AAL146" s="1"/>
      <c r="AAM146" s="1"/>
      <c r="AAN146" s="1"/>
      <c r="AAO146" s="1"/>
      <c r="AAP146" s="1"/>
      <c r="AAQ146" s="1"/>
      <c r="AAR146" s="1"/>
      <c r="AAS146" s="1"/>
      <c r="AAT146" s="1"/>
      <c r="AAU146" s="1"/>
      <c r="AAV146" s="1"/>
      <c r="AAW146" s="1"/>
      <c r="AAX146" s="1"/>
      <c r="AAY146" s="1"/>
      <c r="AAZ146" s="1"/>
      <c r="ABA146" s="1"/>
      <c r="ABB146" s="1"/>
      <c r="ABC146" s="1"/>
      <c r="ABD146" s="1"/>
      <c r="ABE146" s="1"/>
      <c r="ABF146" s="1"/>
      <c r="ABG146" s="1"/>
      <c r="ABH146" s="1"/>
      <c r="ABI146" s="1"/>
      <c r="ABJ146" s="1"/>
      <c r="ABK146" s="1"/>
      <c r="ABL146" s="1"/>
      <c r="ABM146" s="1"/>
      <c r="ABN146" s="1"/>
      <c r="ABO146" s="1"/>
      <c r="ABP146" s="1"/>
      <c r="ABQ146" s="1"/>
      <c r="ABR146" s="1"/>
      <c r="ABS146" s="1"/>
      <c r="ABT146" s="1"/>
      <c r="ABU146" s="1"/>
      <c r="ABV146" s="1"/>
      <c r="ABW146" s="1"/>
      <c r="ABX146" s="1"/>
      <c r="ABY146" s="1"/>
      <c r="ABZ146" s="1"/>
      <c r="ACA146" s="1"/>
      <c r="ACB146" s="1"/>
      <c r="ACC146" s="1"/>
      <c r="ACD146" s="1"/>
      <c r="ACE146" s="1"/>
      <c r="ACF146" s="1"/>
      <c r="ACG146" s="1"/>
      <c r="ACH146" s="1"/>
      <c r="ACI146" s="1"/>
      <c r="ACJ146" s="1"/>
      <c r="ACK146" s="1"/>
      <c r="ACL146" s="1"/>
      <c r="ACM146" s="1"/>
      <c r="ACN146" s="1"/>
      <c r="ACO146" s="1"/>
      <c r="ACP146" s="1"/>
      <c r="ACQ146" s="1"/>
      <c r="ACR146" s="1"/>
      <c r="ACS146" s="1"/>
      <c r="ACT146" s="1"/>
      <c r="ACU146" s="1"/>
      <c r="ACV146" s="1"/>
      <c r="ACW146" s="1"/>
      <c r="ACX146" s="1"/>
      <c r="ACY146" s="1"/>
      <c r="ACZ146" s="1"/>
      <c r="ADA146" s="1"/>
      <c r="ADB146" s="1"/>
      <c r="ADC146" s="1"/>
      <c r="ADD146" s="1"/>
      <c r="ADE146" s="1"/>
      <c r="ADF146" s="1"/>
      <c r="ADG146" s="1"/>
      <c r="ADH146" s="1"/>
      <c r="ADI146" s="1"/>
      <c r="ADJ146" s="1"/>
      <c r="ADK146" s="1"/>
      <c r="ADL146" s="1"/>
      <c r="ADM146" s="1"/>
      <c r="ADN146" s="1"/>
      <c r="ADO146" s="1"/>
      <c r="ADP146" s="1"/>
      <c r="ADQ146" s="1"/>
      <c r="ADR146" s="1"/>
      <c r="ADS146" s="1"/>
      <c r="ADT146" s="1"/>
      <c r="ADU146" s="1"/>
      <c r="ADV146" s="1"/>
      <c r="ADW146" s="1"/>
      <c r="ADX146" s="1"/>
      <c r="ADY146" s="1"/>
      <c r="ADZ146" s="1"/>
      <c r="AEA146" s="1"/>
      <c r="AEB146" s="1"/>
      <c r="AEC146" s="1"/>
      <c r="AED146" s="1"/>
      <c r="AEE146" s="1"/>
      <c r="AEF146" s="1"/>
      <c r="AEG146" s="1"/>
      <c r="AEH146" s="1"/>
      <c r="AEI146" s="1"/>
      <c r="AEJ146" s="1"/>
      <c r="AEK146" s="1"/>
      <c r="AEL146" s="1"/>
      <c r="AEM146" s="1"/>
      <c r="AEN146" s="1"/>
      <c r="AEO146" s="1"/>
      <c r="AEP146" s="1"/>
      <c r="AEQ146" s="1"/>
      <c r="AER146" s="1"/>
      <c r="AES146" s="1"/>
      <c r="AET146" s="1"/>
      <c r="AEU146" s="1"/>
      <c r="AEV146" s="1"/>
      <c r="AEW146" s="1"/>
      <c r="AEX146" s="1"/>
      <c r="AEY146" s="1"/>
      <c r="AEZ146" s="1"/>
      <c r="AFA146" s="1"/>
      <c r="AFB146" s="1"/>
      <c r="AFC146" s="1"/>
      <c r="AFD146" s="1"/>
      <c r="AFE146" s="1"/>
      <c r="AFF146" s="1"/>
      <c r="AFG146" s="1"/>
      <c r="AFH146" s="1"/>
      <c r="AFI146" s="1"/>
      <c r="AFJ146" s="1"/>
      <c r="AFK146" s="1"/>
      <c r="AFL146" s="1"/>
      <c r="AFM146" s="1"/>
      <c r="AFN146" s="1"/>
      <c r="AFO146" s="1"/>
      <c r="AFP146" s="1"/>
      <c r="AFQ146" s="1"/>
      <c r="AFR146" s="1"/>
      <c r="AFS146" s="1"/>
      <c r="AFT146" s="1"/>
      <c r="AFU146" s="1"/>
      <c r="AFV146" s="1"/>
      <c r="AFW146" s="1"/>
      <c r="AFX146" s="1"/>
      <c r="AFY146" s="1"/>
      <c r="AFZ146" s="1"/>
      <c r="AGA146" s="1"/>
      <c r="AGB146" s="1"/>
      <c r="AGC146" s="1"/>
      <c r="AGD146" s="1"/>
      <c r="AGE146" s="1"/>
      <c r="AGF146" s="1"/>
      <c r="AGG146" s="1"/>
      <c r="AGH146" s="1"/>
      <c r="AGI146" s="1"/>
      <c r="AGJ146" s="1"/>
      <c r="AGK146" s="1"/>
      <c r="AGL146" s="1"/>
      <c r="AGM146" s="1"/>
      <c r="AGN146" s="1"/>
      <c r="AGO146" s="1"/>
      <c r="AGP146" s="1"/>
      <c r="AGQ146" s="1"/>
      <c r="AGR146" s="1"/>
      <c r="AGS146" s="1"/>
      <c r="AGT146" s="1"/>
      <c r="AGU146" s="1"/>
      <c r="AGV146" s="1"/>
      <c r="AGW146" s="1"/>
      <c r="AGX146" s="1"/>
      <c r="AGY146" s="1"/>
      <c r="AGZ146" s="1"/>
      <c r="AHA146" s="1"/>
      <c r="AHB146" s="1"/>
      <c r="AHC146" s="1"/>
      <c r="AHD146" s="1"/>
      <c r="AHE146" s="1"/>
      <c r="AHF146" s="1"/>
      <c r="AHG146" s="1"/>
      <c r="AHH146" s="1"/>
      <c r="AHI146" s="1"/>
      <c r="AHJ146" s="1"/>
      <c r="AHK146" s="1"/>
      <c r="AHL146" s="1"/>
      <c r="AHM146" s="1"/>
      <c r="AHN146" s="1"/>
      <c r="AHO146" s="1"/>
      <c r="AHP146" s="1"/>
      <c r="AHQ146" s="1"/>
      <c r="AHR146" s="1"/>
      <c r="AHS146" s="1"/>
      <c r="AHT146" s="1"/>
      <c r="AHU146" s="1"/>
      <c r="AHV146" s="1"/>
      <c r="AHW146" s="1"/>
      <c r="AHX146" s="1"/>
      <c r="AHY146" s="1"/>
      <c r="AHZ146" s="1"/>
      <c r="AIA146" s="1"/>
      <c r="AIB146" s="1"/>
      <c r="AIC146" s="1"/>
      <c r="AID146" s="1"/>
      <c r="AIE146" s="1"/>
      <c r="AIF146" s="1"/>
      <c r="AIG146" s="1"/>
      <c r="AIH146" s="1"/>
      <c r="AII146" s="1"/>
      <c r="AIJ146" s="1"/>
      <c r="AIK146" s="1"/>
      <c r="AIL146" s="1"/>
      <c r="AIM146" s="1"/>
      <c r="AIN146" s="1"/>
      <c r="AIO146" s="1"/>
      <c r="AIP146" s="1"/>
      <c r="AIQ146" s="1"/>
      <c r="AIR146" s="1"/>
      <c r="AIS146" s="1"/>
      <c r="AIT146" s="1"/>
      <c r="AIU146" s="1"/>
      <c r="AIV146" s="1"/>
      <c r="AIW146" s="1"/>
      <c r="AIX146" s="1"/>
      <c r="AIY146" s="1"/>
      <c r="AIZ146" s="1"/>
      <c r="AJA146" s="1"/>
      <c r="AJB146" s="1"/>
      <c r="AJC146" s="1"/>
      <c r="AJD146" s="1"/>
      <c r="AJE146" s="1"/>
      <c r="AJF146" s="1"/>
      <c r="AJG146" s="1"/>
      <c r="AJH146" s="1"/>
      <c r="AJI146" s="1"/>
      <c r="AJJ146" s="1"/>
      <c r="AJK146" s="1"/>
      <c r="AJL146" s="1"/>
      <c r="AJM146" s="1"/>
      <c r="AJN146" s="1"/>
      <c r="AJO146" s="1"/>
      <c r="AJP146" s="1"/>
      <c r="AJQ146" s="1"/>
      <c r="AJR146" s="1"/>
      <c r="AJS146" s="1"/>
      <c r="AJT146" s="1"/>
      <c r="AJU146" s="1"/>
      <c r="AJV146" s="1"/>
      <c r="AJW146" s="1"/>
      <c r="AJX146" s="1"/>
      <c r="AJY146" s="1"/>
      <c r="AJZ146" s="1"/>
      <c r="AKA146" s="1"/>
      <c r="AKB146" s="1"/>
      <c r="AKC146" s="1"/>
      <c r="AKD146" s="1"/>
      <c r="AKE146" s="1"/>
      <c r="AKF146" s="1"/>
      <c r="AKG146" s="1"/>
      <c r="AKH146" s="1"/>
      <c r="AKI146" s="1"/>
      <c r="AKJ146" s="1"/>
      <c r="AKK146" s="1"/>
      <c r="AKL146" s="1"/>
      <c r="AKM146" s="1"/>
      <c r="AKN146" s="1"/>
      <c r="AKO146" s="1"/>
      <c r="AKP146" s="1"/>
      <c r="AKQ146" s="1"/>
      <c r="AKR146" s="1"/>
      <c r="AKS146" s="1"/>
      <c r="AKT146" s="1"/>
      <c r="AKU146" s="1"/>
      <c r="AKV146" s="1"/>
      <c r="AKW146" s="1"/>
      <c r="AKX146" s="1"/>
      <c r="AKY146" s="1"/>
      <c r="AKZ146" s="1"/>
      <c r="ALA146" s="1"/>
      <c r="ALB146" s="1"/>
      <c r="ALC146" s="1"/>
      <c r="ALD146" s="1"/>
      <c r="ALE146" s="1"/>
      <c r="ALF146" s="1"/>
      <c r="ALG146" s="1"/>
      <c r="ALH146" s="1"/>
      <c r="ALI146" s="1"/>
      <c r="ALJ146" s="1"/>
      <c r="ALK146" s="1"/>
      <c r="ALL146" s="1"/>
      <c r="ALM146" s="1"/>
      <c r="ALN146" s="1"/>
      <c r="ALO146" s="1"/>
      <c r="ALP146" s="1"/>
      <c r="ALQ146" s="1"/>
      <c r="ALR146" s="1"/>
      <c r="ALS146" s="1"/>
      <c r="ALT146" s="1"/>
      <c r="ALU146" s="1"/>
      <c r="ALV146" s="1"/>
      <c r="ALW146" s="1"/>
      <c r="ALX146" s="1"/>
      <c r="ALY146" s="1"/>
      <c r="ALZ146" s="1"/>
      <c r="AMA146" s="1"/>
      <c r="AMB146" s="1"/>
      <c r="AMC146" s="1"/>
      <c r="AMD146" s="1"/>
      <c r="AME146" s="1"/>
      <c r="AMF146" s="1"/>
      <c r="AMG146" s="1"/>
      <c r="AMH146" s="1"/>
      <c r="AMI146" s="1"/>
      <c r="AMJ146" s="1"/>
    </row>
    <row r="147" spans="1:1024" s="70" customFormat="1" x14ac:dyDescent="0.3">
      <c r="A147" s="107" t="s">
        <v>215</v>
      </c>
      <c r="B147" s="1" t="s">
        <v>55</v>
      </c>
      <c r="C147" s="1" t="s">
        <v>216</v>
      </c>
      <c r="D147" s="1"/>
      <c r="E147" s="72"/>
      <c r="F147" s="72"/>
      <c r="YK147" s="1"/>
      <c r="YL147" s="1"/>
      <c r="YM147" s="1"/>
      <c r="YN147" s="1"/>
      <c r="YO147" s="1"/>
      <c r="YP147" s="1"/>
      <c r="YQ147" s="1"/>
      <c r="YR147" s="1"/>
      <c r="YS147" s="1"/>
      <c r="YT147" s="1"/>
      <c r="YU147" s="1"/>
      <c r="YV147" s="1"/>
      <c r="YW147" s="1"/>
      <c r="YX147" s="1"/>
      <c r="YY147" s="1"/>
      <c r="YZ147" s="1"/>
      <c r="ZA147" s="1"/>
      <c r="ZB147" s="1"/>
      <c r="ZC147" s="1"/>
      <c r="ZD147" s="1"/>
      <c r="ZE147" s="1"/>
      <c r="ZF147" s="1"/>
      <c r="ZG147" s="1"/>
      <c r="ZH147" s="1"/>
      <c r="ZI147" s="1"/>
      <c r="ZJ147" s="1"/>
      <c r="ZK147" s="1"/>
      <c r="ZL147" s="1"/>
      <c r="ZM147" s="1"/>
      <c r="ZN147" s="1"/>
      <c r="ZO147" s="1"/>
      <c r="ZP147" s="1"/>
      <c r="ZQ147" s="1"/>
      <c r="ZR147" s="1"/>
      <c r="ZS147" s="1"/>
      <c r="ZT147" s="1"/>
      <c r="ZU147" s="1"/>
      <c r="ZV147" s="1"/>
      <c r="ZW147" s="1"/>
      <c r="ZX147" s="1"/>
      <c r="ZY147" s="1"/>
      <c r="ZZ147" s="1"/>
      <c r="AAA147" s="1"/>
      <c r="AAB147" s="1"/>
      <c r="AAC147" s="1"/>
      <c r="AAD147" s="1"/>
      <c r="AAE147" s="1"/>
      <c r="AAF147" s="1"/>
      <c r="AAG147" s="1"/>
      <c r="AAH147" s="1"/>
      <c r="AAI147" s="1"/>
      <c r="AAJ147" s="1"/>
      <c r="AAK147" s="1"/>
      <c r="AAL147" s="1"/>
      <c r="AAM147" s="1"/>
      <c r="AAN147" s="1"/>
      <c r="AAO147" s="1"/>
      <c r="AAP147" s="1"/>
      <c r="AAQ147" s="1"/>
      <c r="AAR147" s="1"/>
      <c r="AAS147" s="1"/>
      <c r="AAT147" s="1"/>
      <c r="AAU147" s="1"/>
      <c r="AAV147" s="1"/>
      <c r="AAW147" s="1"/>
      <c r="AAX147" s="1"/>
      <c r="AAY147" s="1"/>
      <c r="AAZ147" s="1"/>
      <c r="ABA147" s="1"/>
      <c r="ABB147" s="1"/>
      <c r="ABC147" s="1"/>
      <c r="ABD147" s="1"/>
      <c r="ABE147" s="1"/>
      <c r="ABF147" s="1"/>
      <c r="ABG147" s="1"/>
      <c r="ABH147" s="1"/>
      <c r="ABI147" s="1"/>
      <c r="ABJ147" s="1"/>
      <c r="ABK147" s="1"/>
      <c r="ABL147" s="1"/>
      <c r="ABM147" s="1"/>
      <c r="ABN147" s="1"/>
      <c r="ABO147" s="1"/>
      <c r="ABP147" s="1"/>
      <c r="ABQ147" s="1"/>
      <c r="ABR147" s="1"/>
      <c r="ABS147" s="1"/>
      <c r="ABT147" s="1"/>
      <c r="ABU147" s="1"/>
      <c r="ABV147" s="1"/>
      <c r="ABW147" s="1"/>
      <c r="ABX147" s="1"/>
      <c r="ABY147" s="1"/>
      <c r="ABZ147" s="1"/>
      <c r="ACA147" s="1"/>
      <c r="ACB147" s="1"/>
      <c r="ACC147" s="1"/>
      <c r="ACD147" s="1"/>
      <c r="ACE147" s="1"/>
      <c r="ACF147" s="1"/>
      <c r="ACG147" s="1"/>
      <c r="ACH147" s="1"/>
      <c r="ACI147" s="1"/>
      <c r="ACJ147" s="1"/>
      <c r="ACK147" s="1"/>
      <c r="ACL147" s="1"/>
      <c r="ACM147" s="1"/>
      <c r="ACN147" s="1"/>
      <c r="ACO147" s="1"/>
      <c r="ACP147" s="1"/>
      <c r="ACQ147" s="1"/>
      <c r="ACR147" s="1"/>
      <c r="ACS147" s="1"/>
      <c r="ACT147" s="1"/>
      <c r="ACU147" s="1"/>
      <c r="ACV147" s="1"/>
      <c r="ACW147" s="1"/>
      <c r="ACX147" s="1"/>
      <c r="ACY147" s="1"/>
      <c r="ACZ147" s="1"/>
      <c r="ADA147" s="1"/>
      <c r="ADB147" s="1"/>
      <c r="ADC147" s="1"/>
      <c r="ADD147" s="1"/>
      <c r="ADE147" s="1"/>
      <c r="ADF147" s="1"/>
      <c r="ADG147" s="1"/>
      <c r="ADH147" s="1"/>
      <c r="ADI147" s="1"/>
      <c r="ADJ147" s="1"/>
      <c r="ADK147" s="1"/>
      <c r="ADL147" s="1"/>
      <c r="ADM147" s="1"/>
      <c r="ADN147" s="1"/>
      <c r="ADO147" s="1"/>
      <c r="ADP147" s="1"/>
      <c r="ADQ147" s="1"/>
      <c r="ADR147" s="1"/>
      <c r="ADS147" s="1"/>
      <c r="ADT147" s="1"/>
      <c r="ADU147" s="1"/>
      <c r="ADV147" s="1"/>
      <c r="ADW147" s="1"/>
      <c r="ADX147" s="1"/>
      <c r="ADY147" s="1"/>
      <c r="ADZ147" s="1"/>
      <c r="AEA147" s="1"/>
      <c r="AEB147" s="1"/>
      <c r="AEC147" s="1"/>
      <c r="AED147" s="1"/>
      <c r="AEE147" s="1"/>
      <c r="AEF147" s="1"/>
      <c r="AEG147" s="1"/>
      <c r="AEH147" s="1"/>
      <c r="AEI147" s="1"/>
      <c r="AEJ147" s="1"/>
      <c r="AEK147" s="1"/>
      <c r="AEL147" s="1"/>
      <c r="AEM147" s="1"/>
      <c r="AEN147" s="1"/>
      <c r="AEO147" s="1"/>
      <c r="AEP147" s="1"/>
      <c r="AEQ147" s="1"/>
      <c r="AER147" s="1"/>
      <c r="AES147" s="1"/>
      <c r="AET147" s="1"/>
      <c r="AEU147" s="1"/>
      <c r="AEV147" s="1"/>
      <c r="AEW147" s="1"/>
      <c r="AEX147" s="1"/>
      <c r="AEY147" s="1"/>
      <c r="AEZ147" s="1"/>
      <c r="AFA147" s="1"/>
      <c r="AFB147" s="1"/>
      <c r="AFC147" s="1"/>
      <c r="AFD147" s="1"/>
      <c r="AFE147" s="1"/>
      <c r="AFF147" s="1"/>
      <c r="AFG147" s="1"/>
      <c r="AFH147" s="1"/>
      <c r="AFI147" s="1"/>
      <c r="AFJ147" s="1"/>
      <c r="AFK147" s="1"/>
      <c r="AFL147" s="1"/>
      <c r="AFM147" s="1"/>
      <c r="AFN147" s="1"/>
      <c r="AFO147" s="1"/>
      <c r="AFP147" s="1"/>
      <c r="AFQ147" s="1"/>
      <c r="AFR147" s="1"/>
      <c r="AFS147" s="1"/>
      <c r="AFT147" s="1"/>
      <c r="AFU147" s="1"/>
      <c r="AFV147" s="1"/>
      <c r="AFW147" s="1"/>
      <c r="AFX147" s="1"/>
      <c r="AFY147" s="1"/>
      <c r="AFZ147" s="1"/>
      <c r="AGA147" s="1"/>
      <c r="AGB147" s="1"/>
      <c r="AGC147" s="1"/>
      <c r="AGD147" s="1"/>
      <c r="AGE147" s="1"/>
      <c r="AGF147" s="1"/>
      <c r="AGG147" s="1"/>
      <c r="AGH147" s="1"/>
      <c r="AGI147" s="1"/>
      <c r="AGJ147" s="1"/>
      <c r="AGK147" s="1"/>
      <c r="AGL147" s="1"/>
      <c r="AGM147" s="1"/>
      <c r="AGN147" s="1"/>
      <c r="AGO147" s="1"/>
      <c r="AGP147" s="1"/>
      <c r="AGQ147" s="1"/>
      <c r="AGR147" s="1"/>
      <c r="AGS147" s="1"/>
      <c r="AGT147" s="1"/>
      <c r="AGU147" s="1"/>
      <c r="AGV147" s="1"/>
      <c r="AGW147" s="1"/>
      <c r="AGX147" s="1"/>
      <c r="AGY147" s="1"/>
      <c r="AGZ147" s="1"/>
      <c r="AHA147" s="1"/>
      <c r="AHB147" s="1"/>
      <c r="AHC147" s="1"/>
      <c r="AHD147" s="1"/>
      <c r="AHE147" s="1"/>
      <c r="AHF147" s="1"/>
      <c r="AHG147" s="1"/>
      <c r="AHH147" s="1"/>
      <c r="AHI147" s="1"/>
      <c r="AHJ147" s="1"/>
      <c r="AHK147" s="1"/>
      <c r="AHL147" s="1"/>
      <c r="AHM147" s="1"/>
      <c r="AHN147" s="1"/>
      <c r="AHO147" s="1"/>
      <c r="AHP147" s="1"/>
      <c r="AHQ147" s="1"/>
      <c r="AHR147" s="1"/>
      <c r="AHS147" s="1"/>
      <c r="AHT147" s="1"/>
      <c r="AHU147" s="1"/>
      <c r="AHV147" s="1"/>
      <c r="AHW147" s="1"/>
      <c r="AHX147" s="1"/>
      <c r="AHY147" s="1"/>
      <c r="AHZ147" s="1"/>
      <c r="AIA147" s="1"/>
      <c r="AIB147" s="1"/>
      <c r="AIC147" s="1"/>
      <c r="AID147" s="1"/>
      <c r="AIE147" s="1"/>
      <c r="AIF147" s="1"/>
      <c r="AIG147" s="1"/>
      <c r="AIH147" s="1"/>
      <c r="AII147" s="1"/>
      <c r="AIJ147" s="1"/>
      <c r="AIK147" s="1"/>
      <c r="AIL147" s="1"/>
      <c r="AIM147" s="1"/>
      <c r="AIN147" s="1"/>
      <c r="AIO147" s="1"/>
      <c r="AIP147" s="1"/>
      <c r="AIQ147" s="1"/>
      <c r="AIR147" s="1"/>
      <c r="AIS147" s="1"/>
      <c r="AIT147" s="1"/>
      <c r="AIU147" s="1"/>
      <c r="AIV147" s="1"/>
      <c r="AIW147" s="1"/>
      <c r="AIX147" s="1"/>
      <c r="AIY147" s="1"/>
      <c r="AIZ147" s="1"/>
      <c r="AJA147" s="1"/>
      <c r="AJB147" s="1"/>
      <c r="AJC147" s="1"/>
      <c r="AJD147" s="1"/>
      <c r="AJE147" s="1"/>
      <c r="AJF147" s="1"/>
      <c r="AJG147" s="1"/>
      <c r="AJH147" s="1"/>
      <c r="AJI147" s="1"/>
      <c r="AJJ147" s="1"/>
      <c r="AJK147" s="1"/>
      <c r="AJL147" s="1"/>
      <c r="AJM147" s="1"/>
      <c r="AJN147" s="1"/>
      <c r="AJO147" s="1"/>
      <c r="AJP147" s="1"/>
      <c r="AJQ147" s="1"/>
      <c r="AJR147" s="1"/>
      <c r="AJS147" s="1"/>
      <c r="AJT147" s="1"/>
      <c r="AJU147" s="1"/>
      <c r="AJV147" s="1"/>
      <c r="AJW147" s="1"/>
      <c r="AJX147" s="1"/>
      <c r="AJY147" s="1"/>
      <c r="AJZ147" s="1"/>
      <c r="AKA147" s="1"/>
      <c r="AKB147" s="1"/>
      <c r="AKC147" s="1"/>
      <c r="AKD147" s="1"/>
      <c r="AKE147" s="1"/>
      <c r="AKF147" s="1"/>
      <c r="AKG147" s="1"/>
      <c r="AKH147" s="1"/>
      <c r="AKI147" s="1"/>
      <c r="AKJ147" s="1"/>
      <c r="AKK147" s="1"/>
      <c r="AKL147" s="1"/>
      <c r="AKM147" s="1"/>
      <c r="AKN147" s="1"/>
      <c r="AKO147" s="1"/>
      <c r="AKP147" s="1"/>
      <c r="AKQ147" s="1"/>
      <c r="AKR147" s="1"/>
      <c r="AKS147" s="1"/>
      <c r="AKT147" s="1"/>
      <c r="AKU147" s="1"/>
      <c r="AKV147" s="1"/>
      <c r="AKW147" s="1"/>
      <c r="AKX147" s="1"/>
      <c r="AKY147" s="1"/>
      <c r="AKZ147" s="1"/>
      <c r="ALA147" s="1"/>
      <c r="ALB147" s="1"/>
      <c r="ALC147" s="1"/>
      <c r="ALD147" s="1"/>
      <c r="ALE147" s="1"/>
      <c r="ALF147" s="1"/>
      <c r="ALG147" s="1"/>
      <c r="ALH147" s="1"/>
      <c r="ALI147" s="1"/>
      <c r="ALJ147" s="1"/>
      <c r="ALK147" s="1"/>
      <c r="ALL147" s="1"/>
      <c r="ALM147" s="1"/>
      <c r="ALN147" s="1"/>
      <c r="ALO147" s="1"/>
      <c r="ALP147" s="1"/>
      <c r="ALQ147" s="1"/>
      <c r="ALR147" s="1"/>
      <c r="ALS147" s="1"/>
      <c r="ALT147" s="1"/>
      <c r="ALU147" s="1"/>
      <c r="ALV147" s="1"/>
      <c r="ALW147" s="1"/>
      <c r="ALX147" s="1"/>
      <c r="ALY147" s="1"/>
      <c r="ALZ147" s="1"/>
      <c r="AMA147" s="1"/>
      <c r="AMB147" s="1"/>
      <c r="AMC147" s="1"/>
      <c r="AMD147" s="1"/>
      <c r="AME147" s="1"/>
      <c r="AMF147" s="1"/>
      <c r="AMG147" s="1"/>
      <c r="AMH147" s="1"/>
      <c r="AMI147" s="1"/>
      <c r="AMJ147" s="1"/>
    </row>
    <row r="148" spans="1:1024" s="73" customFormat="1" x14ac:dyDescent="0.3">
      <c r="A148" s="107"/>
      <c r="B148" s="1" t="s">
        <v>57</v>
      </c>
      <c r="C148" s="71" t="s">
        <v>217</v>
      </c>
      <c r="D148" s="1"/>
      <c r="E148" s="74"/>
      <c r="F148" s="74"/>
      <c r="YK148" s="1"/>
      <c r="YL148" s="1"/>
      <c r="YM148" s="1"/>
      <c r="YN148" s="1"/>
      <c r="YO148" s="1"/>
      <c r="YP148" s="1"/>
      <c r="YQ148" s="1"/>
      <c r="YR148" s="1"/>
      <c r="YS148" s="1"/>
      <c r="YT148" s="1"/>
      <c r="YU148" s="1"/>
      <c r="YV148" s="1"/>
      <c r="YW148" s="1"/>
      <c r="YX148" s="1"/>
      <c r="YY148" s="1"/>
      <c r="YZ148" s="1"/>
      <c r="ZA148" s="1"/>
      <c r="ZB148" s="1"/>
      <c r="ZC148" s="1"/>
      <c r="ZD148" s="1"/>
      <c r="ZE148" s="1"/>
      <c r="ZF148" s="1"/>
      <c r="ZG148" s="1"/>
      <c r="ZH148" s="1"/>
      <c r="ZI148" s="1"/>
      <c r="ZJ148" s="1"/>
      <c r="ZK148" s="1"/>
      <c r="ZL148" s="1"/>
      <c r="ZM148" s="1"/>
      <c r="ZN148" s="1"/>
      <c r="ZO148" s="1"/>
      <c r="ZP148" s="1"/>
      <c r="ZQ148" s="1"/>
      <c r="ZR148" s="1"/>
      <c r="ZS148" s="1"/>
      <c r="ZT148" s="1"/>
      <c r="ZU148" s="1"/>
      <c r="ZV148" s="1"/>
      <c r="ZW148" s="1"/>
      <c r="ZX148" s="1"/>
      <c r="ZY148" s="1"/>
      <c r="ZZ148" s="1"/>
      <c r="AAA148" s="1"/>
      <c r="AAB148" s="1"/>
      <c r="AAC148" s="1"/>
      <c r="AAD148" s="1"/>
      <c r="AAE148" s="1"/>
      <c r="AAF148" s="1"/>
      <c r="AAG148" s="1"/>
      <c r="AAH148" s="1"/>
      <c r="AAI148" s="1"/>
      <c r="AAJ148" s="1"/>
      <c r="AAK148" s="1"/>
      <c r="AAL148" s="1"/>
      <c r="AAM148" s="1"/>
      <c r="AAN148" s="1"/>
      <c r="AAO148" s="1"/>
      <c r="AAP148" s="1"/>
      <c r="AAQ148" s="1"/>
      <c r="AAR148" s="1"/>
      <c r="AAS148" s="1"/>
      <c r="AAT148" s="1"/>
      <c r="AAU148" s="1"/>
      <c r="AAV148" s="1"/>
      <c r="AAW148" s="1"/>
      <c r="AAX148" s="1"/>
      <c r="AAY148" s="1"/>
      <c r="AAZ148" s="1"/>
      <c r="ABA148" s="1"/>
      <c r="ABB148" s="1"/>
      <c r="ABC148" s="1"/>
      <c r="ABD148" s="1"/>
      <c r="ABE148" s="1"/>
      <c r="ABF148" s="1"/>
      <c r="ABG148" s="1"/>
      <c r="ABH148" s="1"/>
      <c r="ABI148" s="1"/>
      <c r="ABJ148" s="1"/>
      <c r="ABK148" s="1"/>
      <c r="ABL148" s="1"/>
      <c r="ABM148" s="1"/>
      <c r="ABN148" s="1"/>
      <c r="ABO148" s="1"/>
      <c r="ABP148" s="1"/>
      <c r="ABQ148" s="1"/>
      <c r="ABR148" s="1"/>
      <c r="ABS148" s="1"/>
      <c r="ABT148" s="1"/>
      <c r="ABU148" s="1"/>
      <c r="ABV148" s="1"/>
      <c r="ABW148" s="1"/>
      <c r="ABX148" s="1"/>
      <c r="ABY148" s="1"/>
      <c r="ABZ148" s="1"/>
      <c r="ACA148" s="1"/>
      <c r="ACB148" s="1"/>
      <c r="ACC148" s="1"/>
      <c r="ACD148" s="1"/>
      <c r="ACE148" s="1"/>
      <c r="ACF148" s="1"/>
      <c r="ACG148" s="1"/>
      <c r="ACH148" s="1"/>
      <c r="ACI148" s="1"/>
      <c r="ACJ148" s="1"/>
      <c r="ACK148" s="1"/>
      <c r="ACL148" s="1"/>
      <c r="ACM148" s="1"/>
      <c r="ACN148" s="1"/>
      <c r="ACO148" s="1"/>
      <c r="ACP148" s="1"/>
      <c r="ACQ148" s="1"/>
      <c r="ACR148" s="1"/>
      <c r="ACS148" s="1"/>
      <c r="ACT148" s="1"/>
      <c r="ACU148" s="1"/>
      <c r="ACV148" s="1"/>
      <c r="ACW148" s="1"/>
      <c r="ACX148" s="1"/>
      <c r="ACY148" s="1"/>
      <c r="ACZ148" s="1"/>
      <c r="ADA148" s="1"/>
      <c r="ADB148" s="1"/>
      <c r="ADC148" s="1"/>
      <c r="ADD148" s="1"/>
      <c r="ADE148" s="1"/>
      <c r="ADF148" s="1"/>
      <c r="ADG148" s="1"/>
      <c r="ADH148" s="1"/>
      <c r="ADI148" s="1"/>
      <c r="ADJ148" s="1"/>
      <c r="ADK148" s="1"/>
      <c r="ADL148" s="1"/>
      <c r="ADM148" s="1"/>
      <c r="ADN148" s="1"/>
      <c r="ADO148" s="1"/>
      <c r="ADP148" s="1"/>
      <c r="ADQ148" s="1"/>
      <c r="ADR148" s="1"/>
      <c r="ADS148" s="1"/>
      <c r="ADT148" s="1"/>
      <c r="ADU148" s="1"/>
      <c r="ADV148" s="1"/>
      <c r="ADW148" s="1"/>
      <c r="ADX148" s="1"/>
      <c r="ADY148" s="1"/>
      <c r="ADZ148" s="1"/>
      <c r="AEA148" s="1"/>
      <c r="AEB148" s="1"/>
      <c r="AEC148" s="1"/>
      <c r="AED148" s="1"/>
      <c r="AEE148" s="1"/>
      <c r="AEF148" s="1"/>
      <c r="AEG148" s="1"/>
      <c r="AEH148" s="1"/>
      <c r="AEI148" s="1"/>
      <c r="AEJ148" s="1"/>
      <c r="AEK148" s="1"/>
      <c r="AEL148" s="1"/>
      <c r="AEM148" s="1"/>
      <c r="AEN148" s="1"/>
      <c r="AEO148" s="1"/>
      <c r="AEP148" s="1"/>
      <c r="AEQ148" s="1"/>
      <c r="AER148" s="1"/>
      <c r="AES148" s="1"/>
      <c r="AET148" s="1"/>
      <c r="AEU148" s="1"/>
      <c r="AEV148" s="1"/>
      <c r="AEW148" s="1"/>
      <c r="AEX148" s="1"/>
      <c r="AEY148" s="1"/>
      <c r="AEZ148" s="1"/>
      <c r="AFA148" s="1"/>
      <c r="AFB148" s="1"/>
      <c r="AFC148" s="1"/>
      <c r="AFD148" s="1"/>
      <c r="AFE148" s="1"/>
      <c r="AFF148" s="1"/>
      <c r="AFG148" s="1"/>
      <c r="AFH148" s="1"/>
      <c r="AFI148" s="1"/>
      <c r="AFJ148" s="1"/>
      <c r="AFK148" s="1"/>
      <c r="AFL148" s="1"/>
      <c r="AFM148" s="1"/>
      <c r="AFN148" s="1"/>
      <c r="AFO148" s="1"/>
      <c r="AFP148" s="1"/>
      <c r="AFQ148" s="1"/>
      <c r="AFR148" s="1"/>
      <c r="AFS148" s="1"/>
      <c r="AFT148" s="1"/>
      <c r="AFU148" s="1"/>
      <c r="AFV148" s="1"/>
      <c r="AFW148" s="1"/>
      <c r="AFX148" s="1"/>
      <c r="AFY148" s="1"/>
      <c r="AFZ148" s="1"/>
      <c r="AGA148" s="1"/>
      <c r="AGB148" s="1"/>
      <c r="AGC148" s="1"/>
      <c r="AGD148" s="1"/>
      <c r="AGE148" s="1"/>
      <c r="AGF148" s="1"/>
      <c r="AGG148" s="1"/>
      <c r="AGH148" s="1"/>
      <c r="AGI148" s="1"/>
      <c r="AGJ148" s="1"/>
      <c r="AGK148" s="1"/>
      <c r="AGL148" s="1"/>
      <c r="AGM148" s="1"/>
      <c r="AGN148" s="1"/>
      <c r="AGO148" s="1"/>
      <c r="AGP148" s="1"/>
      <c r="AGQ148" s="1"/>
      <c r="AGR148" s="1"/>
      <c r="AGS148" s="1"/>
      <c r="AGT148" s="1"/>
      <c r="AGU148" s="1"/>
      <c r="AGV148" s="1"/>
      <c r="AGW148" s="1"/>
      <c r="AGX148" s="1"/>
      <c r="AGY148" s="1"/>
      <c r="AGZ148" s="1"/>
      <c r="AHA148" s="1"/>
      <c r="AHB148" s="1"/>
      <c r="AHC148" s="1"/>
      <c r="AHD148" s="1"/>
      <c r="AHE148" s="1"/>
      <c r="AHF148" s="1"/>
      <c r="AHG148" s="1"/>
      <c r="AHH148" s="1"/>
      <c r="AHI148" s="1"/>
      <c r="AHJ148" s="1"/>
      <c r="AHK148" s="1"/>
      <c r="AHL148" s="1"/>
      <c r="AHM148" s="1"/>
      <c r="AHN148" s="1"/>
      <c r="AHO148" s="1"/>
      <c r="AHP148" s="1"/>
      <c r="AHQ148" s="1"/>
      <c r="AHR148" s="1"/>
      <c r="AHS148" s="1"/>
      <c r="AHT148" s="1"/>
      <c r="AHU148" s="1"/>
      <c r="AHV148" s="1"/>
      <c r="AHW148" s="1"/>
      <c r="AHX148" s="1"/>
      <c r="AHY148" s="1"/>
      <c r="AHZ148" s="1"/>
      <c r="AIA148" s="1"/>
      <c r="AIB148" s="1"/>
      <c r="AIC148" s="1"/>
      <c r="AID148" s="1"/>
      <c r="AIE148" s="1"/>
      <c r="AIF148" s="1"/>
      <c r="AIG148" s="1"/>
      <c r="AIH148" s="1"/>
      <c r="AII148" s="1"/>
      <c r="AIJ148" s="1"/>
      <c r="AIK148" s="1"/>
      <c r="AIL148" s="1"/>
      <c r="AIM148" s="1"/>
      <c r="AIN148" s="1"/>
      <c r="AIO148" s="1"/>
      <c r="AIP148" s="1"/>
      <c r="AIQ148" s="1"/>
      <c r="AIR148" s="1"/>
      <c r="AIS148" s="1"/>
      <c r="AIT148" s="1"/>
      <c r="AIU148" s="1"/>
      <c r="AIV148" s="1"/>
      <c r="AIW148" s="1"/>
      <c r="AIX148" s="1"/>
      <c r="AIY148" s="1"/>
      <c r="AIZ148" s="1"/>
      <c r="AJA148" s="1"/>
      <c r="AJB148" s="1"/>
      <c r="AJC148" s="1"/>
      <c r="AJD148" s="1"/>
      <c r="AJE148" s="1"/>
      <c r="AJF148" s="1"/>
      <c r="AJG148" s="1"/>
      <c r="AJH148" s="1"/>
      <c r="AJI148" s="1"/>
      <c r="AJJ148" s="1"/>
      <c r="AJK148" s="1"/>
      <c r="AJL148" s="1"/>
      <c r="AJM148" s="1"/>
      <c r="AJN148" s="1"/>
      <c r="AJO148" s="1"/>
      <c r="AJP148" s="1"/>
      <c r="AJQ148" s="1"/>
      <c r="AJR148" s="1"/>
      <c r="AJS148" s="1"/>
      <c r="AJT148" s="1"/>
      <c r="AJU148" s="1"/>
      <c r="AJV148" s="1"/>
      <c r="AJW148" s="1"/>
      <c r="AJX148" s="1"/>
      <c r="AJY148" s="1"/>
      <c r="AJZ148" s="1"/>
      <c r="AKA148" s="1"/>
      <c r="AKB148" s="1"/>
      <c r="AKC148" s="1"/>
      <c r="AKD148" s="1"/>
      <c r="AKE148" s="1"/>
      <c r="AKF148" s="1"/>
      <c r="AKG148" s="1"/>
      <c r="AKH148" s="1"/>
      <c r="AKI148" s="1"/>
      <c r="AKJ148" s="1"/>
      <c r="AKK148" s="1"/>
      <c r="AKL148" s="1"/>
      <c r="AKM148" s="1"/>
      <c r="AKN148" s="1"/>
      <c r="AKO148" s="1"/>
      <c r="AKP148" s="1"/>
      <c r="AKQ148" s="1"/>
      <c r="AKR148" s="1"/>
      <c r="AKS148" s="1"/>
      <c r="AKT148" s="1"/>
      <c r="AKU148" s="1"/>
      <c r="AKV148" s="1"/>
      <c r="AKW148" s="1"/>
      <c r="AKX148" s="1"/>
      <c r="AKY148" s="1"/>
      <c r="AKZ148" s="1"/>
      <c r="ALA148" s="1"/>
      <c r="ALB148" s="1"/>
      <c r="ALC148" s="1"/>
      <c r="ALD148" s="1"/>
      <c r="ALE148" s="1"/>
      <c r="ALF148" s="1"/>
      <c r="ALG148" s="1"/>
      <c r="ALH148" s="1"/>
      <c r="ALI148" s="1"/>
      <c r="ALJ148" s="1"/>
      <c r="ALK148" s="1"/>
      <c r="ALL148" s="1"/>
      <c r="ALM148" s="1"/>
      <c r="ALN148" s="1"/>
      <c r="ALO148" s="1"/>
      <c r="ALP148" s="1"/>
      <c r="ALQ148" s="1"/>
      <c r="ALR148" s="1"/>
      <c r="ALS148" s="1"/>
      <c r="ALT148" s="1"/>
      <c r="ALU148" s="1"/>
      <c r="ALV148" s="1"/>
      <c r="ALW148" s="1"/>
      <c r="ALX148" s="1"/>
      <c r="ALY148" s="1"/>
      <c r="ALZ148" s="1"/>
      <c r="AMA148" s="1"/>
      <c r="AMB148" s="1"/>
      <c r="AMC148" s="1"/>
      <c r="AMD148" s="1"/>
      <c r="AME148" s="1"/>
      <c r="AMF148" s="1"/>
      <c r="AMG148" s="1"/>
      <c r="AMH148" s="1"/>
      <c r="AMI148" s="1"/>
      <c r="AMJ148" s="1"/>
    </row>
    <row r="149" spans="1:1024" s="70" customFormat="1" x14ac:dyDescent="0.3">
      <c r="A149" s="107" t="s">
        <v>218</v>
      </c>
      <c r="B149" s="1" t="s">
        <v>55</v>
      </c>
      <c r="C149" s="1" t="s">
        <v>219</v>
      </c>
      <c r="D149" s="1"/>
      <c r="E149" s="72"/>
      <c r="F149" s="72"/>
      <c r="YK149" s="1"/>
      <c r="YL149" s="1"/>
      <c r="YM149" s="1"/>
      <c r="YN149" s="1"/>
      <c r="YO149" s="1"/>
      <c r="YP149" s="1"/>
      <c r="YQ149" s="1"/>
      <c r="YR149" s="1"/>
      <c r="YS149" s="1"/>
      <c r="YT149" s="1"/>
      <c r="YU149" s="1"/>
      <c r="YV149" s="1"/>
      <c r="YW149" s="1"/>
      <c r="YX149" s="1"/>
      <c r="YY149" s="1"/>
      <c r="YZ149" s="1"/>
      <c r="ZA149" s="1"/>
      <c r="ZB149" s="1"/>
      <c r="ZC149" s="1"/>
      <c r="ZD149" s="1"/>
      <c r="ZE149" s="1"/>
      <c r="ZF149" s="1"/>
      <c r="ZG149" s="1"/>
      <c r="ZH149" s="1"/>
      <c r="ZI149" s="1"/>
      <c r="ZJ149" s="1"/>
      <c r="ZK149" s="1"/>
      <c r="ZL149" s="1"/>
      <c r="ZM149" s="1"/>
      <c r="ZN149" s="1"/>
      <c r="ZO149" s="1"/>
      <c r="ZP149" s="1"/>
      <c r="ZQ149" s="1"/>
      <c r="ZR149" s="1"/>
      <c r="ZS149" s="1"/>
      <c r="ZT149" s="1"/>
      <c r="ZU149" s="1"/>
      <c r="ZV149" s="1"/>
      <c r="ZW149" s="1"/>
      <c r="ZX149" s="1"/>
      <c r="ZY149" s="1"/>
      <c r="ZZ149" s="1"/>
      <c r="AAA149" s="1"/>
      <c r="AAB149" s="1"/>
      <c r="AAC149" s="1"/>
      <c r="AAD149" s="1"/>
      <c r="AAE149" s="1"/>
      <c r="AAF149" s="1"/>
      <c r="AAG149" s="1"/>
      <c r="AAH149" s="1"/>
      <c r="AAI149" s="1"/>
      <c r="AAJ149" s="1"/>
      <c r="AAK149" s="1"/>
      <c r="AAL149" s="1"/>
      <c r="AAM149" s="1"/>
      <c r="AAN149" s="1"/>
      <c r="AAO149" s="1"/>
      <c r="AAP149" s="1"/>
      <c r="AAQ149" s="1"/>
      <c r="AAR149" s="1"/>
      <c r="AAS149" s="1"/>
      <c r="AAT149" s="1"/>
      <c r="AAU149" s="1"/>
      <c r="AAV149" s="1"/>
      <c r="AAW149" s="1"/>
      <c r="AAX149" s="1"/>
      <c r="AAY149" s="1"/>
      <c r="AAZ149" s="1"/>
      <c r="ABA149" s="1"/>
      <c r="ABB149" s="1"/>
      <c r="ABC149" s="1"/>
      <c r="ABD149" s="1"/>
      <c r="ABE149" s="1"/>
      <c r="ABF149" s="1"/>
      <c r="ABG149" s="1"/>
      <c r="ABH149" s="1"/>
      <c r="ABI149" s="1"/>
      <c r="ABJ149" s="1"/>
      <c r="ABK149" s="1"/>
      <c r="ABL149" s="1"/>
      <c r="ABM149" s="1"/>
      <c r="ABN149" s="1"/>
      <c r="ABO149" s="1"/>
      <c r="ABP149" s="1"/>
      <c r="ABQ149" s="1"/>
      <c r="ABR149" s="1"/>
      <c r="ABS149" s="1"/>
      <c r="ABT149" s="1"/>
      <c r="ABU149" s="1"/>
      <c r="ABV149" s="1"/>
      <c r="ABW149" s="1"/>
      <c r="ABX149" s="1"/>
      <c r="ABY149" s="1"/>
      <c r="ABZ149" s="1"/>
      <c r="ACA149" s="1"/>
      <c r="ACB149" s="1"/>
      <c r="ACC149" s="1"/>
      <c r="ACD149" s="1"/>
      <c r="ACE149" s="1"/>
      <c r="ACF149" s="1"/>
      <c r="ACG149" s="1"/>
      <c r="ACH149" s="1"/>
      <c r="ACI149" s="1"/>
      <c r="ACJ149" s="1"/>
      <c r="ACK149" s="1"/>
      <c r="ACL149" s="1"/>
      <c r="ACM149" s="1"/>
      <c r="ACN149" s="1"/>
      <c r="ACO149" s="1"/>
      <c r="ACP149" s="1"/>
      <c r="ACQ149" s="1"/>
      <c r="ACR149" s="1"/>
      <c r="ACS149" s="1"/>
      <c r="ACT149" s="1"/>
      <c r="ACU149" s="1"/>
      <c r="ACV149" s="1"/>
      <c r="ACW149" s="1"/>
      <c r="ACX149" s="1"/>
      <c r="ACY149" s="1"/>
      <c r="ACZ149" s="1"/>
      <c r="ADA149" s="1"/>
      <c r="ADB149" s="1"/>
      <c r="ADC149" s="1"/>
      <c r="ADD149" s="1"/>
      <c r="ADE149" s="1"/>
      <c r="ADF149" s="1"/>
      <c r="ADG149" s="1"/>
      <c r="ADH149" s="1"/>
      <c r="ADI149" s="1"/>
      <c r="ADJ149" s="1"/>
      <c r="ADK149" s="1"/>
      <c r="ADL149" s="1"/>
      <c r="ADM149" s="1"/>
      <c r="ADN149" s="1"/>
      <c r="ADO149" s="1"/>
      <c r="ADP149" s="1"/>
      <c r="ADQ149" s="1"/>
      <c r="ADR149" s="1"/>
      <c r="ADS149" s="1"/>
      <c r="ADT149" s="1"/>
      <c r="ADU149" s="1"/>
      <c r="ADV149" s="1"/>
      <c r="ADW149" s="1"/>
      <c r="ADX149" s="1"/>
      <c r="ADY149" s="1"/>
      <c r="ADZ149" s="1"/>
      <c r="AEA149" s="1"/>
      <c r="AEB149" s="1"/>
      <c r="AEC149" s="1"/>
      <c r="AED149" s="1"/>
      <c r="AEE149" s="1"/>
      <c r="AEF149" s="1"/>
      <c r="AEG149" s="1"/>
      <c r="AEH149" s="1"/>
      <c r="AEI149" s="1"/>
      <c r="AEJ149" s="1"/>
      <c r="AEK149" s="1"/>
      <c r="AEL149" s="1"/>
      <c r="AEM149" s="1"/>
      <c r="AEN149" s="1"/>
      <c r="AEO149" s="1"/>
      <c r="AEP149" s="1"/>
      <c r="AEQ149" s="1"/>
      <c r="AER149" s="1"/>
      <c r="AES149" s="1"/>
      <c r="AET149" s="1"/>
      <c r="AEU149" s="1"/>
      <c r="AEV149" s="1"/>
      <c r="AEW149" s="1"/>
      <c r="AEX149" s="1"/>
      <c r="AEY149" s="1"/>
      <c r="AEZ149" s="1"/>
      <c r="AFA149" s="1"/>
      <c r="AFB149" s="1"/>
      <c r="AFC149" s="1"/>
      <c r="AFD149" s="1"/>
      <c r="AFE149" s="1"/>
      <c r="AFF149" s="1"/>
      <c r="AFG149" s="1"/>
      <c r="AFH149" s="1"/>
      <c r="AFI149" s="1"/>
      <c r="AFJ149" s="1"/>
      <c r="AFK149" s="1"/>
      <c r="AFL149" s="1"/>
      <c r="AFM149" s="1"/>
      <c r="AFN149" s="1"/>
      <c r="AFO149" s="1"/>
      <c r="AFP149" s="1"/>
      <c r="AFQ149" s="1"/>
      <c r="AFR149" s="1"/>
      <c r="AFS149" s="1"/>
      <c r="AFT149" s="1"/>
      <c r="AFU149" s="1"/>
      <c r="AFV149" s="1"/>
      <c r="AFW149" s="1"/>
      <c r="AFX149" s="1"/>
      <c r="AFY149" s="1"/>
      <c r="AFZ149" s="1"/>
      <c r="AGA149" s="1"/>
      <c r="AGB149" s="1"/>
      <c r="AGC149" s="1"/>
      <c r="AGD149" s="1"/>
      <c r="AGE149" s="1"/>
      <c r="AGF149" s="1"/>
      <c r="AGG149" s="1"/>
      <c r="AGH149" s="1"/>
      <c r="AGI149" s="1"/>
      <c r="AGJ149" s="1"/>
      <c r="AGK149" s="1"/>
      <c r="AGL149" s="1"/>
      <c r="AGM149" s="1"/>
      <c r="AGN149" s="1"/>
      <c r="AGO149" s="1"/>
      <c r="AGP149" s="1"/>
      <c r="AGQ149" s="1"/>
      <c r="AGR149" s="1"/>
      <c r="AGS149" s="1"/>
      <c r="AGT149" s="1"/>
      <c r="AGU149" s="1"/>
      <c r="AGV149" s="1"/>
      <c r="AGW149" s="1"/>
      <c r="AGX149" s="1"/>
      <c r="AGY149" s="1"/>
      <c r="AGZ149" s="1"/>
      <c r="AHA149" s="1"/>
      <c r="AHB149" s="1"/>
      <c r="AHC149" s="1"/>
      <c r="AHD149" s="1"/>
      <c r="AHE149" s="1"/>
      <c r="AHF149" s="1"/>
      <c r="AHG149" s="1"/>
      <c r="AHH149" s="1"/>
      <c r="AHI149" s="1"/>
      <c r="AHJ149" s="1"/>
      <c r="AHK149" s="1"/>
      <c r="AHL149" s="1"/>
      <c r="AHM149" s="1"/>
      <c r="AHN149" s="1"/>
      <c r="AHO149" s="1"/>
      <c r="AHP149" s="1"/>
      <c r="AHQ149" s="1"/>
      <c r="AHR149" s="1"/>
      <c r="AHS149" s="1"/>
      <c r="AHT149" s="1"/>
      <c r="AHU149" s="1"/>
      <c r="AHV149" s="1"/>
      <c r="AHW149" s="1"/>
      <c r="AHX149" s="1"/>
      <c r="AHY149" s="1"/>
      <c r="AHZ149" s="1"/>
      <c r="AIA149" s="1"/>
      <c r="AIB149" s="1"/>
      <c r="AIC149" s="1"/>
      <c r="AID149" s="1"/>
      <c r="AIE149" s="1"/>
      <c r="AIF149" s="1"/>
      <c r="AIG149" s="1"/>
      <c r="AIH149" s="1"/>
      <c r="AII149" s="1"/>
      <c r="AIJ149" s="1"/>
      <c r="AIK149" s="1"/>
      <c r="AIL149" s="1"/>
      <c r="AIM149" s="1"/>
      <c r="AIN149" s="1"/>
      <c r="AIO149" s="1"/>
      <c r="AIP149" s="1"/>
      <c r="AIQ149" s="1"/>
      <c r="AIR149" s="1"/>
      <c r="AIS149" s="1"/>
      <c r="AIT149" s="1"/>
      <c r="AIU149" s="1"/>
      <c r="AIV149" s="1"/>
      <c r="AIW149" s="1"/>
      <c r="AIX149" s="1"/>
      <c r="AIY149" s="1"/>
      <c r="AIZ149" s="1"/>
      <c r="AJA149" s="1"/>
      <c r="AJB149" s="1"/>
      <c r="AJC149" s="1"/>
      <c r="AJD149" s="1"/>
      <c r="AJE149" s="1"/>
      <c r="AJF149" s="1"/>
      <c r="AJG149" s="1"/>
      <c r="AJH149" s="1"/>
      <c r="AJI149" s="1"/>
      <c r="AJJ149" s="1"/>
      <c r="AJK149" s="1"/>
      <c r="AJL149" s="1"/>
      <c r="AJM149" s="1"/>
      <c r="AJN149" s="1"/>
      <c r="AJO149" s="1"/>
      <c r="AJP149" s="1"/>
      <c r="AJQ149" s="1"/>
      <c r="AJR149" s="1"/>
      <c r="AJS149" s="1"/>
      <c r="AJT149" s="1"/>
      <c r="AJU149" s="1"/>
      <c r="AJV149" s="1"/>
      <c r="AJW149" s="1"/>
      <c r="AJX149" s="1"/>
      <c r="AJY149" s="1"/>
      <c r="AJZ149" s="1"/>
      <c r="AKA149" s="1"/>
      <c r="AKB149" s="1"/>
      <c r="AKC149" s="1"/>
      <c r="AKD149" s="1"/>
      <c r="AKE149" s="1"/>
      <c r="AKF149" s="1"/>
      <c r="AKG149" s="1"/>
      <c r="AKH149" s="1"/>
      <c r="AKI149" s="1"/>
      <c r="AKJ149" s="1"/>
      <c r="AKK149" s="1"/>
      <c r="AKL149" s="1"/>
      <c r="AKM149" s="1"/>
      <c r="AKN149" s="1"/>
      <c r="AKO149" s="1"/>
      <c r="AKP149" s="1"/>
      <c r="AKQ149" s="1"/>
      <c r="AKR149" s="1"/>
      <c r="AKS149" s="1"/>
      <c r="AKT149" s="1"/>
      <c r="AKU149" s="1"/>
      <c r="AKV149" s="1"/>
      <c r="AKW149" s="1"/>
      <c r="AKX149" s="1"/>
      <c r="AKY149" s="1"/>
      <c r="AKZ149" s="1"/>
      <c r="ALA149" s="1"/>
      <c r="ALB149" s="1"/>
      <c r="ALC149" s="1"/>
      <c r="ALD149" s="1"/>
      <c r="ALE149" s="1"/>
      <c r="ALF149" s="1"/>
      <c r="ALG149" s="1"/>
      <c r="ALH149" s="1"/>
      <c r="ALI149" s="1"/>
      <c r="ALJ149" s="1"/>
      <c r="ALK149" s="1"/>
      <c r="ALL149" s="1"/>
      <c r="ALM149" s="1"/>
      <c r="ALN149" s="1"/>
      <c r="ALO149" s="1"/>
      <c r="ALP149" s="1"/>
      <c r="ALQ149" s="1"/>
      <c r="ALR149" s="1"/>
      <c r="ALS149" s="1"/>
      <c r="ALT149" s="1"/>
      <c r="ALU149" s="1"/>
      <c r="ALV149" s="1"/>
      <c r="ALW149" s="1"/>
      <c r="ALX149" s="1"/>
      <c r="ALY149" s="1"/>
      <c r="ALZ149" s="1"/>
      <c r="AMA149" s="1"/>
      <c r="AMB149" s="1"/>
      <c r="AMC149" s="1"/>
      <c r="AMD149" s="1"/>
      <c r="AME149" s="1"/>
      <c r="AMF149" s="1"/>
      <c r="AMG149" s="1"/>
      <c r="AMH149" s="1"/>
      <c r="AMI149" s="1"/>
      <c r="AMJ149" s="1"/>
    </row>
    <row r="150" spans="1:1024" s="73" customFormat="1" x14ac:dyDescent="0.3">
      <c r="A150" s="107"/>
      <c r="B150" s="1" t="s">
        <v>57</v>
      </c>
      <c r="C150" s="71" t="s">
        <v>220</v>
      </c>
      <c r="D150" s="1"/>
      <c r="E150" s="74"/>
      <c r="F150" s="74"/>
      <c r="YK150" s="1"/>
      <c r="YL150" s="1"/>
      <c r="YM150" s="1"/>
      <c r="YN150" s="1"/>
      <c r="YO150" s="1"/>
      <c r="YP150" s="1"/>
      <c r="YQ150" s="1"/>
      <c r="YR150" s="1"/>
      <c r="YS150" s="1"/>
      <c r="YT150" s="1"/>
      <c r="YU150" s="1"/>
      <c r="YV150" s="1"/>
      <c r="YW150" s="1"/>
      <c r="YX150" s="1"/>
      <c r="YY150" s="1"/>
      <c r="YZ150" s="1"/>
      <c r="ZA150" s="1"/>
      <c r="ZB150" s="1"/>
      <c r="ZC150" s="1"/>
      <c r="ZD150" s="1"/>
      <c r="ZE150" s="1"/>
      <c r="ZF150" s="1"/>
      <c r="ZG150" s="1"/>
      <c r="ZH150" s="1"/>
      <c r="ZI150" s="1"/>
      <c r="ZJ150" s="1"/>
      <c r="ZK150" s="1"/>
      <c r="ZL150" s="1"/>
      <c r="ZM150" s="1"/>
      <c r="ZN150" s="1"/>
      <c r="ZO150" s="1"/>
      <c r="ZP150" s="1"/>
      <c r="ZQ150" s="1"/>
      <c r="ZR150" s="1"/>
      <c r="ZS150" s="1"/>
      <c r="ZT150" s="1"/>
      <c r="ZU150" s="1"/>
      <c r="ZV150" s="1"/>
      <c r="ZW150" s="1"/>
      <c r="ZX150" s="1"/>
      <c r="ZY150" s="1"/>
      <c r="ZZ150" s="1"/>
      <c r="AAA150" s="1"/>
      <c r="AAB150" s="1"/>
      <c r="AAC150" s="1"/>
      <c r="AAD150" s="1"/>
      <c r="AAE150" s="1"/>
      <c r="AAF150" s="1"/>
      <c r="AAG150" s="1"/>
      <c r="AAH150" s="1"/>
      <c r="AAI150" s="1"/>
      <c r="AAJ150" s="1"/>
      <c r="AAK150" s="1"/>
      <c r="AAL150" s="1"/>
      <c r="AAM150" s="1"/>
      <c r="AAN150" s="1"/>
      <c r="AAO150" s="1"/>
      <c r="AAP150" s="1"/>
      <c r="AAQ150" s="1"/>
      <c r="AAR150" s="1"/>
      <c r="AAS150" s="1"/>
      <c r="AAT150" s="1"/>
      <c r="AAU150" s="1"/>
      <c r="AAV150" s="1"/>
      <c r="AAW150" s="1"/>
      <c r="AAX150" s="1"/>
      <c r="AAY150" s="1"/>
      <c r="AAZ150" s="1"/>
      <c r="ABA150" s="1"/>
      <c r="ABB150" s="1"/>
      <c r="ABC150" s="1"/>
      <c r="ABD150" s="1"/>
      <c r="ABE150" s="1"/>
      <c r="ABF150" s="1"/>
      <c r="ABG150" s="1"/>
      <c r="ABH150" s="1"/>
      <c r="ABI150" s="1"/>
      <c r="ABJ150" s="1"/>
      <c r="ABK150" s="1"/>
      <c r="ABL150" s="1"/>
      <c r="ABM150" s="1"/>
      <c r="ABN150" s="1"/>
      <c r="ABO150" s="1"/>
      <c r="ABP150" s="1"/>
      <c r="ABQ150" s="1"/>
      <c r="ABR150" s="1"/>
      <c r="ABS150" s="1"/>
      <c r="ABT150" s="1"/>
      <c r="ABU150" s="1"/>
      <c r="ABV150" s="1"/>
      <c r="ABW150" s="1"/>
      <c r="ABX150" s="1"/>
      <c r="ABY150" s="1"/>
      <c r="ABZ150" s="1"/>
      <c r="ACA150" s="1"/>
      <c r="ACB150" s="1"/>
      <c r="ACC150" s="1"/>
      <c r="ACD150" s="1"/>
      <c r="ACE150" s="1"/>
      <c r="ACF150" s="1"/>
      <c r="ACG150" s="1"/>
      <c r="ACH150" s="1"/>
      <c r="ACI150" s="1"/>
      <c r="ACJ150" s="1"/>
      <c r="ACK150" s="1"/>
      <c r="ACL150" s="1"/>
      <c r="ACM150" s="1"/>
      <c r="ACN150" s="1"/>
      <c r="ACO150" s="1"/>
      <c r="ACP150" s="1"/>
      <c r="ACQ150" s="1"/>
      <c r="ACR150" s="1"/>
      <c r="ACS150" s="1"/>
      <c r="ACT150" s="1"/>
      <c r="ACU150" s="1"/>
      <c r="ACV150" s="1"/>
      <c r="ACW150" s="1"/>
      <c r="ACX150" s="1"/>
      <c r="ACY150" s="1"/>
      <c r="ACZ150" s="1"/>
      <c r="ADA150" s="1"/>
      <c r="ADB150" s="1"/>
      <c r="ADC150" s="1"/>
      <c r="ADD150" s="1"/>
      <c r="ADE150" s="1"/>
      <c r="ADF150" s="1"/>
      <c r="ADG150" s="1"/>
      <c r="ADH150" s="1"/>
      <c r="ADI150" s="1"/>
      <c r="ADJ150" s="1"/>
      <c r="ADK150" s="1"/>
      <c r="ADL150" s="1"/>
      <c r="ADM150" s="1"/>
      <c r="ADN150" s="1"/>
      <c r="ADO150" s="1"/>
      <c r="ADP150" s="1"/>
      <c r="ADQ150" s="1"/>
      <c r="ADR150" s="1"/>
      <c r="ADS150" s="1"/>
      <c r="ADT150" s="1"/>
      <c r="ADU150" s="1"/>
      <c r="ADV150" s="1"/>
      <c r="ADW150" s="1"/>
      <c r="ADX150" s="1"/>
      <c r="ADY150" s="1"/>
      <c r="ADZ150" s="1"/>
      <c r="AEA150" s="1"/>
      <c r="AEB150" s="1"/>
      <c r="AEC150" s="1"/>
      <c r="AED150" s="1"/>
      <c r="AEE150" s="1"/>
      <c r="AEF150" s="1"/>
      <c r="AEG150" s="1"/>
      <c r="AEH150" s="1"/>
      <c r="AEI150" s="1"/>
      <c r="AEJ150" s="1"/>
      <c r="AEK150" s="1"/>
      <c r="AEL150" s="1"/>
      <c r="AEM150" s="1"/>
      <c r="AEN150" s="1"/>
      <c r="AEO150" s="1"/>
      <c r="AEP150" s="1"/>
      <c r="AEQ150" s="1"/>
      <c r="AER150" s="1"/>
      <c r="AES150" s="1"/>
      <c r="AET150" s="1"/>
      <c r="AEU150" s="1"/>
      <c r="AEV150" s="1"/>
      <c r="AEW150" s="1"/>
      <c r="AEX150" s="1"/>
      <c r="AEY150" s="1"/>
      <c r="AEZ150" s="1"/>
      <c r="AFA150" s="1"/>
      <c r="AFB150" s="1"/>
      <c r="AFC150" s="1"/>
      <c r="AFD150" s="1"/>
      <c r="AFE150" s="1"/>
      <c r="AFF150" s="1"/>
      <c r="AFG150" s="1"/>
      <c r="AFH150" s="1"/>
      <c r="AFI150" s="1"/>
      <c r="AFJ150" s="1"/>
      <c r="AFK150" s="1"/>
      <c r="AFL150" s="1"/>
      <c r="AFM150" s="1"/>
      <c r="AFN150" s="1"/>
      <c r="AFO150" s="1"/>
      <c r="AFP150" s="1"/>
      <c r="AFQ150" s="1"/>
      <c r="AFR150" s="1"/>
      <c r="AFS150" s="1"/>
      <c r="AFT150" s="1"/>
      <c r="AFU150" s="1"/>
      <c r="AFV150" s="1"/>
      <c r="AFW150" s="1"/>
      <c r="AFX150" s="1"/>
      <c r="AFY150" s="1"/>
      <c r="AFZ150" s="1"/>
      <c r="AGA150" s="1"/>
      <c r="AGB150" s="1"/>
      <c r="AGC150" s="1"/>
      <c r="AGD150" s="1"/>
      <c r="AGE150" s="1"/>
      <c r="AGF150" s="1"/>
      <c r="AGG150" s="1"/>
      <c r="AGH150" s="1"/>
      <c r="AGI150" s="1"/>
      <c r="AGJ150" s="1"/>
      <c r="AGK150" s="1"/>
      <c r="AGL150" s="1"/>
      <c r="AGM150" s="1"/>
      <c r="AGN150" s="1"/>
      <c r="AGO150" s="1"/>
      <c r="AGP150" s="1"/>
      <c r="AGQ150" s="1"/>
      <c r="AGR150" s="1"/>
      <c r="AGS150" s="1"/>
      <c r="AGT150" s="1"/>
      <c r="AGU150" s="1"/>
      <c r="AGV150" s="1"/>
      <c r="AGW150" s="1"/>
      <c r="AGX150" s="1"/>
      <c r="AGY150" s="1"/>
      <c r="AGZ150" s="1"/>
      <c r="AHA150" s="1"/>
      <c r="AHB150" s="1"/>
      <c r="AHC150" s="1"/>
      <c r="AHD150" s="1"/>
      <c r="AHE150" s="1"/>
      <c r="AHF150" s="1"/>
      <c r="AHG150" s="1"/>
      <c r="AHH150" s="1"/>
      <c r="AHI150" s="1"/>
      <c r="AHJ150" s="1"/>
      <c r="AHK150" s="1"/>
      <c r="AHL150" s="1"/>
      <c r="AHM150" s="1"/>
      <c r="AHN150" s="1"/>
      <c r="AHO150" s="1"/>
      <c r="AHP150" s="1"/>
      <c r="AHQ150" s="1"/>
      <c r="AHR150" s="1"/>
      <c r="AHS150" s="1"/>
      <c r="AHT150" s="1"/>
      <c r="AHU150" s="1"/>
      <c r="AHV150" s="1"/>
      <c r="AHW150" s="1"/>
      <c r="AHX150" s="1"/>
      <c r="AHY150" s="1"/>
      <c r="AHZ150" s="1"/>
      <c r="AIA150" s="1"/>
      <c r="AIB150" s="1"/>
      <c r="AIC150" s="1"/>
      <c r="AID150" s="1"/>
      <c r="AIE150" s="1"/>
      <c r="AIF150" s="1"/>
      <c r="AIG150" s="1"/>
      <c r="AIH150" s="1"/>
      <c r="AII150" s="1"/>
      <c r="AIJ150" s="1"/>
      <c r="AIK150" s="1"/>
      <c r="AIL150" s="1"/>
      <c r="AIM150" s="1"/>
      <c r="AIN150" s="1"/>
      <c r="AIO150" s="1"/>
      <c r="AIP150" s="1"/>
      <c r="AIQ150" s="1"/>
      <c r="AIR150" s="1"/>
      <c r="AIS150" s="1"/>
      <c r="AIT150" s="1"/>
      <c r="AIU150" s="1"/>
      <c r="AIV150" s="1"/>
      <c r="AIW150" s="1"/>
      <c r="AIX150" s="1"/>
      <c r="AIY150" s="1"/>
      <c r="AIZ150" s="1"/>
      <c r="AJA150" s="1"/>
      <c r="AJB150" s="1"/>
      <c r="AJC150" s="1"/>
      <c r="AJD150" s="1"/>
      <c r="AJE150" s="1"/>
      <c r="AJF150" s="1"/>
      <c r="AJG150" s="1"/>
      <c r="AJH150" s="1"/>
      <c r="AJI150" s="1"/>
      <c r="AJJ150" s="1"/>
      <c r="AJK150" s="1"/>
      <c r="AJL150" s="1"/>
      <c r="AJM150" s="1"/>
      <c r="AJN150" s="1"/>
      <c r="AJO150" s="1"/>
      <c r="AJP150" s="1"/>
      <c r="AJQ150" s="1"/>
      <c r="AJR150" s="1"/>
      <c r="AJS150" s="1"/>
      <c r="AJT150" s="1"/>
      <c r="AJU150" s="1"/>
      <c r="AJV150" s="1"/>
      <c r="AJW150" s="1"/>
      <c r="AJX150" s="1"/>
      <c r="AJY150" s="1"/>
      <c r="AJZ150" s="1"/>
      <c r="AKA150" s="1"/>
      <c r="AKB150" s="1"/>
      <c r="AKC150" s="1"/>
      <c r="AKD150" s="1"/>
      <c r="AKE150" s="1"/>
      <c r="AKF150" s="1"/>
      <c r="AKG150" s="1"/>
      <c r="AKH150" s="1"/>
      <c r="AKI150" s="1"/>
      <c r="AKJ150" s="1"/>
      <c r="AKK150" s="1"/>
      <c r="AKL150" s="1"/>
      <c r="AKM150" s="1"/>
      <c r="AKN150" s="1"/>
      <c r="AKO150" s="1"/>
      <c r="AKP150" s="1"/>
      <c r="AKQ150" s="1"/>
      <c r="AKR150" s="1"/>
      <c r="AKS150" s="1"/>
      <c r="AKT150" s="1"/>
      <c r="AKU150" s="1"/>
      <c r="AKV150" s="1"/>
      <c r="AKW150" s="1"/>
      <c r="AKX150" s="1"/>
      <c r="AKY150" s="1"/>
      <c r="AKZ150" s="1"/>
      <c r="ALA150" s="1"/>
      <c r="ALB150" s="1"/>
      <c r="ALC150" s="1"/>
      <c r="ALD150" s="1"/>
      <c r="ALE150" s="1"/>
      <c r="ALF150" s="1"/>
      <c r="ALG150" s="1"/>
      <c r="ALH150" s="1"/>
      <c r="ALI150" s="1"/>
      <c r="ALJ150" s="1"/>
      <c r="ALK150" s="1"/>
      <c r="ALL150" s="1"/>
      <c r="ALM150" s="1"/>
      <c r="ALN150" s="1"/>
      <c r="ALO150" s="1"/>
      <c r="ALP150" s="1"/>
      <c r="ALQ150" s="1"/>
      <c r="ALR150" s="1"/>
      <c r="ALS150" s="1"/>
      <c r="ALT150" s="1"/>
      <c r="ALU150" s="1"/>
      <c r="ALV150" s="1"/>
      <c r="ALW150" s="1"/>
      <c r="ALX150" s="1"/>
      <c r="ALY150" s="1"/>
      <c r="ALZ150" s="1"/>
      <c r="AMA150" s="1"/>
      <c r="AMB150" s="1"/>
      <c r="AMC150" s="1"/>
      <c r="AMD150" s="1"/>
      <c r="AME150" s="1"/>
      <c r="AMF150" s="1"/>
      <c r="AMG150" s="1"/>
      <c r="AMH150" s="1"/>
      <c r="AMI150" s="1"/>
      <c r="AMJ150" s="1"/>
    </row>
    <row r="151" spans="1:1024" s="70" customFormat="1" x14ac:dyDescent="0.3">
      <c r="A151" s="107" t="s">
        <v>221</v>
      </c>
      <c r="B151" s="1" t="s">
        <v>55</v>
      </c>
      <c r="C151" s="1" t="s">
        <v>222</v>
      </c>
      <c r="D151" s="1"/>
      <c r="E151" s="72"/>
      <c r="F151" s="72"/>
      <c r="YK151" s="1"/>
      <c r="YL151" s="1"/>
      <c r="YM151" s="1"/>
      <c r="YN151" s="1"/>
      <c r="YO151" s="1"/>
      <c r="YP151" s="1"/>
      <c r="YQ151" s="1"/>
      <c r="YR151" s="1"/>
      <c r="YS151" s="1"/>
      <c r="YT151" s="1"/>
      <c r="YU151" s="1"/>
      <c r="YV151" s="1"/>
      <c r="YW151" s="1"/>
      <c r="YX151" s="1"/>
      <c r="YY151" s="1"/>
      <c r="YZ151" s="1"/>
      <c r="ZA151" s="1"/>
      <c r="ZB151" s="1"/>
      <c r="ZC151" s="1"/>
      <c r="ZD151" s="1"/>
      <c r="ZE151" s="1"/>
      <c r="ZF151" s="1"/>
      <c r="ZG151" s="1"/>
      <c r="ZH151" s="1"/>
      <c r="ZI151" s="1"/>
      <c r="ZJ151" s="1"/>
      <c r="ZK151" s="1"/>
      <c r="ZL151" s="1"/>
      <c r="ZM151" s="1"/>
      <c r="ZN151" s="1"/>
      <c r="ZO151" s="1"/>
      <c r="ZP151" s="1"/>
      <c r="ZQ151" s="1"/>
      <c r="ZR151" s="1"/>
      <c r="ZS151" s="1"/>
      <c r="ZT151" s="1"/>
      <c r="ZU151" s="1"/>
      <c r="ZV151" s="1"/>
      <c r="ZW151" s="1"/>
      <c r="ZX151" s="1"/>
      <c r="ZY151" s="1"/>
      <c r="ZZ151" s="1"/>
      <c r="AAA151" s="1"/>
      <c r="AAB151" s="1"/>
      <c r="AAC151" s="1"/>
      <c r="AAD151" s="1"/>
      <c r="AAE151" s="1"/>
      <c r="AAF151" s="1"/>
      <c r="AAG151" s="1"/>
      <c r="AAH151" s="1"/>
      <c r="AAI151" s="1"/>
      <c r="AAJ151" s="1"/>
      <c r="AAK151" s="1"/>
      <c r="AAL151" s="1"/>
      <c r="AAM151" s="1"/>
      <c r="AAN151" s="1"/>
      <c r="AAO151" s="1"/>
      <c r="AAP151" s="1"/>
      <c r="AAQ151" s="1"/>
      <c r="AAR151" s="1"/>
      <c r="AAS151" s="1"/>
      <c r="AAT151" s="1"/>
      <c r="AAU151" s="1"/>
      <c r="AAV151" s="1"/>
      <c r="AAW151" s="1"/>
      <c r="AAX151" s="1"/>
      <c r="AAY151" s="1"/>
      <c r="AAZ151" s="1"/>
      <c r="ABA151" s="1"/>
      <c r="ABB151" s="1"/>
      <c r="ABC151" s="1"/>
      <c r="ABD151" s="1"/>
      <c r="ABE151" s="1"/>
      <c r="ABF151" s="1"/>
      <c r="ABG151" s="1"/>
      <c r="ABH151" s="1"/>
      <c r="ABI151" s="1"/>
      <c r="ABJ151" s="1"/>
      <c r="ABK151" s="1"/>
      <c r="ABL151" s="1"/>
      <c r="ABM151" s="1"/>
      <c r="ABN151" s="1"/>
      <c r="ABO151" s="1"/>
      <c r="ABP151" s="1"/>
      <c r="ABQ151" s="1"/>
      <c r="ABR151" s="1"/>
      <c r="ABS151" s="1"/>
      <c r="ABT151" s="1"/>
      <c r="ABU151" s="1"/>
      <c r="ABV151" s="1"/>
      <c r="ABW151" s="1"/>
      <c r="ABX151" s="1"/>
      <c r="ABY151" s="1"/>
      <c r="ABZ151" s="1"/>
      <c r="ACA151" s="1"/>
      <c r="ACB151" s="1"/>
      <c r="ACC151" s="1"/>
      <c r="ACD151" s="1"/>
      <c r="ACE151" s="1"/>
      <c r="ACF151" s="1"/>
      <c r="ACG151" s="1"/>
      <c r="ACH151" s="1"/>
      <c r="ACI151" s="1"/>
      <c r="ACJ151" s="1"/>
      <c r="ACK151" s="1"/>
      <c r="ACL151" s="1"/>
      <c r="ACM151" s="1"/>
      <c r="ACN151" s="1"/>
      <c r="ACO151" s="1"/>
      <c r="ACP151" s="1"/>
      <c r="ACQ151" s="1"/>
      <c r="ACR151" s="1"/>
      <c r="ACS151" s="1"/>
      <c r="ACT151" s="1"/>
      <c r="ACU151" s="1"/>
      <c r="ACV151" s="1"/>
      <c r="ACW151" s="1"/>
      <c r="ACX151" s="1"/>
      <c r="ACY151" s="1"/>
      <c r="ACZ151" s="1"/>
      <c r="ADA151" s="1"/>
      <c r="ADB151" s="1"/>
      <c r="ADC151" s="1"/>
      <c r="ADD151" s="1"/>
      <c r="ADE151" s="1"/>
      <c r="ADF151" s="1"/>
      <c r="ADG151" s="1"/>
      <c r="ADH151" s="1"/>
      <c r="ADI151" s="1"/>
      <c r="ADJ151" s="1"/>
      <c r="ADK151" s="1"/>
      <c r="ADL151" s="1"/>
      <c r="ADM151" s="1"/>
      <c r="ADN151" s="1"/>
      <c r="ADO151" s="1"/>
      <c r="ADP151" s="1"/>
      <c r="ADQ151" s="1"/>
      <c r="ADR151" s="1"/>
      <c r="ADS151" s="1"/>
      <c r="ADT151" s="1"/>
      <c r="ADU151" s="1"/>
      <c r="ADV151" s="1"/>
      <c r="ADW151" s="1"/>
      <c r="ADX151" s="1"/>
      <c r="ADY151" s="1"/>
      <c r="ADZ151" s="1"/>
      <c r="AEA151" s="1"/>
      <c r="AEB151" s="1"/>
      <c r="AEC151" s="1"/>
      <c r="AED151" s="1"/>
      <c r="AEE151" s="1"/>
      <c r="AEF151" s="1"/>
      <c r="AEG151" s="1"/>
      <c r="AEH151" s="1"/>
      <c r="AEI151" s="1"/>
      <c r="AEJ151" s="1"/>
      <c r="AEK151" s="1"/>
      <c r="AEL151" s="1"/>
      <c r="AEM151" s="1"/>
      <c r="AEN151" s="1"/>
      <c r="AEO151" s="1"/>
      <c r="AEP151" s="1"/>
      <c r="AEQ151" s="1"/>
      <c r="AER151" s="1"/>
      <c r="AES151" s="1"/>
      <c r="AET151" s="1"/>
      <c r="AEU151" s="1"/>
      <c r="AEV151" s="1"/>
      <c r="AEW151" s="1"/>
      <c r="AEX151" s="1"/>
      <c r="AEY151" s="1"/>
      <c r="AEZ151" s="1"/>
      <c r="AFA151" s="1"/>
      <c r="AFB151" s="1"/>
      <c r="AFC151" s="1"/>
      <c r="AFD151" s="1"/>
      <c r="AFE151" s="1"/>
      <c r="AFF151" s="1"/>
      <c r="AFG151" s="1"/>
      <c r="AFH151" s="1"/>
      <c r="AFI151" s="1"/>
      <c r="AFJ151" s="1"/>
      <c r="AFK151" s="1"/>
      <c r="AFL151" s="1"/>
      <c r="AFM151" s="1"/>
      <c r="AFN151" s="1"/>
      <c r="AFO151" s="1"/>
      <c r="AFP151" s="1"/>
      <c r="AFQ151" s="1"/>
      <c r="AFR151" s="1"/>
      <c r="AFS151" s="1"/>
      <c r="AFT151" s="1"/>
      <c r="AFU151" s="1"/>
      <c r="AFV151" s="1"/>
      <c r="AFW151" s="1"/>
      <c r="AFX151" s="1"/>
      <c r="AFY151" s="1"/>
      <c r="AFZ151" s="1"/>
      <c r="AGA151" s="1"/>
      <c r="AGB151" s="1"/>
      <c r="AGC151" s="1"/>
      <c r="AGD151" s="1"/>
      <c r="AGE151" s="1"/>
      <c r="AGF151" s="1"/>
      <c r="AGG151" s="1"/>
      <c r="AGH151" s="1"/>
      <c r="AGI151" s="1"/>
      <c r="AGJ151" s="1"/>
      <c r="AGK151" s="1"/>
      <c r="AGL151" s="1"/>
      <c r="AGM151" s="1"/>
      <c r="AGN151" s="1"/>
      <c r="AGO151" s="1"/>
      <c r="AGP151" s="1"/>
      <c r="AGQ151" s="1"/>
      <c r="AGR151" s="1"/>
      <c r="AGS151" s="1"/>
      <c r="AGT151" s="1"/>
      <c r="AGU151" s="1"/>
      <c r="AGV151" s="1"/>
      <c r="AGW151" s="1"/>
      <c r="AGX151" s="1"/>
      <c r="AGY151" s="1"/>
      <c r="AGZ151" s="1"/>
      <c r="AHA151" s="1"/>
      <c r="AHB151" s="1"/>
      <c r="AHC151" s="1"/>
      <c r="AHD151" s="1"/>
      <c r="AHE151" s="1"/>
      <c r="AHF151" s="1"/>
      <c r="AHG151" s="1"/>
      <c r="AHH151" s="1"/>
      <c r="AHI151" s="1"/>
      <c r="AHJ151" s="1"/>
      <c r="AHK151" s="1"/>
      <c r="AHL151" s="1"/>
      <c r="AHM151" s="1"/>
      <c r="AHN151" s="1"/>
      <c r="AHO151" s="1"/>
      <c r="AHP151" s="1"/>
      <c r="AHQ151" s="1"/>
      <c r="AHR151" s="1"/>
      <c r="AHS151" s="1"/>
      <c r="AHT151" s="1"/>
      <c r="AHU151" s="1"/>
      <c r="AHV151" s="1"/>
      <c r="AHW151" s="1"/>
      <c r="AHX151" s="1"/>
      <c r="AHY151" s="1"/>
      <c r="AHZ151" s="1"/>
      <c r="AIA151" s="1"/>
      <c r="AIB151" s="1"/>
      <c r="AIC151" s="1"/>
      <c r="AID151" s="1"/>
      <c r="AIE151" s="1"/>
      <c r="AIF151" s="1"/>
      <c r="AIG151" s="1"/>
      <c r="AIH151" s="1"/>
      <c r="AII151" s="1"/>
      <c r="AIJ151" s="1"/>
      <c r="AIK151" s="1"/>
      <c r="AIL151" s="1"/>
      <c r="AIM151" s="1"/>
      <c r="AIN151" s="1"/>
      <c r="AIO151" s="1"/>
      <c r="AIP151" s="1"/>
      <c r="AIQ151" s="1"/>
      <c r="AIR151" s="1"/>
      <c r="AIS151" s="1"/>
      <c r="AIT151" s="1"/>
      <c r="AIU151" s="1"/>
      <c r="AIV151" s="1"/>
      <c r="AIW151" s="1"/>
      <c r="AIX151" s="1"/>
      <c r="AIY151" s="1"/>
      <c r="AIZ151" s="1"/>
      <c r="AJA151" s="1"/>
      <c r="AJB151" s="1"/>
      <c r="AJC151" s="1"/>
      <c r="AJD151" s="1"/>
      <c r="AJE151" s="1"/>
      <c r="AJF151" s="1"/>
      <c r="AJG151" s="1"/>
      <c r="AJH151" s="1"/>
      <c r="AJI151" s="1"/>
      <c r="AJJ151" s="1"/>
      <c r="AJK151" s="1"/>
      <c r="AJL151" s="1"/>
      <c r="AJM151" s="1"/>
      <c r="AJN151" s="1"/>
      <c r="AJO151" s="1"/>
      <c r="AJP151" s="1"/>
      <c r="AJQ151" s="1"/>
      <c r="AJR151" s="1"/>
      <c r="AJS151" s="1"/>
      <c r="AJT151" s="1"/>
      <c r="AJU151" s="1"/>
      <c r="AJV151" s="1"/>
      <c r="AJW151" s="1"/>
      <c r="AJX151" s="1"/>
      <c r="AJY151" s="1"/>
      <c r="AJZ151" s="1"/>
      <c r="AKA151" s="1"/>
      <c r="AKB151" s="1"/>
      <c r="AKC151" s="1"/>
      <c r="AKD151" s="1"/>
      <c r="AKE151" s="1"/>
      <c r="AKF151" s="1"/>
      <c r="AKG151" s="1"/>
      <c r="AKH151" s="1"/>
      <c r="AKI151" s="1"/>
      <c r="AKJ151" s="1"/>
      <c r="AKK151" s="1"/>
      <c r="AKL151" s="1"/>
      <c r="AKM151" s="1"/>
      <c r="AKN151" s="1"/>
      <c r="AKO151" s="1"/>
      <c r="AKP151" s="1"/>
      <c r="AKQ151" s="1"/>
      <c r="AKR151" s="1"/>
      <c r="AKS151" s="1"/>
      <c r="AKT151" s="1"/>
      <c r="AKU151" s="1"/>
      <c r="AKV151" s="1"/>
      <c r="AKW151" s="1"/>
      <c r="AKX151" s="1"/>
      <c r="AKY151" s="1"/>
      <c r="AKZ151" s="1"/>
      <c r="ALA151" s="1"/>
      <c r="ALB151" s="1"/>
      <c r="ALC151" s="1"/>
      <c r="ALD151" s="1"/>
      <c r="ALE151" s="1"/>
      <c r="ALF151" s="1"/>
      <c r="ALG151" s="1"/>
      <c r="ALH151" s="1"/>
      <c r="ALI151" s="1"/>
      <c r="ALJ151" s="1"/>
      <c r="ALK151" s="1"/>
      <c r="ALL151" s="1"/>
      <c r="ALM151" s="1"/>
      <c r="ALN151" s="1"/>
      <c r="ALO151" s="1"/>
      <c r="ALP151" s="1"/>
      <c r="ALQ151" s="1"/>
      <c r="ALR151" s="1"/>
      <c r="ALS151" s="1"/>
      <c r="ALT151" s="1"/>
      <c r="ALU151" s="1"/>
      <c r="ALV151" s="1"/>
      <c r="ALW151" s="1"/>
      <c r="ALX151" s="1"/>
      <c r="ALY151" s="1"/>
      <c r="ALZ151" s="1"/>
      <c r="AMA151" s="1"/>
      <c r="AMB151" s="1"/>
      <c r="AMC151" s="1"/>
      <c r="AMD151" s="1"/>
      <c r="AME151" s="1"/>
      <c r="AMF151" s="1"/>
      <c r="AMG151" s="1"/>
      <c r="AMH151" s="1"/>
      <c r="AMI151" s="1"/>
      <c r="AMJ151" s="1"/>
    </row>
    <row r="152" spans="1:1024" s="73" customFormat="1" x14ac:dyDescent="0.3">
      <c r="A152" s="107"/>
      <c r="B152" s="1" t="s">
        <v>57</v>
      </c>
      <c r="C152" s="71" t="s">
        <v>223</v>
      </c>
      <c r="D152" s="1"/>
      <c r="E152" s="74"/>
      <c r="F152" s="74"/>
      <c r="YK152" s="1"/>
      <c r="YL152" s="1"/>
      <c r="YM152" s="1"/>
      <c r="YN152" s="1"/>
      <c r="YO152" s="1"/>
      <c r="YP152" s="1"/>
      <c r="YQ152" s="1"/>
      <c r="YR152" s="1"/>
      <c r="YS152" s="1"/>
      <c r="YT152" s="1"/>
      <c r="YU152" s="1"/>
      <c r="YV152" s="1"/>
      <c r="YW152" s="1"/>
      <c r="YX152" s="1"/>
      <c r="YY152" s="1"/>
      <c r="YZ152" s="1"/>
      <c r="ZA152" s="1"/>
      <c r="ZB152" s="1"/>
      <c r="ZC152" s="1"/>
      <c r="ZD152" s="1"/>
      <c r="ZE152" s="1"/>
      <c r="ZF152" s="1"/>
      <c r="ZG152" s="1"/>
      <c r="ZH152" s="1"/>
      <c r="ZI152" s="1"/>
      <c r="ZJ152" s="1"/>
      <c r="ZK152" s="1"/>
      <c r="ZL152" s="1"/>
      <c r="ZM152" s="1"/>
      <c r="ZN152" s="1"/>
      <c r="ZO152" s="1"/>
      <c r="ZP152" s="1"/>
      <c r="ZQ152" s="1"/>
      <c r="ZR152" s="1"/>
      <c r="ZS152" s="1"/>
      <c r="ZT152" s="1"/>
      <c r="ZU152" s="1"/>
      <c r="ZV152" s="1"/>
      <c r="ZW152" s="1"/>
      <c r="ZX152" s="1"/>
      <c r="ZY152" s="1"/>
      <c r="ZZ152" s="1"/>
      <c r="AAA152" s="1"/>
      <c r="AAB152" s="1"/>
      <c r="AAC152" s="1"/>
      <c r="AAD152" s="1"/>
      <c r="AAE152" s="1"/>
      <c r="AAF152" s="1"/>
      <c r="AAG152" s="1"/>
      <c r="AAH152" s="1"/>
      <c r="AAI152" s="1"/>
      <c r="AAJ152" s="1"/>
      <c r="AAK152" s="1"/>
      <c r="AAL152" s="1"/>
      <c r="AAM152" s="1"/>
      <c r="AAN152" s="1"/>
      <c r="AAO152" s="1"/>
      <c r="AAP152" s="1"/>
      <c r="AAQ152" s="1"/>
      <c r="AAR152" s="1"/>
      <c r="AAS152" s="1"/>
      <c r="AAT152" s="1"/>
      <c r="AAU152" s="1"/>
      <c r="AAV152" s="1"/>
      <c r="AAW152" s="1"/>
      <c r="AAX152" s="1"/>
      <c r="AAY152" s="1"/>
      <c r="AAZ152" s="1"/>
      <c r="ABA152" s="1"/>
      <c r="ABB152" s="1"/>
      <c r="ABC152" s="1"/>
      <c r="ABD152" s="1"/>
      <c r="ABE152" s="1"/>
      <c r="ABF152" s="1"/>
      <c r="ABG152" s="1"/>
      <c r="ABH152" s="1"/>
      <c r="ABI152" s="1"/>
      <c r="ABJ152" s="1"/>
      <c r="ABK152" s="1"/>
      <c r="ABL152" s="1"/>
      <c r="ABM152" s="1"/>
      <c r="ABN152" s="1"/>
      <c r="ABO152" s="1"/>
      <c r="ABP152" s="1"/>
      <c r="ABQ152" s="1"/>
      <c r="ABR152" s="1"/>
      <c r="ABS152" s="1"/>
      <c r="ABT152" s="1"/>
      <c r="ABU152" s="1"/>
      <c r="ABV152" s="1"/>
      <c r="ABW152" s="1"/>
      <c r="ABX152" s="1"/>
      <c r="ABY152" s="1"/>
      <c r="ABZ152" s="1"/>
      <c r="ACA152" s="1"/>
      <c r="ACB152" s="1"/>
      <c r="ACC152" s="1"/>
      <c r="ACD152" s="1"/>
      <c r="ACE152" s="1"/>
      <c r="ACF152" s="1"/>
      <c r="ACG152" s="1"/>
      <c r="ACH152" s="1"/>
      <c r="ACI152" s="1"/>
      <c r="ACJ152" s="1"/>
      <c r="ACK152" s="1"/>
      <c r="ACL152" s="1"/>
      <c r="ACM152" s="1"/>
      <c r="ACN152" s="1"/>
      <c r="ACO152" s="1"/>
      <c r="ACP152" s="1"/>
      <c r="ACQ152" s="1"/>
      <c r="ACR152" s="1"/>
      <c r="ACS152" s="1"/>
      <c r="ACT152" s="1"/>
      <c r="ACU152" s="1"/>
      <c r="ACV152" s="1"/>
      <c r="ACW152" s="1"/>
      <c r="ACX152" s="1"/>
      <c r="ACY152" s="1"/>
      <c r="ACZ152" s="1"/>
      <c r="ADA152" s="1"/>
      <c r="ADB152" s="1"/>
      <c r="ADC152" s="1"/>
      <c r="ADD152" s="1"/>
      <c r="ADE152" s="1"/>
      <c r="ADF152" s="1"/>
      <c r="ADG152" s="1"/>
      <c r="ADH152" s="1"/>
      <c r="ADI152" s="1"/>
      <c r="ADJ152" s="1"/>
      <c r="ADK152" s="1"/>
      <c r="ADL152" s="1"/>
      <c r="ADM152" s="1"/>
      <c r="ADN152" s="1"/>
      <c r="ADO152" s="1"/>
      <c r="ADP152" s="1"/>
      <c r="ADQ152" s="1"/>
      <c r="ADR152" s="1"/>
      <c r="ADS152" s="1"/>
      <c r="ADT152" s="1"/>
      <c r="ADU152" s="1"/>
      <c r="ADV152" s="1"/>
      <c r="ADW152" s="1"/>
      <c r="ADX152" s="1"/>
      <c r="ADY152" s="1"/>
      <c r="ADZ152" s="1"/>
      <c r="AEA152" s="1"/>
      <c r="AEB152" s="1"/>
      <c r="AEC152" s="1"/>
      <c r="AED152" s="1"/>
      <c r="AEE152" s="1"/>
      <c r="AEF152" s="1"/>
      <c r="AEG152" s="1"/>
      <c r="AEH152" s="1"/>
      <c r="AEI152" s="1"/>
      <c r="AEJ152" s="1"/>
      <c r="AEK152" s="1"/>
      <c r="AEL152" s="1"/>
      <c r="AEM152" s="1"/>
      <c r="AEN152" s="1"/>
      <c r="AEO152" s="1"/>
      <c r="AEP152" s="1"/>
      <c r="AEQ152" s="1"/>
      <c r="AER152" s="1"/>
      <c r="AES152" s="1"/>
      <c r="AET152" s="1"/>
      <c r="AEU152" s="1"/>
      <c r="AEV152" s="1"/>
      <c r="AEW152" s="1"/>
      <c r="AEX152" s="1"/>
      <c r="AEY152" s="1"/>
      <c r="AEZ152" s="1"/>
      <c r="AFA152" s="1"/>
      <c r="AFB152" s="1"/>
      <c r="AFC152" s="1"/>
      <c r="AFD152" s="1"/>
      <c r="AFE152" s="1"/>
      <c r="AFF152" s="1"/>
      <c r="AFG152" s="1"/>
      <c r="AFH152" s="1"/>
      <c r="AFI152" s="1"/>
      <c r="AFJ152" s="1"/>
      <c r="AFK152" s="1"/>
      <c r="AFL152" s="1"/>
      <c r="AFM152" s="1"/>
      <c r="AFN152" s="1"/>
      <c r="AFO152" s="1"/>
      <c r="AFP152" s="1"/>
      <c r="AFQ152" s="1"/>
      <c r="AFR152" s="1"/>
      <c r="AFS152" s="1"/>
      <c r="AFT152" s="1"/>
      <c r="AFU152" s="1"/>
      <c r="AFV152" s="1"/>
      <c r="AFW152" s="1"/>
      <c r="AFX152" s="1"/>
      <c r="AFY152" s="1"/>
      <c r="AFZ152" s="1"/>
      <c r="AGA152" s="1"/>
      <c r="AGB152" s="1"/>
      <c r="AGC152" s="1"/>
      <c r="AGD152" s="1"/>
      <c r="AGE152" s="1"/>
      <c r="AGF152" s="1"/>
      <c r="AGG152" s="1"/>
      <c r="AGH152" s="1"/>
      <c r="AGI152" s="1"/>
      <c r="AGJ152" s="1"/>
      <c r="AGK152" s="1"/>
      <c r="AGL152" s="1"/>
      <c r="AGM152" s="1"/>
      <c r="AGN152" s="1"/>
      <c r="AGO152" s="1"/>
      <c r="AGP152" s="1"/>
      <c r="AGQ152" s="1"/>
      <c r="AGR152" s="1"/>
      <c r="AGS152" s="1"/>
      <c r="AGT152" s="1"/>
      <c r="AGU152" s="1"/>
      <c r="AGV152" s="1"/>
      <c r="AGW152" s="1"/>
      <c r="AGX152" s="1"/>
      <c r="AGY152" s="1"/>
      <c r="AGZ152" s="1"/>
      <c r="AHA152" s="1"/>
      <c r="AHB152" s="1"/>
      <c r="AHC152" s="1"/>
      <c r="AHD152" s="1"/>
      <c r="AHE152" s="1"/>
      <c r="AHF152" s="1"/>
      <c r="AHG152" s="1"/>
      <c r="AHH152" s="1"/>
      <c r="AHI152" s="1"/>
      <c r="AHJ152" s="1"/>
      <c r="AHK152" s="1"/>
      <c r="AHL152" s="1"/>
      <c r="AHM152" s="1"/>
      <c r="AHN152" s="1"/>
      <c r="AHO152" s="1"/>
      <c r="AHP152" s="1"/>
      <c r="AHQ152" s="1"/>
      <c r="AHR152" s="1"/>
      <c r="AHS152" s="1"/>
      <c r="AHT152" s="1"/>
      <c r="AHU152" s="1"/>
      <c r="AHV152" s="1"/>
      <c r="AHW152" s="1"/>
      <c r="AHX152" s="1"/>
      <c r="AHY152" s="1"/>
      <c r="AHZ152" s="1"/>
      <c r="AIA152" s="1"/>
      <c r="AIB152" s="1"/>
      <c r="AIC152" s="1"/>
      <c r="AID152" s="1"/>
      <c r="AIE152" s="1"/>
      <c r="AIF152" s="1"/>
      <c r="AIG152" s="1"/>
      <c r="AIH152" s="1"/>
      <c r="AII152" s="1"/>
      <c r="AIJ152" s="1"/>
      <c r="AIK152" s="1"/>
      <c r="AIL152" s="1"/>
      <c r="AIM152" s="1"/>
      <c r="AIN152" s="1"/>
      <c r="AIO152" s="1"/>
      <c r="AIP152" s="1"/>
      <c r="AIQ152" s="1"/>
      <c r="AIR152" s="1"/>
      <c r="AIS152" s="1"/>
      <c r="AIT152" s="1"/>
      <c r="AIU152" s="1"/>
      <c r="AIV152" s="1"/>
      <c r="AIW152" s="1"/>
      <c r="AIX152" s="1"/>
      <c r="AIY152" s="1"/>
      <c r="AIZ152" s="1"/>
      <c r="AJA152" s="1"/>
      <c r="AJB152" s="1"/>
      <c r="AJC152" s="1"/>
      <c r="AJD152" s="1"/>
      <c r="AJE152" s="1"/>
      <c r="AJF152" s="1"/>
      <c r="AJG152" s="1"/>
      <c r="AJH152" s="1"/>
      <c r="AJI152" s="1"/>
      <c r="AJJ152" s="1"/>
      <c r="AJK152" s="1"/>
      <c r="AJL152" s="1"/>
      <c r="AJM152" s="1"/>
      <c r="AJN152" s="1"/>
      <c r="AJO152" s="1"/>
      <c r="AJP152" s="1"/>
      <c r="AJQ152" s="1"/>
      <c r="AJR152" s="1"/>
      <c r="AJS152" s="1"/>
      <c r="AJT152" s="1"/>
      <c r="AJU152" s="1"/>
      <c r="AJV152" s="1"/>
      <c r="AJW152" s="1"/>
      <c r="AJX152" s="1"/>
      <c r="AJY152" s="1"/>
      <c r="AJZ152" s="1"/>
      <c r="AKA152" s="1"/>
      <c r="AKB152" s="1"/>
      <c r="AKC152" s="1"/>
      <c r="AKD152" s="1"/>
      <c r="AKE152" s="1"/>
      <c r="AKF152" s="1"/>
      <c r="AKG152" s="1"/>
      <c r="AKH152" s="1"/>
      <c r="AKI152" s="1"/>
      <c r="AKJ152" s="1"/>
      <c r="AKK152" s="1"/>
      <c r="AKL152" s="1"/>
      <c r="AKM152" s="1"/>
      <c r="AKN152" s="1"/>
      <c r="AKO152" s="1"/>
      <c r="AKP152" s="1"/>
      <c r="AKQ152" s="1"/>
      <c r="AKR152" s="1"/>
      <c r="AKS152" s="1"/>
      <c r="AKT152" s="1"/>
      <c r="AKU152" s="1"/>
      <c r="AKV152" s="1"/>
      <c r="AKW152" s="1"/>
      <c r="AKX152" s="1"/>
      <c r="AKY152" s="1"/>
      <c r="AKZ152" s="1"/>
      <c r="ALA152" s="1"/>
      <c r="ALB152" s="1"/>
      <c r="ALC152" s="1"/>
      <c r="ALD152" s="1"/>
      <c r="ALE152" s="1"/>
      <c r="ALF152" s="1"/>
      <c r="ALG152" s="1"/>
      <c r="ALH152" s="1"/>
      <c r="ALI152" s="1"/>
      <c r="ALJ152" s="1"/>
      <c r="ALK152" s="1"/>
      <c r="ALL152" s="1"/>
      <c r="ALM152" s="1"/>
      <c r="ALN152" s="1"/>
      <c r="ALO152" s="1"/>
      <c r="ALP152" s="1"/>
      <c r="ALQ152" s="1"/>
      <c r="ALR152" s="1"/>
      <c r="ALS152" s="1"/>
      <c r="ALT152" s="1"/>
      <c r="ALU152" s="1"/>
      <c r="ALV152" s="1"/>
      <c r="ALW152" s="1"/>
      <c r="ALX152" s="1"/>
      <c r="ALY152" s="1"/>
      <c r="ALZ152" s="1"/>
      <c r="AMA152" s="1"/>
      <c r="AMB152" s="1"/>
      <c r="AMC152" s="1"/>
      <c r="AMD152" s="1"/>
      <c r="AME152" s="1"/>
      <c r="AMF152" s="1"/>
      <c r="AMG152" s="1"/>
      <c r="AMH152" s="1"/>
      <c r="AMI152" s="1"/>
      <c r="AMJ152" s="1"/>
    </row>
    <row r="153" spans="1:1024" s="70" customFormat="1" x14ac:dyDescent="0.3">
      <c r="A153" s="107" t="s">
        <v>224</v>
      </c>
      <c r="B153" s="1" t="s">
        <v>55</v>
      </c>
      <c r="C153" s="1" t="s">
        <v>225</v>
      </c>
      <c r="D153" s="1"/>
      <c r="E153" s="72"/>
      <c r="F153" s="72"/>
      <c r="YK153" s="1"/>
      <c r="YL153" s="1"/>
      <c r="YM153" s="1"/>
      <c r="YN153" s="1"/>
      <c r="YO153" s="1"/>
      <c r="YP153" s="1"/>
      <c r="YQ153" s="1"/>
      <c r="YR153" s="1"/>
      <c r="YS153" s="1"/>
      <c r="YT153" s="1"/>
      <c r="YU153" s="1"/>
      <c r="YV153" s="1"/>
      <c r="YW153" s="1"/>
      <c r="YX153" s="1"/>
      <c r="YY153" s="1"/>
      <c r="YZ153" s="1"/>
      <c r="ZA153" s="1"/>
      <c r="ZB153" s="1"/>
      <c r="ZC153" s="1"/>
      <c r="ZD153" s="1"/>
      <c r="ZE153" s="1"/>
      <c r="ZF153" s="1"/>
      <c r="ZG153" s="1"/>
      <c r="ZH153" s="1"/>
      <c r="ZI153" s="1"/>
      <c r="ZJ153" s="1"/>
      <c r="ZK153" s="1"/>
      <c r="ZL153" s="1"/>
      <c r="ZM153" s="1"/>
      <c r="ZN153" s="1"/>
      <c r="ZO153" s="1"/>
      <c r="ZP153" s="1"/>
      <c r="ZQ153" s="1"/>
      <c r="ZR153" s="1"/>
      <c r="ZS153" s="1"/>
      <c r="ZT153" s="1"/>
      <c r="ZU153" s="1"/>
      <c r="ZV153" s="1"/>
      <c r="ZW153" s="1"/>
      <c r="ZX153" s="1"/>
      <c r="ZY153" s="1"/>
      <c r="ZZ153" s="1"/>
      <c r="AAA153" s="1"/>
      <c r="AAB153" s="1"/>
      <c r="AAC153" s="1"/>
      <c r="AAD153" s="1"/>
      <c r="AAE153" s="1"/>
      <c r="AAF153" s="1"/>
      <c r="AAG153" s="1"/>
      <c r="AAH153" s="1"/>
      <c r="AAI153" s="1"/>
      <c r="AAJ153" s="1"/>
      <c r="AAK153" s="1"/>
      <c r="AAL153" s="1"/>
      <c r="AAM153" s="1"/>
      <c r="AAN153" s="1"/>
      <c r="AAO153" s="1"/>
      <c r="AAP153" s="1"/>
      <c r="AAQ153" s="1"/>
      <c r="AAR153" s="1"/>
      <c r="AAS153" s="1"/>
      <c r="AAT153" s="1"/>
      <c r="AAU153" s="1"/>
      <c r="AAV153" s="1"/>
      <c r="AAW153" s="1"/>
      <c r="AAX153" s="1"/>
      <c r="AAY153" s="1"/>
      <c r="AAZ153" s="1"/>
      <c r="ABA153" s="1"/>
      <c r="ABB153" s="1"/>
      <c r="ABC153" s="1"/>
      <c r="ABD153" s="1"/>
      <c r="ABE153" s="1"/>
      <c r="ABF153" s="1"/>
      <c r="ABG153" s="1"/>
      <c r="ABH153" s="1"/>
      <c r="ABI153" s="1"/>
      <c r="ABJ153" s="1"/>
      <c r="ABK153" s="1"/>
      <c r="ABL153" s="1"/>
      <c r="ABM153" s="1"/>
      <c r="ABN153" s="1"/>
      <c r="ABO153" s="1"/>
      <c r="ABP153" s="1"/>
      <c r="ABQ153" s="1"/>
      <c r="ABR153" s="1"/>
      <c r="ABS153" s="1"/>
      <c r="ABT153" s="1"/>
      <c r="ABU153" s="1"/>
      <c r="ABV153" s="1"/>
      <c r="ABW153" s="1"/>
      <c r="ABX153" s="1"/>
      <c r="ABY153" s="1"/>
      <c r="ABZ153" s="1"/>
      <c r="ACA153" s="1"/>
      <c r="ACB153" s="1"/>
      <c r="ACC153" s="1"/>
      <c r="ACD153" s="1"/>
      <c r="ACE153" s="1"/>
      <c r="ACF153" s="1"/>
      <c r="ACG153" s="1"/>
      <c r="ACH153" s="1"/>
      <c r="ACI153" s="1"/>
      <c r="ACJ153" s="1"/>
      <c r="ACK153" s="1"/>
      <c r="ACL153" s="1"/>
      <c r="ACM153" s="1"/>
      <c r="ACN153" s="1"/>
      <c r="ACO153" s="1"/>
      <c r="ACP153" s="1"/>
      <c r="ACQ153" s="1"/>
      <c r="ACR153" s="1"/>
      <c r="ACS153" s="1"/>
      <c r="ACT153" s="1"/>
      <c r="ACU153" s="1"/>
      <c r="ACV153" s="1"/>
      <c r="ACW153" s="1"/>
      <c r="ACX153" s="1"/>
      <c r="ACY153" s="1"/>
      <c r="ACZ153" s="1"/>
      <c r="ADA153" s="1"/>
      <c r="ADB153" s="1"/>
      <c r="ADC153" s="1"/>
      <c r="ADD153" s="1"/>
      <c r="ADE153" s="1"/>
      <c r="ADF153" s="1"/>
      <c r="ADG153" s="1"/>
      <c r="ADH153" s="1"/>
      <c r="ADI153" s="1"/>
      <c r="ADJ153" s="1"/>
      <c r="ADK153" s="1"/>
      <c r="ADL153" s="1"/>
      <c r="ADM153" s="1"/>
      <c r="ADN153" s="1"/>
      <c r="ADO153" s="1"/>
      <c r="ADP153" s="1"/>
      <c r="ADQ153" s="1"/>
      <c r="ADR153" s="1"/>
      <c r="ADS153" s="1"/>
      <c r="ADT153" s="1"/>
      <c r="ADU153" s="1"/>
      <c r="ADV153" s="1"/>
      <c r="ADW153" s="1"/>
      <c r="ADX153" s="1"/>
      <c r="ADY153" s="1"/>
      <c r="ADZ153" s="1"/>
      <c r="AEA153" s="1"/>
      <c r="AEB153" s="1"/>
      <c r="AEC153" s="1"/>
      <c r="AED153" s="1"/>
      <c r="AEE153" s="1"/>
      <c r="AEF153" s="1"/>
      <c r="AEG153" s="1"/>
      <c r="AEH153" s="1"/>
      <c r="AEI153" s="1"/>
      <c r="AEJ153" s="1"/>
      <c r="AEK153" s="1"/>
      <c r="AEL153" s="1"/>
      <c r="AEM153" s="1"/>
      <c r="AEN153" s="1"/>
      <c r="AEO153" s="1"/>
      <c r="AEP153" s="1"/>
      <c r="AEQ153" s="1"/>
      <c r="AER153" s="1"/>
      <c r="AES153" s="1"/>
      <c r="AET153" s="1"/>
      <c r="AEU153" s="1"/>
      <c r="AEV153" s="1"/>
      <c r="AEW153" s="1"/>
      <c r="AEX153" s="1"/>
      <c r="AEY153" s="1"/>
      <c r="AEZ153" s="1"/>
      <c r="AFA153" s="1"/>
      <c r="AFB153" s="1"/>
      <c r="AFC153" s="1"/>
      <c r="AFD153" s="1"/>
      <c r="AFE153" s="1"/>
      <c r="AFF153" s="1"/>
      <c r="AFG153" s="1"/>
      <c r="AFH153" s="1"/>
      <c r="AFI153" s="1"/>
      <c r="AFJ153" s="1"/>
      <c r="AFK153" s="1"/>
      <c r="AFL153" s="1"/>
      <c r="AFM153" s="1"/>
      <c r="AFN153" s="1"/>
      <c r="AFO153" s="1"/>
      <c r="AFP153" s="1"/>
      <c r="AFQ153" s="1"/>
      <c r="AFR153" s="1"/>
      <c r="AFS153" s="1"/>
      <c r="AFT153" s="1"/>
      <c r="AFU153" s="1"/>
      <c r="AFV153" s="1"/>
      <c r="AFW153" s="1"/>
      <c r="AFX153" s="1"/>
      <c r="AFY153" s="1"/>
      <c r="AFZ153" s="1"/>
      <c r="AGA153" s="1"/>
      <c r="AGB153" s="1"/>
      <c r="AGC153" s="1"/>
      <c r="AGD153" s="1"/>
      <c r="AGE153" s="1"/>
      <c r="AGF153" s="1"/>
      <c r="AGG153" s="1"/>
      <c r="AGH153" s="1"/>
      <c r="AGI153" s="1"/>
      <c r="AGJ153" s="1"/>
      <c r="AGK153" s="1"/>
      <c r="AGL153" s="1"/>
      <c r="AGM153" s="1"/>
      <c r="AGN153" s="1"/>
      <c r="AGO153" s="1"/>
      <c r="AGP153" s="1"/>
      <c r="AGQ153" s="1"/>
      <c r="AGR153" s="1"/>
      <c r="AGS153" s="1"/>
      <c r="AGT153" s="1"/>
      <c r="AGU153" s="1"/>
      <c r="AGV153" s="1"/>
      <c r="AGW153" s="1"/>
      <c r="AGX153" s="1"/>
      <c r="AGY153" s="1"/>
      <c r="AGZ153" s="1"/>
      <c r="AHA153" s="1"/>
      <c r="AHB153" s="1"/>
      <c r="AHC153" s="1"/>
      <c r="AHD153" s="1"/>
      <c r="AHE153" s="1"/>
      <c r="AHF153" s="1"/>
      <c r="AHG153" s="1"/>
      <c r="AHH153" s="1"/>
      <c r="AHI153" s="1"/>
      <c r="AHJ153" s="1"/>
      <c r="AHK153" s="1"/>
      <c r="AHL153" s="1"/>
      <c r="AHM153" s="1"/>
      <c r="AHN153" s="1"/>
      <c r="AHO153" s="1"/>
      <c r="AHP153" s="1"/>
      <c r="AHQ153" s="1"/>
      <c r="AHR153" s="1"/>
      <c r="AHS153" s="1"/>
      <c r="AHT153" s="1"/>
      <c r="AHU153" s="1"/>
      <c r="AHV153" s="1"/>
      <c r="AHW153" s="1"/>
      <c r="AHX153" s="1"/>
      <c r="AHY153" s="1"/>
      <c r="AHZ153" s="1"/>
      <c r="AIA153" s="1"/>
      <c r="AIB153" s="1"/>
      <c r="AIC153" s="1"/>
      <c r="AID153" s="1"/>
      <c r="AIE153" s="1"/>
      <c r="AIF153" s="1"/>
      <c r="AIG153" s="1"/>
      <c r="AIH153" s="1"/>
      <c r="AII153" s="1"/>
      <c r="AIJ153" s="1"/>
      <c r="AIK153" s="1"/>
      <c r="AIL153" s="1"/>
      <c r="AIM153" s="1"/>
      <c r="AIN153" s="1"/>
      <c r="AIO153" s="1"/>
      <c r="AIP153" s="1"/>
      <c r="AIQ153" s="1"/>
      <c r="AIR153" s="1"/>
      <c r="AIS153" s="1"/>
      <c r="AIT153" s="1"/>
      <c r="AIU153" s="1"/>
      <c r="AIV153" s="1"/>
      <c r="AIW153" s="1"/>
      <c r="AIX153" s="1"/>
      <c r="AIY153" s="1"/>
      <c r="AIZ153" s="1"/>
      <c r="AJA153" s="1"/>
      <c r="AJB153" s="1"/>
      <c r="AJC153" s="1"/>
      <c r="AJD153" s="1"/>
      <c r="AJE153" s="1"/>
      <c r="AJF153" s="1"/>
      <c r="AJG153" s="1"/>
      <c r="AJH153" s="1"/>
      <c r="AJI153" s="1"/>
      <c r="AJJ153" s="1"/>
      <c r="AJK153" s="1"/>
      <c r="AJL153" s="1"/>
      <c r="AJM153" s="1"/>
      <c r="AJN153" s="1"/>
      <c r="AJO153" s="1"/>
      <c r="AJP153" s="1"/>
      <c r="AJQ153" s="1"/>
      <c r="AJR153" s="1"/>
      <c r="AJS153" s="1"/>
      <c r="AJT153" s="1"/>
      <c r="AJU153" s="1"/>
      <c r="AJV153" s="1"/>
      <c r="AJW153" s="1"/>
      <c r="AJX153" s="1"/>
      <c r="AJY153" s="1"/>
      <c r="AJZ153" s="1"/>
      <c r="AKA153" s="1"/>
      <c r="AKB153" s="1"/>
      <c r="AKC153" s="1"/>
      <c r="AKD153" s="1"/>
      <c r="AKE153" s="1"/>
      <c r="AKF153" s="1"/>
      <c r="AKG153" s="1"/>
      <c r="AKH153" s="1"/>
      <c r="AKI153" s="1"/>
      <c r="AKJ153" s="1"/>
      <c r="AKK153" s="1"/>
      <c r="AKL153" s="1"/>
      <c r="AKM153" s="1"/>
      <c r="AKN153" s="1"/>
      <c r="AKO153" s="1"/>
      <c r="AKP153" s="1"/>
      <c r="AKQ153" s="1"/>
      <c r="AKR153" s="1"/>
      <c r="AKS153" s="1"/>
      <c r="AKT153" s="1"/>
      <c r="AKU153" s="1"/>
      <c r="AKV153" s="1"/>
      <c r="AKW153" s="1"/>
      <c r="AKX153" s="1"/>
      <c r="AKY153" s="1"/>
      <c r="AKZ153" s="1"/>
      <c r="ALA153" s="1"/>
      <c r="ALB153" s="1"/>
      <c r="ALC153" s="1"/>
      <c r="ALD153" s="1"/>
      <c r="ALE153" s="1"/>
      <c r="ALF153" s="1"/>
      <c r="ALG153" s="1"/>
      <c r="ALH153" s="1"/>
      <c r="ALI153" s="1"/>
      <c r="ALJ153" s="1"/>
      <c r="ALK153" s="1"/>
      <c r="ALL153" s="1"/>
      <c r="ALM153" s="1"/>
      <c r="ALN153" s="1"/>
      <c r="ALO153" s="1"/>
      <c r="ALP153" s="1"/>
      <c r="ALQ153" s="1"/>
      <c r="ALR153" s="1"/>
      <c r="ALS153" s="1"/>
      <c r="ALT153" s="1"/>
      <c r="ALU153" s="1"/>
      <c r="ALV153" s="1"/>
      <c r="ALW153" s="1"/>
      <c r="ALX153" s="1"/>
      <c r="ALY153" s="1"/>
      <c r="ALZ153" s="1"/>
      <c r="AMA153" s="1"/>
      <c r="AMB153" s="1"/>
      <c r="AMC153" s="1"/>
      <c r="AMD153" s="1"/>
      <c r="AME153" s="1"/>
      <c r="AMF153" s="1"/>
      <c r="AMG153" s="1"/>
      <c r="AMH153" s="1"/>
      <c r="AMI153" s="1"/>
      <c r="AMJ153" s="1"/>
    </row>
    <row r="154" spans="1:1024" s="73" customFormat="1" x14ac:dyDescent="0.3">
      <c r="A154" s="107"/>
      <c r="B154" s="1" t="s">
        <v>57</v>
      </c>
      <c r="C154" s="71" t="s">
        <v>226</v>
      </c>
      <c r="D154" s="1"/>
      <c r="E154" s="74"/>
      <c r="F154" s="74"/>
      <c r="YK154" s="1"/>
      <c r="YL154" s="1"/>
      <c r="YM154" s="1"/>
      <c r="YN154" s="1"/>
      <c r="YO154" s="1"/>
      <c r="YP154" s="1"/>
      <c r="YQ154" s="1"/>
      <c r="YR154" s="1"/>
      <c r="YS154" s="1"/>
      <c r="YT154" s="1"/>
      <c r="YU154" s="1"/>
      <c r="YV154" s="1"/>
      <c r="YW154" s="1"/>
      <c r="YX154" s="1"/>
      <c r="YY154" s="1"/>
      <c r="YZ154" s="1"/>
      <c r="ZA154" s="1"/>
      <c r="ZB154" s="1"/>
      <c r="ZC154" s="1"/>
      <c r="ZD154" s="1"/>
      <c r="ZE154" s="1"/>
      <c r="ZF154" s="1"/>
      <c r="ZG154" s="1"/>
      <c r="ZH154" s="1"/>
      <c r="ZI154" s="1"/>
      <c r="ZJ154" s="1"/>
      <c r="ZK154" s="1"/>
      <c r="ZL154" s="1"/>
      <c r="ZM154" s="1"/>
      <c r="ZN154" s="1"/>
      <c r="ZO154" s="1"/>
      <c r="ZP154" s="1"/>
      <c r="ZQ154" s="1"/>
      <c r="ZR154" s="1"/>
      <c r="ZS154" s="1"/>
      <c r="ZT154" s="1"/>
      <c r="ZU154" s="1"/>
      <c r="ZV154" s="1"/>
      <c r="ZW154" s="1"/>
      <c r="ZX154" s="1"/>
      <c r="ZY154" s="1"/>
      <c r="ZZ154" s="1"/>
      <c r="AAA154" s="1"/>
      <c r="AAB154" s="1"/>
      <c r="AAC154" s="1"/>
      <c r="AAD154" s="1"/>
      <c r="AAE154" s="1"/>
      <c r="AAF154" s="1"/>
      <c r="AAG154" s="1"/>
      <c r="AAH154" s="1"/>
      <c r="AAI154" s="1"/>
      <c r="AAJ154" s="1"/>
      <c r="AAK154" s="1"/>
      <c r="AAL154" s="1"/>
      <c r="AAM154" s="1"/>
      <c r="AAN154" s="1"/>
      <c r="AAO154" s="1"/>
      <c r="AAP154" s="1"/>
      <c r="AAQ154" s="1"/>
      <c r="AAR154" s="1"/>
      <c r="AAS154" s="1"/>
      <c r="AAT154" s="1"/>
      <c r="AAU154" s="1"/>
      <c r="AAV154" s="1"/>
      <c r="AAW154" s="1"/>
      <c r="AAX154" s="1"/>
      <c r="AAY154" s="1"/>
      <c r="AAZ154" s="1"/>
      <c r="ABA154" s="1"/>
      <c r="ABB154" s="1"/>
      <c r="ABC154" s="1"/>
      <c r="ABD154" s="1"/>
      <c r="ABE154" s="1"/>
      <c r="ABF154" s="1"/>
      <c r="ABG154" s="1"/>
      <c r="ABH154" s="1"/>
      <c r="ABI154" s="1"/>
      <c r="ABJ154" s="1"/>
      <c r="ABK154" s="1"/>
      <c r="ABL154" s="1"/>
      <c r="ABM154" s="1"/>
      <c r="ABN154" s="1"/>
      <c r="ABO154" s="1"/>
      <c r="ABP154" s="1"/>
      <c r="ABQ154" s="1"/>
      <c r="ABR154" s="1"/>
      <c r="ABS154" s="1"/>
      <c r="ABT154" s="1"/>
      <c r="ABU154" s="1"/>
      <c r="ABV154" s="1"/>
      <c r="ABW154" s="1"/>
      <c r="ABX154" s="1"/>
      <c r="ABY154" s="1"/>
      <c r="ABZ154" s="1"/>
      <c r="ACA154" s="1"/>
      <c r="ACB154" s="1"/>
      <c r="ACC154" s="1"/>
      <c r="ACD154" s="1"/>
      <c r="ACE154" s="1"/>
      <c r="ACF154" s="1"/>
      <c r="ACG154" s="1"/>
      <c r="ACH154" s="1"/>
      <c r="ACI154" s="1"/>
      <c r="ACJ154" s="1"/>
      <c r="ACK154" s="1"/>
      <c r="ACL154" s="1"/>
      <c r="ACM154" s="1"/>
      <c r="ACN154" s="1"/>
      <c r="ACO154" s="1"/>
      <c r="ACP154" s="1"/>
      <c r="ACQ154" s="1"/>
      <c r="ACR154" s="1"/>
      <c r="ACS154" s="1"/>
      <c r="ACT154" s="1"/>
      <c r="ACU154" s="1"/>
      <c r="ACV154" s="1"/>
      <c r="ACW154" s="1"/>
      <c r="ACX154" s="1"/>
      <c r="ACY154" s="1"/>
      <c r="ACZ154" s="1"/>
      <c r="ADA154" s="1"/>
      <c r="ADB154" s="1"/>
      <c r="ADC154" s="1"/>
      <c r="ADD154" s="1"/>
      <c r="ADE154" s="1"/>
      <c r="ADF154" s="1"/>
      <c r="ADG154" s="1"/>
      <c r="ADH154" s="1"/>
      <c r="ADI154" s="1"/>
      <c r="ADJ154" s="1"/>
      <c r="ADK154" s="1"/>
      <c r="ADL154" s="1"/>
      <c r="ADM154" s="1"/>
      <c r="ADN154" s="1"/>
      <c r="ADO154" s="1"/>
      <c r="ADP154" s="1"/>
      <c r="ADQ154" s="1"/>
      <c r="ADR154" s="1"/>
      <c r="ADS154" s="1"/>
      <c r="ADT154" s="1"/>
      <c r="ADU154" s="1"/>
      <c r="ADV154" s="1"/>
      <c r="ADW154" s="1"/>
      <c r="ADX154" s="1"/>
      <c r="ADY154" s="1"/>
      <c r="ADZ154" s="1"/>
      <c r="AEA154" s="1"/>
      <c r="AEB154" s="1"/>
      <c r="AEC154" s="1"/>
      <c r="AED154" s="1"/>
      <c r="AEE154" s="1"/>
      <c r="AEF154" s="1"/>
      <c r="AEG154" s="1"/>
      <c r="AEH154" s="1"/>
      <c r="AEI154" s="1"/>
      <c r="AEJ154" s="1"/>
      <c r="AEK154" s="1"/>
      <c r="AEL154" s="1"/>
      <c r="AEM154" s="1"/>
      <c r="AEN154" s="1"/>
      <c r="AEO154" s="1"/>
      <c r="AEP154" s="1"/>
      <c r="AEQ154" s="1"/>
      <c r="AER154" s="1"/>
      <c r="AES154" s="1"/>
      <c r="AET154" s="1"/>
      <c r="AEU154" s="1"/>
      <c r="AEV154" s="1"/>
      <c r="AEW154" s="1"/>
      <c r="AEX154" s="1"/>
      <c r="AEY154" s="1"/>
      <c r="AEZ154" s="1"/>
      <c r="AFA154" s="1"/>
      <c r="AFB154" s="1"/>
      <c r="AFC154" s="1"/>
      <c r="AFD154" s="1"/>
      <c r="AFE154" s="1"/>
      <c r="AFF154" s="1"/>
      <c r="AFG154" s="1"/>
      <c r="AFH154" s="1"/>
      <c r="AFI154" s="1"/>
      <c r="AFJ154" s="1"/>
      <c r="AFK154" s="1"/>
      <c r="AFL154" s="1"/>
      <c r="AFM154" s="1"/>
      <c r="AFN154" s="1"/>
      <c r="AFO154" s="1"/>
      <c r="AFP154" s="1"/>
      <c r="AFQ154" s="1"/>
      <c r="AFR154" s="1"/>
      <c r="AFS154" s="1"/>
      <c r="AFT154" s="1"/>
      <c r="AFU154" s="1"/>
      <c r="AFV154" s="1"/>
      <c r="AFW154" s="1"/>
      <c r="AFX154" s="1"/>
      <c r="AFY154" s="1"/>
      <c r="AFZ154" s="1"/>
      <c r="AGA154" s="1"/>
      <c r="AGB154" s="1"/>
      <c r="AGC154" s="1"/>
      <c r="AGD154" s="1"/>
      <c r="AGE154" s="1"/>
      <c r="AGF154" s="1"/>
      <c r="AGG154" s="1"/>
      <c r="AGH154" s="1"/>
      <c r="AGI154" s="1"/>
      <c r="AGJ154" s="1"/>
      <c r="AGK154" s="1"/>
      <c r="AGL154" s="1"/>
      <c r="AGM154" s="1"/>
      <c r="AGN154" s="1"/>
      <c r="AGO154" s="1"/>
      <c r="AGP154" s="1"/>
      <c r="AGQ154" s="1"/>
      <c r="AGR154" s="1"/>
      <c r="AGS154" s="1"/>
      <c r="AGT154" s="1"/>
      <c r="AGU154" s="1"/>
      <c r="AGV154" s="1"/>
      <c r="AGW154" s="1"/>
      <c r="AGX154" s="1"/>
      <c r="AGY154" s="1"/>
      <c r="AGZ154" s="1"/>
      <c r="AHA154" s="1"/>
      <c r="AHB154" s="1"/>
      <c r="AHC154" s="1"/>
      <c r="AHD154" s="1"/>
      <c r="AHE154" s="1"/>
      <c r="AHF154" s="1"/>
      <c r="AHG154" s="1"/>
      <c r="AHH154" s="1"/>
      <c r="AHI154" s="1"/>
      <c r="AHJ154" s="1"/>
      <c r="AHK154" s="1"/>
      <c r="AHL154" s="1"/>
      <c r="AHM154" s="1"/>
      <c r="AHN154" s="1"/>
      <c r="AHO154" s="1"/>
      <c r="AHP154" s="1"/>
      <c r="AHQ154" s="1"/>
      <c r="AHR154" s="1"/>
      <c r="AHS154" s="1"/>
      <c r="AHT154" s="1"/>
      <c r="AHU154" s="1"/>
      <c r="AHV154" s="1"/>
      <c r="AHW154" s="1"/>
      <c r="AHX154" s="1"/>
      <c r="AHY154" s="1"/>
      <c r="AHZ154" s="1"/>
      <c r="AIA154" s="1"/>
      <c r="AIB154" s="1"/>
      <c r="AIC154" s="1"/>
      <c r="AID154" s="1"/>
      <c r="AIE154" s="1"/>
      <c r="AIF154" s="1"/>
      <c r="AIG154" s="1"/>
      <c r="AIH154" s="1"/>
      <c r="AII154" s="1"/>
      <c r="AIJ154" s="1"/>
      <c r="AIK154" s="1"/>
      <c r="AIL154" s="1"/>
      <c r="AIM154" s="1"/>
      <c r="AIN154" s="1"/>
      <c r="AIO154" s="1"/>
      <c r="AIP154" s="1"/>
      <c r="AIQ154" s="1"/>
      <c r="AIR154" s="1"/>
      <c r="AIS154" s="1"/>
      <c r="AIT154" s="1"/>
      <c r="AIU154" s="1"/>
      <c r="AIV154" s="1"/>
      <c r="AIW154" s="1"/>
      <c r="AIX154" s="1"/>
      <c r="AIY154" s="1"/>
      <c r="AIZ154" s="1"/>
      <c r="AJA154" s="1"/>
      <c r="AJB154" s="1"/>
      <c r="AJC154" s="1"/>
      <c r="AJD154" s="1"/>
      <c r="AJE154" s="1"/>
      <c r="AJF154" s="1"/>
      <c r="AJG154" s="1"/>
      <c r="AJH154" s="1"/>
      <c r="AJI154" s="1"/>
      <c r="AJJ154" s="1"/>
      <c r="AJK154" s="1"/>
      <c r="AJL154" s="1"/>
      <c r="AJM154" s="1"/>
      <c r="AJN154" s="1"/>
      <c r="AJO154" s="1"/>
      <c r="AJP154" s="1"/>
      <c r="AJQ154" s="1"/>
      <c r="AJR154" s="1"/>
      <c r="AJS154" s="1"/>
      <c r="AJT154" s="1"/>
      <c r="AJU154" s="1"/>
      <c r="AJV154" s="1"/>
      <c r="AJW154" s="1"/>
      <c r="AJX154" s="1"/>
      <c r="AJY154" s="1"/>
      <c r="AJZ154" s="1"/>
      <c r="AKA154" s="1"/>
      <c r="AKB154" s="1"/>
      <c r="AKC154" s="1"/>
      <c r="AKD154" s="1"/>
      <c r="AKE154" s="1"/>
      <c r="AKF154" s="1"/>
      <c r="AKG154" s="1"/>
      <c r="AKH154" s="1"/>
      <c r="AKI154" s="1"/>
      <c r="AKJ154" s="1"/>
      <c r="AKK154" s="1"/>
      <c r="AKL154" s="1"/>
      <c r="AKM154" s="1"/>
      <c r="AKN154" s="1"/>
      <c r="AKO154" s="1"/>
      <c r="AKP154" s="1"/>
      <c r="AKQ154" s="1"/>
      <c r="AKR154" s="1"/>
      <c r="AKS154" s="1"/>
      <c r="AKT154" s="1"/>
      <c r="AKU154" s="1"/>
      <c r="AKV154" s="1"/>
      <c r="AKW154" s="1"/>
      <c r="AKX154" s="1"/>
      <c r="AKY154" s="1"/>
      <c r="AKZ154" s="1"/>
      <c r="ALA154" s="1"/>
      <c r="ALB154" s="1"/>
      <c r="ALC154" s="1"/>
      <c r="ALD154" s="1"/>
      <c r="ALE154" s="1"/>
      <c r="ALF154" s="1"/>
      <c r="ALG154" s="1"/>
      <c r="ALH154" s="1"/>
      <c r="ALI154" s="1"/>
      <c r="ALJ154" s="1"/>
      <c r="ALK154" s="1"/>
      <c r="ALL154" s="1"/>
      <c r="ALM154" s="1"/>
      <c r="ALN154" s="1"/>
      <c r="ALO154" s="1"/>
      <c r="ALP154" s="1"/>
      <c r="ALQ154" s="1"/>
      <c r="ALR154" s="1"/>
      <c r="ALS154" s="1"/>
      <c r="ALT154" s="1"/>
      <c r="ALU154" s="1"/>
      <c r="ALV154" s="1"/>
      <c r="ALW154" s="1"/>
      <c r="ALX154" s="1"/>
      <c r="ALY154" s="1"/>
      <c r="ALZ154" s="1"/>
      <c r="AMA154" s="1"/>
      <c r="AMB154" s="1"/>
      <c r="AMC154" s="1"/>
      <c r="AMD154" s="1"/>
      <c r="AME154" s="1"/>
      <c r="AMF154" s="1"/>
      <c r="AMG154" s="1"/>
      <c r="AMH154" s="1"/>
      <c r="AMI154" s="1"/>
      <c r="AMJ154" s="1"/>
    </row>
    <row r="155" spans="1:1024" s="70" customFormat="1" x14ac:dyDescent="0.3">
      <c r="A155" s="107" t="s">
        <v>227</v>
      </c>
      <c r="B155" s="1" t="s">
        <v>55</v>
      </c>
      <c r="C155" s="1" t="s">
        <v>228</v>
      </c>
      <c r="D155" s="1"/>
      <c r="E155" s="72"/>
      <c r="F155" s="72"/>
      <c r="YK155" s="1"/>
      <c r="YL155" s="1"/>
      <c r="YM155" s="1"/>
      <c r="YN155" s="1"/>
      <c r="YO155" s="1"/>
      <c r="YP155" s="1"/>
      <c r="YQ155" s="1"/>
      <c r="YR155" s="1"/>
      <c r="YS155" s="1"/>
      <c r="YT155" s="1"/>
      <c r="YU155" s="1"/>
      <c r="YV155" s="1"/>
      <c r="YW155" s="1"/>
      <c r="YX155" s="1"/>
      <c r="YY155" s="1"/>
      <c r="YZ155" s="1"/>
      <c r="ZA155" s="1"/>
      <c r="ZB155" s="1"/>
      <c r="ZC155" s="1"/>
      <c r="ZD155" s="1"/>
      <c r="ZE155" s="1"/>
      <c r="ZF155" s="1"/>
      <c r="ZG155" s="1"/>
      <c r="ZH155" s="1"/>
      <c r="ZI155" s="1"/>
      <c r="ZJ155" s="1"/>
      <c r="ZK155" s="1"/>
      <c r="ZL155" s="1"/>
      <c r="ZM155" s="1"/>
      <c r="ZN155" s="1"/>
      <c r="ZO155" s="1"/>
      <c r="ZP155" s="1"/>
      <c r="ZQ155" s="1"/>
      <c r="ZR155" s="1"/>
      <c r="ZS155" s="1"/>
      <c r="ZT155" s="1"/>
      <c r="ZU155" s="1"/>
      <c r="ZV155" s="1"/>
      <c r="ZW155" s="1"/>
      <c r="ZX155" s="1"/>
      <c r="ZY155" s="1"/>
      <c r="ZZ155" s="1"/>
      <c r="AAA155" s="1"/>
      <c r="AAB155" s="1"/>
      <c r="AAC155" s="1"/>
      <c r="AAD155" s="1"/>
      <c r="AAE155" s="1"/>
      <c r="AAF155" s="1"/>
      <c r="AAG155" s="1"/>
      <c r="AAH155" s="1"/>
      <c r="AAI155" s="1"/>
      <c r="AAJ155" s="1"/>
      <c r="AAK155" s="1"/>
      <c r="AAL155" s="1"/>
      <c r="AAM155" s="1"/>
      <c r="AAN155" s="1"/>
      <c r="AAO155" s="1"/>
      <c r="AAP155" s="1"/>
      <c r="AAQ155" s="1"/>
      <c r="AAR155" s="1"/>
      <c r="AAS155" s="1"/>
      <c r="AAT155" s="1"/>
      <c r="AAU155" s="1"/>
      <c r="AAV155" s="1"/>
      <c r="AAW155" s="1"/>
      <c r="AAX155" s="1"/>
      <c r="AAY155" s="1"/>
      <c r="AAZ155" s="1"/>
      <c r="ABA155" s="1"/>
      <c r="ABB155" s="1"/>
      <c r="ABC155" s="1"/>
      <c r="ABD155" s="1"/>
      <c r="ABE155" s="1"/>
      <c r="ABF155" s="1"/>
      <c r="ABG155" s="1"/>
      <c r="ABH155" s="1"/>
      <c r="ABI155" s="1"/>
      <c r="ABJ155" s="1"/>
      <c r="ABK155" s="1"/>
      <c r="ABL155" s="1"/>
      <c r="ABM155" s="1"/>
      <c r="ABN155" s="1"/>
      <c r="ABO155" s="1"/>
      <c r="ABP155" s="1"/>
      <c r="ABQ155" s="1"/>
      <c r="ABR155" s="1"/>
      <c r="ABS155" s="1"/>
      <c r="ABT155" s="1"/>
      <c r="ABU155" s="1"/>
      <c r="ABV155" s="1"/>
      <c r="ABW155" s="1"/>
      <c r="ABX155" s="1"/>
      <c r="ABY155" s="1"/>
      <c r="ABZ155" s="1"/>
      <c r="ACA155" s="1"/>
      <c r="ACB155" s="1"/>
      <c r="ACC155" s="1"/>
      <c r="ACD155" s="1"/>
      <c r="ACE155" s="1"/>
      <c r="ACF155" s="1"/>
      <c r="ACG155" s="1"/>
      <c r="ACH155" s="1"/>
      <c r="ACI155" s="1"/>
      <c r="ACJ155" s="1"/>
      <c r="ACK155" s="1"/>
      <c r="ACL155" s="1"/>
      <c r="ACM155" s="1"/>
      <c r="ACN155" s="1"/>
      <c r="ACO155" s="1"/>
      <c r="ACP155" s="1"/>
      <c r="ACQ155" s="1"/>
      <c r="ACR155" s="1"/>
      <c r="ACS155" s="1"/>
      <c r="ACT155" s="1"/>
      <c r="ACU155" s="1"/>
      <c r="ACV155" s="1"/>
      <c r="ACW155" s="1"/>
      <c r="ACX155" s="1"/>
      <c r="ACY155" s="1"/>
      <c r="ACZ155" s="1"/>
      <c r="ADA155" s="1"/>
      <c r="ADB155" s="1"/>
      <c r="ADC155" s="1"/>
      <c r="ADD155" s="1"/>
      <c r="ADE155" s="1"/>
      <c r="ADF155" s="1"/>
      <c r="ADG155" s="1"/>
      <c r="ADH155" s="1"/>
      <c r="ADI155" s="1"/>
      <c r="ADJ155" s="1"/>
      <c r="ADK155" s="1"/>
      <c r="ADL155" s="1"/>
      <c r="ADM155" s="1"/>
      <c r="ADN155" s="1"/>
      <c r="ADO155" s="1"/>
      <c r="ADP155" s="1"/>
      <c r="ADQ155" s="1"/>
      <c r="ADR155" s="1"/>
      <c r="ADS155" s="1"/>
      <c r="ADT155" s="1"/>
      <c r="ADU155" s="1"/>
      <c r="ADV155" s="1"/>
      <c r="ADW155" s="1"/>
      <c r="ADX155" s="1"/>
      <c r="ADY155" s="1"/>
      <c r="ADZ155" s="1"/>
      <c r="AEA155" s="1"/>
      <c r="AEB155" s="1"/>
      <c r="AEC155" s="1"/>
      <c r="AED155" s="1"/>
      <c r="AEE155" s="1"/>
      <c r="AEF155" s="1"/>
      <c r="AEG155" s="1"/>
      <c r="AEH155" s="1"/>
      <c r="AEI155" s="1"/>
      <c r="AEJ155" s="1"/>
      <c r="AEK155" s="1"/>
      <c r="AEL155" s="1"/>
      <c r="AEM155" s="1"/>
      <c r="AEN155" s="1"/>
      <c r="AEO155" s="1"/>
      <c r="AEP155" s="1"/>
      <c r="AEQ155" s="1"/>
      <c r="AER155" s="1"/>
      <c r="AES155" s="1"/>
      <c r="AET155" s="1"/>
      <c r="AEU155" s="1"/>
      <c r="AEV155" s="1"/>
      <c r="AEW155" s="1"/>
      <c r="AEX155" s="1"/>
      <c r="AEY155" s="1"/>
      <c r="AEZ155" s="1"/>
      <c r="AFA155" s="1"/>
      <c r="AFB155" s="1"/>
      <c r="AFC155" s="1"/>
      <c r="AFD155" s="1"/>
      <c r="AFE155" s="1"/>
      <c r="AFF155" s="1"/>
      <c r="AFG155" s="1"/>
      <c r="AFH155" s="1"/>
      <c r="AFI155" s="1"/>
      <c r="AFJ155" s="1"/>
      <c r="AFK155" s="1"/>
      <c r="AFL155" s="1"/>
      <c r="AFM155" s="1"/>
      <c r="AFN155" s="1"/>
      <c r="AFO155" s="1"/>
      <c r="AFP155" s="1"/>
      <c r="AFQ155" s="1"/>
      <c r="AFR155" s="1"/>
      <c r="AFS155" s="1"/>
      <c r="AFT155" s="1"/>
      <c r="AFU155" s="1"/>
      <c r="AFV155" s="1"/>
      <c r="AFW155" s="1"/>
      <c r="AFX155" s="1"/>
      <c r="AFY155" s="1"/>
      <c r="AFZ155" s="1"/>
      <c r="AGA155" s="1"/>
      <c r="AGB155" s="1"/>
      <c r="AGC155" s="1"/>
      <c r="AGD155" s="1"/>
      <c r="AGE155" s="1"/>
      <c r="AGF155" s="1"/>
      <c r="AGG155" s="1"/>
      <c r="AGH155" s="1"/>
      <c r="AGI155" s="1"/>
      <c r="AGJ155" s="1"/>
      <c r="AGK155" s="1"/>
      <c r="AGL155" s="1"/>
      <c r="AGM155" s="1"/>
      <c r="AGN155" s="1"/>
      <c r="AGO155" s="1"/>
      <c r="AGP155" s="1"/>
      <c r="AGQ155" s="1"/>
      <c r="AGR155" s="1"/>
      <c r="AGS155" s="1"/>
      <c r="AGT155" s="1"/>
      <c r="AGU155" s="1"/>
      <c r="AGV155" s="1"/>
      <c r="AGW155" s="1"/>
      <c r="AGX155" s="1"/>
      <c r="AGY155" s="1"/>
      <c r="AGZ155" s="1"/>
      <c r="AHA155" s="1"/>
      <c r="AHB155" s="1"/>
      <c r="AHC155" s="1"/>
      <c r="AHD155" s="1"/>
      <c r="AHE155" s="1"/>
      <c r="AHF155" s="1"/>
      <c r="AHG155" s="1"/>
      <c r="AHH155" s="1"/>
      <c r="AHI155" s="1"/>
      <c r="AHJ155" s="1"/>
      <c r="AHK155" s="1"/>
      <c r="AHL155" s="1"/>
      <c r="AHM155" s="1"/>
      <c r="AHN155" s="1"/>
      <c r="AHO155" s="1"/>
      <c r="AHP155" s="1"/>
      <c r="AHQ155" s="1"/>
      <c r="AHR155" s="1"/>
      <c r="AHS155" s="1"/>
      <c r="AHT155" s="1"/>
      <c r="AHU155" s="1"/>
      <c r="AHV155" s="1"/>
      <c r="AHW155" s="1"/>
      <c r="AHX155" s="1"/>
      <c r="AHY155" s="1"/>
      <c r="AHZ155" s="1"/>
      <c r="AIA155" s="1"/>
      <c r="AIB155" s="1"/>
      <c r="AIC155" s="1"/>
      <c r="AID155" s="1"/>
      <c r="AIE155" s="1"/>
      <c r="AIF155" s="1"/>
      <c r="AIG155" s="1"/>
      <c r="AIH155" s="1"/>
      <c r="AII155" s="1"/>
      <c r="AIJ155" s="1"/>
      <c r="AIK155" s="1"/>
      <c r="AIL155" s="1"/>
      <c r="AIM155" s="1"/>
      <c r="AIN155" s="1"/>
      <c r="AIO155" s="1"/>
      <c r="AIP155" s="1"/>
      <c r="AIQ155" s="1"/>
      <c r="AIR155" s="1"/>
      <c r="AIS155" s="1"/>
      <c r="AIT155" s="1"/>
      <c r="AIU155" s="1"/>
      <c r="AIV155" s="1"/>
      <c r="AIW155" s="1"/>
      <c r="AIX155" s="1"/>
      <c r="AIY155" s="1"/>
      <c r="AIZ155" s="1"/>
      <c r="AJA155" s="1"/>
      <c r="AJB155" s="1"/>
      <c r="AJC155" s="1"/>
      <c r="AJD155" s="1"/>
      <c r="AJE155" s="1"/>
      <c r="AJF155" s="1"/>
      <c r="AJG155" s="1"/>
      <c r="AJH155" s="1"/>
      <c r="AJI155" s="1"/>
      <c r="AJJ155" s="1"/>
      <c r="AJK155" s="1"/>
      <c r="AJL155" s="1"/>
      <c r="AJM155" s="1"/>
      <c r="AJN155" s="1"/>
      <c r="AJO155" s="1"/>
      <c r="AJP155" s="1"/>
      <c r="AJQ155" s="1"/>
      <c r="AJR155" s="1"/>
      <c r="AJS155" s="1"/>
      <c r="AJT155" s="1"/>
      <c r="AJU155" s="1"/>
      <c r="AJV155" s="1"/>
      <c r="AJW155" s="1"/>
      <c r="AJX155" s="1"/>
      <c r="AJY155" s="1"/>
      <c r="AJZ155" s="1"/>
      <c r="AKA155" s="1"/>
      <c r="AKB155" s="1"/>
      <c r="AKC155" s="1"/>
      <c r="AKD155" s="1"/>
      <c r="AKE155" s="1"/>
      <c r="AKF155" s="1"/>
      <c r="AKG155" s="1"/>
      <c r="AKH155" s="1"/>
      <c r="AKI155" s="1"/>
      <c r="AKJ155" s="1"/>
      <c r="AKK155" s="1"/>
      <c r="AKL155" s="1"/>
      <c r="AKM155" s="1"/>
      <c r="AKN155" s="1"/>
      <c r="AKO155" s="1"/>
      <c r="AKP155" s="1"/>
      <c r="AKQ155" s="1"/>
      <c r="AKR155" s="1"/>
      <c r="AKS155" s="1"/>
      <c r="AKT155" s="1"/>
      <c r="AKU155" s="1"/>
      <c r="AKV155" s="1"/>
      <c r="AKW155" s="1"/>
      <c r="AKX155" s="1"/>
      <c r="AKY155" s="1"/>
      <c r="AKZ155" s="1"/>
      <c r="ALA155" s="1"/>
      <c r="ALB155" s="1"/>
      <c r="ALC155" s="1"/>
      <c r="ALD155" s="1"/>
      <c r="ALE155" s="1"/>
      <c r="ALF155" s="1"/>
      <c r="ALG155" s="1"/>
      <c r="ALH155" s="1"/>
      <c r="ALI155" s="1"/>
      <c r="ALJ155" s="1"/>
      <c r="ALK155" s="1"/>
      <c r="ALL155" s="1"/>
      <c r="ALM155" s="1"/>
      <c r="ALN155" s="1"/>
      <c r="ALO155" s="1"/>
      <c r="ALP155" s="1"/>
      <c r="ALQ155" s="1"/>
      <c r="ALR155" s="1"/>
      <c r="ALS155" s="1"/>
      <c r="ALT155" s="1"/>
      <c r="ALU155" s="1"/>
      <c r="ALV155" s="1"/>
      <c r="ALW155" s="1"/>
      <c r="ALX155" s="1"/>
      <c r="ALY155" s="1"/>
      <c r="ALZ155" s="1"/>
      <c r="AMA155" s="1"/>
      <c r="AMB155" s="1"/>
      <c r="AMC155" s="1"/>
      <c r="AMD155" s="1"/>
      <c r="AME155" s="1"/>
      <c r="AMF155" s="1"/>
      <c r="AMG155" s="1"/>
      <c r="AMH155" s="1"/>
      <c r="AMI155" s="1"/>
      <c r="AMJ155" s="1"/>
    </row>
    <row r="156" spans="1:1024" s="73" customFormat="1" x14ac:dyDescent="0.3">
      <c r="A156" s="107"/>
      <c r="B156" s="1" t="s">
        <v>57</v>
      </c>
      <c r="C156" s="71" t="s">
        <v>229</v>
      </c>
      <c r="D156" s="1"/>
      <c r="E156" s="74"/>
      <c r="F156" s="74"/>
      <c r="YK156" s="1"/>
      <c r="YL156" s="1"/>
      <c r="YM156" s="1"/>
      <c r="YN156" s="1"/>
      <c r="YO156" s="1"/>
      <c r="YP156" s="1"/>
      <c r="YQ156" s="1"/>
      <c r="YR156" s="1"/>
      <c r="YS156" s="1"/>
      <c r="YT156" s="1"/>
      <c r="YU156" s="1"/>
      <c r="YV156" s="1"/>
      <c r="YW156" s="1"/>
      <c r="YX156" s="1"/>
      <c r="YY156" s="1"/>
      <c r="YZ156" s="1"/>
      <c r="ZA156" s="1"/>
      <c r="ZB156" s="1"/>
      <c r="ZC156" s="1"/>
      <c r="ZD156" s="1"/>
      <c r="ZE156" s="1"/>
      <c r="ZF156" s="1"/>
      <c r="ZG156" s="1"/>
      <c r="ZH156" s="1"/>
      <c r="ZI156" s="1"/>
      <c r="ZJ156" s="1"/>
      <c r="ZK156" s="1"/>
      <c r="ZL156" s="1"/>
      <c r="ZM156" s="1"/>
      <c r="ZN156" s="1"/>
      <c r="ZO156" s="1"/>
      <c r="ZP156" s="1"/>
      <c r="ZQ156" s="1"/>
      <c r="ZR156" s="1"/>
      <c r="ZS156" s="1"/>
      <c r="ZT156" s="1"/>
      <c r="ZU156" s="1"/>
      <c r="ZV156" s="1"/>
      <c r="ZW156" s="1"/>
      <c r="ZX156" s="1"/>
      <c r="ZY156" s="1"/>
      <c r="ZZ156" s="1"/>
      <c r="AAA156" s="1"/>
      <c r="AAB156" s="1"/>
      <c r="AAC156" s="1"/>
      <c r="AAD156" s="1"/>
      <c r="AAE156" s="1"/>
      <c r="AAF156" s="1"/>
      <c r="AAG156" s="1"/>
      <c r="AAH156" s="1"/>
      <c r="AAI156" s="1"/>
      <c r="AAJ156" s="1"/>
      <c r="AAK156" s="1"/>
      <c r="AAL156" s="1"/>
      <c r="AAM156" s="1"/>
      <c r="AAN156" s="1"/>
      <c r="AAO156" s="1"/>
      <c r="AAP156" s="1"/>
      <c r="AAQ156" s="1"/>
      <c r="AAR156" s="1"/>
      <c r="AAS156" s="1"/>
      <c r="AAT156" s="1"/>
      <c r="AAU156" s="1"/>
      <c r="AAV156" s="1"/>
      <c r="AAW156" s="1"/>
      <c r="AAX156" s="1"/>
      <c r="AAY156" s="1"/>
      <c r="AAZ156" s="1"/>
      <c r="ABA156" s="1"/>
      <c r="ABB156" s="1"/>
      <c r="ABC156" s="1"/>
      <c r="ABD156" s="1"/>
      <c r="ABE156" s="1"/>
      <c r="ABF156" s="1"/>
      <c r="ABG156" s="1"/>
      <c r="ABH156" s="1"/>
      <c r="ABI156" s="1"/>
      <c r="ABJ156" s="1"/>
      <c r="ABK156" s="1"/>
      <c r="ABL156" s="1"/>
      <c r="ABM156" s="1"/>
      <c r="ABN156" s="1"/>
      <c r="ABO156" s="1"/>
      <c r="ABP156" s="1"/>
      <c r="ABQ156" s="1"/>
      <c r="ABR156" s="1"/>
      <c r="ABS156" s="1"/>
      <c r="ABT156" s="1"/>
      <c r="ABU156" s="1"/>
      <c r="ABV156" s="1"/>
      <c r="ABW156" s="1"/>
      <c r="ABX156" s="1"/>
      <c r="ABY156" s="1"/>
      <c r="ABZ156" s="1"/>
      <c r="ACA156" s="1"/>
      <c r="ACB156" s="1"/>
      <c r="ACC156" s="1"/>
      <c r="ACD156" s="1"/>
      <c r="ACE156" s="1"/>
      <c r="ACF156" s="1"/>
      <c r="ACG156" s="1"/>
      <c r="ACH156" s="1"/>
      <c r="ACI156" s="1"/>
      <c r="ACJ156" s="1"/>
      <c r="ACK156" s="1"/>
      <c r="ACL156" s="1"/>
      <c r="ACM156" s="1"/>
      <c r="ACN156" s="1"/>
      <c r="ACO156" s="1"/>
      <c r="ACP156" s="1"/>
      <c r="ACQ156" s="1"/>
      <c r="ACR156" s="1"/>
      <c r="ACS156" s="1"/>
      <c r="ACT156" s="1"/>
      <c r="ACU156" s="1"/>
      <c r="ACV156" s="1"/>
      <c r="ACW156" s="1"/>
      <c r="ACX156" s="1"/>
      <c r="ACY156" s="1"/>
      <c r="ACZ156" s="1"/>
      <c r="ADA156" s="1"/>
      <c r="ADB156" s="1"/>
      <c r="ADC156" s="1"/>
      <c r="ADD156" s="1"/>
      <c r="ADE156" s="1"/>
      <c r="ADF156" s="1"/>
      <c r="ADG156" s="1"/>
      <c r="ADH156" s="1"/>
      <c r="ADI156" s="1"/>
      <c r="ADJ156" s="1"/>
      <c r="ADK156" s="1"/>
      <c r="ADL156" s="1"/>
      <c r="ADM156" s="1"/>
      <c r="ADN156" s="1"/>
      <c r="ADO156" s="1"/>
      <c r="ADP156" s="1"/>
      <c r="ADQ156" s="1"/>
      <c r="ADR156" s="1"/>
      <c r="ADS156" s="1"/>
      <c r="ADT156" s="1"/>
      <c r="ADU156" s="1"/>
      <c r="ADV156" s="1"/>
      <c r="ADW156" s="1"/>
      <c r="ADX156" s="1"/>
      <c r="ADY156" s="1"/>
      <c r="ADZ156" s="1"/>
      <c r="AEA156" s="1"/>
      <c r="AEB156" s="1"/>
      <c r="AEC156" s="1"/>
      <c r="AED156" s="1"/>
      <c r="AEE156" s="1"/>
      <c r="AEF156" s="1"/>
      <c r="AEG156" s="1"/>
      <c r="AEH156" s="1"/>
      <c r="AEI156" s="1"/>
      <c r="AEJ156" s="1"/>
      <c r="AEK156" s="1"/>
      <c r="AEL156" s="1"/>
      <c r="AEM156" s="1"/>
      <c r="AEN156" s="1"/>
      <c r="AEO156" s="1"/>
      <c r="AEP156" s="1"/>
      <c r="AEQ156" s="1"/>
      <c r="AER156" s="1"/>
      <c r="AES156" s="1"/>
      <c r="AET156" s="1"/>
      <c r="AEU156" s="1"/>
      <c r="AEV156" s="1"/>
      <c r="AEW156" s="1"/>
      <c r="AEX156" s="1"/>
      <c r="AEY156" s="1"/>
      <c r="AEZ156" s="1"/>
      <c r="AFA156" s="1"/>
      <c r="AFB156" s="1"/>
      <c r="AFC156" s="1"/>
      <c r="AFD156" s="1"/>
      <c r="AFE156" s="1"/>
      <c r="AFF156" s="1"/>
      <c r="AFG156" s="1"/>
      <c r="AFH156" s="1"/>
      <c r="AFI156" s="1"/>
      <c r="AFJ156" s="1"/>
      <c r="AFK156" s="1"/>
      <c r="AFL156" s="1"/>
      <c r="AFM156" s="1"/>
      <c r="AFN156" s="1"/>
      <c r="AFO156" s="1"/>
      <c r="AFP156" s="1"/>
      <c r="AFQ156" s="1"/>
      <c r="AFR156" s="1"/>
      <c r="AFS156" s="1"/>
      <c r="AFT156" s="1"/>
      <c r="AFU156" s="1"/>
      <c r="AFV156" s="1"/>
      <c r="AFW156" s="1"/>
      <c r="AFX156" s="1"/>
      <c r="AFY156" s="1"/>
      <c r="AFZ156" s="1"/>
      <c r="AGA156" s="1"/>
      <c r="AGB156" s="1"/>
      <c r="AGC156" s="1"/>
      <c r="AGD156" s="1"/>
      <c r="AGE156" s="1"/>
      <c r="AGF156" s="1"/>
      <c r="AGG156" s="1"/>
      <c r="AGH156" s="1"/>
      <c r="AGI156" s="1"/>
      <c r="AGJ156" s="1"/>
      <c r="AGK156" s="1"/>
      <c r="AGL156" s="1"/>
      <c r="AGM156" s="1"/>
      <c r="AGN156" s="1"/>
      <c r="AGO156" s="1"/>
      <c r="AGP156" s="1"/>
      <c r="AGQ156" s="1"/>
      <c r="AGR156" s="1"/>
      <c r="AGS156" s="1"/>
      <c r="AGT156" s="1"/>
      <c r="AGU156" s="1"/>
      <c r="AGV156" s="1"/>
      <c r="AGW156" s="1"/>
      <c r="AGX156" s="1"/>
      <c r="AGY156" s="1"/>
      <c r="AGZ156" s="1"/>
      <c r="AHA156" s="1"/>
      <c r="AHB156" s="1"/>
      <c r="AHC156" s="1"/>
      <c r="AHD156" s="1"/>
      <c r="AHE156" s="1"/>
      <c r="AHF156" s="1"/>
      <c r="AHG156" s="1"/>
      <c r="AHH156" s="1"/>
      <c r="AHI156" s="1"/>
      <c r="AHJ156" s="1"/>
      <c r="AHK156" s="1"/>
      <c r="AHL156" s="1"/>
      <c r="AHM156" s="1"/>
      <c r="AHN156" s="1"/>
      <c r="AHO156" s="1"/>
      <c r="AHP156" s="1"/>
      <c r="AHQ156" s="1"/>
      <c r="AHR156" s="1"/>
      <c r="AHS156" s="1"/>
      <c r="AHT156" s="1"/>
      <c r="AHU156" s="1"/>
      <c r="AHV156" s="1"/>
      <c r="AHW156" s="1"/>
      <c r="AHX156" s="1"/>
      <c r="AHY156" s="1"/>
      <c r="AHZ156" s="1"/>
      <c r="AIA156" s="1"/>
      <c r="AIB156" s="1"/>
      <c r="AIC156" s="1"/>
      <c r="AID156" s="1"/>
      <c r="AIE156" s="1"/>
      <c r="AIF156" s="1"/>
      <c r="AIG156" s="1"/>
      <c r="AIH156" s="1"/>
      <c r="AII156" s="1"/>
      <c r="AIJ156" s="1"/>
      <c r="AIK156" s="1"/>
      <c r="AIL156" s="1"/>
      <c r="AIM156" s="1"/>
      <c r="AIN156" s="1"/>
      <c r="AIO156" s="1"/>
      <c r="AIP156" s="1"/>
      <c r="AIQ156" s="1"/>
      <c r="AIR156" s="1"/>
      <c r="AIS156" s="1"/>
      <c r="AIT156" s="1"/>
      <c r="AIU156" s="1"/>
      <c r="AIV156" s="1"/>
      <c r="AIW156" s="1"/>
      <c r="AIX156" s="1"/>
      <c r="AIY156" s="1"/>
      <c r="AIZ156" s="1"/>
      <c r="AJA156" s="1"/>
      <c r="AJB156" s="1"/>
      <c r="AJC156" s="1"/>
      <c r="AJD156" s="1"/>
      <c r="AJE156" s="1"/>
      <c r="AJF156" s="1"/>
      <c r="AJG156" s="1"/>
      <c r="AJH156" s="1"/>
      <c r="AJI156" s="1"/>
      <c r="AJJ156" s="1"/>
      <c r="AJK156" s="1"/>
      <c r="AJL156" s="1"/>
      <c r="AJM156" s="1"/>
      <c r="AJN156" s="1"/>
      <c r="AJO156" s="1"/>
      <c r="AJP156" s="1"/>
      <c r="AJQ156" s="1"/>
      <c r="AJR156" s="1"/>
      <c r="AJS156" s="1"/>
      <c r="AJT156" s="1"/>
      <c r="AJU156" s="1"/>
      <c r="AJV156" s="1"/>
      <c r="AJW156" s="1"/>
      <c r="AJX156" s="1"/>
      <c r="AJY156" s="1"/>
      <c r="AJZ156" s="1"/>
      <c r="AKA156" s="1"/>
      <c r="AKB156" s="1"/>
      <c r="AKC156" s="1"/>
      <c r="AKD156" s="1"/>
      <c r="AKE156" s="1"/>
      <c r="AKF156" s="1"/>
      <c r="AKG156" s="1"/>
      <c r="AKH156" s="1"/>
      <c r="AKI156" s="1"/>
      <c r="AKJ156" s="1"/>
      <c r="AKK156" s="1"/>
      <c r="AKL156" s="1"/>
      <c r="AKM156" s="1"/>
      <c r="AKN156" s="1"/>
      <c r="AKO156" s="1"/>
      <c r="AKP156" s="1"/>
      <c r="AKQ156" s="1"/>
      <c r="AKR156" s="1"/>
      <c r="AKS156" s="1"/>
      <c r="AKT156" s="1"/>
      <c r="AKU156" s="1"/>
      <c r="AKV156" s="1"/>
      <c r="AKW156" s="1"/>
      <c r="AKX156" s="1"/>
      <c r="AKY156" s="1"/>
      <c r="AKZ156" s="1"/>
      <c r="ALA156" s="1"/>
      <c r="ALB156" s="1"/>
      <c r="ALC156" s="1"/>
      <c r="ALD156" s="1"/>
      <c r="ALE156" s="1"/>
      <c r="ALF156" s="1"/>
      <c r="ALG156" s="1"/>
      <c r="ALH156" s="1"/>
      <c r="ALI156" s="1"/>
      <c r="ALJ156" s="1"/>
      <c r="ALK156" s="1"/>
      <c r="ALL156" s="1"/>
      <c r="ALM156" s="1"/>
      <c r="ALN156" s="1"/>
      <c r="ALO156" s="1"/>
      <c r="ALP156" s="1"/>
      <c r="ALQ156" s="1"/>
      <c r="ALR156" s="1"/>
      <c r="ALS156" s="1"/>
      <c r="ALT156" s="1"/>
      <c r="ALU156" s="1"/>
      <c r="ALV156" s="1"/>
      <c r="ALW156" s="1"/>
      <c r="ALX156" s="1"/>
      <c r="ALY156" s="1"/>
      <c r="ALZ156" s="1"/>
      <c r="AMA156" s="1"/>
      <c r="AMB156" s="1"/>
      <c r="AMC156" s="1"/>
      <c r="AMD156" s="1"/>
      <c r="AME156" s="1"/>
      <c r="AMF156" s="1"/>
      <c r="AMG156" s="1"/>
      <c r="AMH156" s="1"/>
      <c r="AMI156" s="1"/>
      <c r="AMJ156" s="1"/>
    </row>
    <row r="157" spans="1:1024" s="70" customFormat="1" x14ac:dyDescent="0.3">
      <c r="A157" s="107" t="s">
        <v>230</v>
      </c>
      <c r="B157" s="1" t="s">
        <v>55</v>
      </c>
      <c r="C157" s="1" t="s">
        <v>231</v>
      </c>
      <c r="D157" s="1"/>
      <c r="E157" s="1"/>
      <c r="F157" s="1"/>
      <c r="YK157" s="1"/>
      <c r="YL157" s="1"/>
      <c r="YM157" s="1"/>
      <c r="YN157" s="1"/>
      <c r="YO157" s="1"/>
      <c r="YP157" s="1"/>
      <c r="YQ157" s="1"/>
      <c r="YR157" s="1"/>
      <c r="YS157" s="1"/>
      <c r="YT157" s="1"/>
      <c r="YU157" s="1"/>
      <c r="YV157" s="1"/>
      <c r="YW157" s="1"/>
      <c r="YX157" s="1"/>
      <c r="YY157" s="1"/>
      <c r="YZ157" s="1"/>
      <c r="ZA157" s="1"/>
      <c r="ZB157" s="1"/>
      <c r="ZC157" s="1"/>
      <c r="ZD157" s="1"/>
      <c r="ZE157" s="1"/>
      <c r="ZF157" s="1"/>
      <c r="ZG157" s="1"/>
      <c r="ZH157" s="1"/>
      <c r="ZI157" s="1"/>
      <c r="ZJ157" s="1"/>
      <c r="ZK157" s="1"/>
      <c r="ZL157" s="1"/>
      <c r="ZM157" s="1"/>
      <c r="ZN157" s="1"/>
      <c r="ZO157" s="1"/>
      <c r="ZP157" s="1"/>
      <c r="ZQ157" s="1"/>
      <c r="ZR157" s="1"/>
      <c r="ZS157" s="1"/>
      <c r="ZT157" s="1"/>
      <c r="ZU157" s="1"/>
      <c r="ZV157" s="1"/>
      <c r="ZW157" s="1"/>
      <c r="ZX157" s="1"/>
      <c r="ZY157" s="1"/>
      <c r="ZZ157" s="1"/>
      <c r="AAA157" s="1"/>
      <c r="AAB157" s="1"/>
      <c r="AAC157" s="1"/>
      <c r="AAD157" s="1"/>
      <c r="AAE157" s="1"/>
      <c r="AAF157" s="1"/>
      <c r="AAG157" s="1"/>
      <c r="AAH157" s="1"/>
      <c r="AAI157" s="1"/>
      <c r="AAJ157" s="1"/>
      <c r="AAK157" s="1"/>
      <c r="AAL157" s="1"/>
      <c r="AAM157" s="1"/>
      <c r="AAN157" s="1"/>
      <c r="AAO157" s="1"/>
      <c r="AAP157" s="1"/>
      <c r="AAQ157" s="1"/>
      <c r="AAR157" s="1"/>
      <c r="AAS157" s="1"/>
      <c r="AAT157" s="1"/>
      <c r="AAU157" s="1"/>
      <c r="AAV157" s="1"/>
      <c r="AAW157" s="1"/>
      <c r="AAX157" s="1"/>
      <c r="AAY157" s="1"/>
      <c r="AAZ157" s="1"/>
      <c r="ABA157" s="1"/>
      <c r="ABB157" s="1"/>
      <c r="ABC157" s="1"/>
      <c r="ABD157" s="1"/>
      <c r="ABE157" s="1"/>
      <c r="ABF157" s="1"/>
      <c r="ABG157" s="1"/>
      <c r="ABH157" s="1"/>
      <c r="ABI157" s="1"/>
      <c r="ABJ157" s="1"/>
      <c r="ABK157" s="1"/>
      <c r="ABL157" s="1"/>
      <c r="ABM157" s="1"/>
      <c r="ABN157" s="1"/>
      <c r="ABO157" s="1"/>
      <c r="ABP157" s="1"/>
      <c r="ABQ157" s="1"/>
      <c r="ABR157" s="1"/>
      <c r="ABS157" s="1"/>
      <c r="ABT157" s="1"/>
      <c r="ABU157" s="1"/>
      <c r="ABV157" s="1"/>
      <c r="ABW157" s="1"/>
      <c r="ABX157" s="1"/>
      <c r="ABY157" s="1"/>
      <c r="ABZ157" s="1"/>
      <c r="ACA157" s="1"/>
      <c r="ACB157" s="1"/>
      <c r="ACC157" s="1"/>
      <c r="ACD157" s="1"/>
      <c r="ACE157" s="1"/>
      <c r="ACF157" s="1"/>
      <c r="ACG157" s="1"/>
      <c r="ACH157" s="1"/>
      <c r="ACI157" s="1"/>
      <c r="ACJ157" s="1"/>
      <c r="ACK157" s="1"/>
      <c r="ACL157" s="1"/>
      <c r="ACM157" s="1"/>
      <c r="ACN157" s="1"/>
      <c r="ACO157" s="1"/>
      <c r="ACP157" s="1"/>
      <c r="ACQ157" s="1"/>
      <c r="ACR157" s="1"/>
      <c r="ACS157" s="1"/>
      <c r="ACT157" s="1"/>
      <c r="ACU157" s="1"/>
      <c r="ACV157" s="1"/>
      <c r="ACW157" s="1"/>
      <c r="ACX157" s="1"/>
      <c r="ACY157" s="1"/>
      <c r="ACZ157" s="1"/>
      <c r="ADA157" s="1"/>
      <c r="ADB157" s="1"/>
      <c r="ADC157" s="1"/>
      <c r="ADD157" s="1"/>
      <c r="ADE157" s="1"/>
      <c r="ADF157" s="1"/>
      <c r="ADG157" s="1"/>
      <c r="ADH157" s="1"/>
      <c r="ADI157" s="1"/>
      <c r="ADJ157" s="1"/>
      <c r="ADK157" s="1"/>
      <c r="ADL157" s="1"/>
      <c r="ADM157" s="1"/>
      <c r="ADN157" s="1"/>
      <c r="ADO157" s="1"/>
      <c r="ADP157" s="1"/>
      <c r="ADQ157" s="1"/>
      <c r="ADR157" s="1"/>
      <c r="ADS157" s="1"/>
      <c r="ADT157" s="1"/>
      <c r="ADU157" s="1"/>
      <c r="ADV157" s="1"/>
      <c r="ADW157" s="1"/>
      <c r="ADX157" s="1"/>
      <c r="ADY157" s="1"/>
      <c r="ADZ157" s="1"/>
      <c r="AEA157" s="1"/>
      <c r="AEB157" s="1"/>
      <c r="AEC157" s="1"/>
      <c r="AED157" s="1"/>
      <c r="AEE157" s="1"/>
      <c r="AEF157" s="1"/>
      <c r="AEG157" s="1"/>
      <c r="AEH157" s="1"/>
      <c r="AEI157" s="1"/>
      <c r="AEJ157" s="1"/>
      <c r="AEK157" s="1"/>
      <c r="AEL157" s="1"/>
      <c r="AEM157" s="1"/>
      <c r="AEN157" s="1"/>
      <c r="AEO157" s="1"/>
      <c r="AEP157" s="1"/>
      <c r="AEQ157" s="1"/>
      <c r="AER157" s="1"/>
      <c r="AES157" s="1"/>
      <c r="AET157" s="1"/>
      <c r="AEU157" s="1"/>
      <c r="AEV157" s="1"/>
      <c r="AEW157" s="1"/>
      <c r="AEX157" s="1"/>
      <c r="AEY157" s="1"/>
      <c r="AEZ157" s="1"/>
      <c r="AFA157" s="1"/>
      <c r="AFB157" s="1"/>
      <c r="AFC157" s="1"/>
      <c r="AFD157" s="1"/>
      <c r="AFE157" s="1"/>
      <c r="AFF157" s="1"/>
      <c r="AFG157" s="1"/>
      <c r="AFH157" s="1"/>
      <c r="AFI157" s="1"/>
      <c r="AFJ157" s="1"/>
      <c r="AFK157" s="1"/>
      <c r="AFL157" s="1"/>
      <c r="AFM157" s="1"/>
      <c r="AFN157" s="1"/>
      <c r="AFO157" s="1"/>
      <c r="AFP157" s="1"/>
      <c r="AFQ157" s="1"/>
      <c r="AFR157" s="1"/>
      <c r="AFS157" s="1"/>
      <c r="AFT157" s="1"/>
      <c r="AFU157" s="1"/>
      <c r="AFV157" s="1"/>
      <c r="AFW157" s="1"/>
      <c r="AFX157" s="1"/>
      <c r="AFY157" s="1"/>
      <c r="AFZ157" s="1"/>
      <c r="AGA157" s="1"/>
      <c r="AGB157" s="1"/>
      <c r="AGC157" s="1"/>
      <c r="AGD157" s="1"/>
      <c r="AGE157" s="1"/>
      <c r="AGF157" s="1"/>
      <c r="AGG157" s="1"/>
      <c r="AGH157" s="1"/>
      <c r="AGI157" s="1"/>
      <c r="AGJ157" s="1"/>
      <c r="AGK157" s="1"/>
      <c r="AGL157" s="1"/>
      <c r="AGM157" s="1"/>
      <c r="AGN157" s="1"/>
      <c r="AGO157" s="1"/>
      <c r="AGP157" s="1"/>
      <c r="AGQ157" s="1"/>
      <c r="AGR157" s="1"/>
      <c r="AGS157" s="1"/>
      <c r="AGT157" s="1"/>
      <c r="AGU157" s="1"/>
      <c r="AGV157" s="1"/>
      <c r="AGW157" s="1"/>
      <c r="AGX157" s="1"/>
      <c r="AGY157" s="1"/>
      <c r="AGZ157" s="1"/>
      <c r="AHA157" s="1"/>
      <c r="AHB157" s="1"/>
      <c r="AHC157" s="1"/>
      <c r="AHD157" s="1"/>
      <c r="AHE157" s="1"/>
      <c r="AHF157" s="1"/>
      <c r="AHG157" s="1"/>
      <c r="AHH157" s="1"/>
      <c r="AHI157" s="1"/>
      <c r="AHJ157" s="1"/>
      <c r="AHK157" s="1"/>
      <c r="AHL157" s="1"/>
      <c r="AHM157" s="1"/>
      <c r="AHN157" s="1"/>
      <c r="AHO157" s="1"/>
      <c r="AHP157" s="1"/>
      <c r="AHQ157" s="1"/>
      <c r="AHR157" s="1"/>
      <c r="AHS157" s="1"/>
      <c r="AHT157" s="1"/>
      <c r="AHU157" s="1"/>
      <c r="AHV157" s="1"/>
      <c r="AHW157" s="1"/>
      <c r="AHX157" s="1"/>
      <c r="AHY157" s="1"/>
      <c r="AHZ157" s="1"/>
      <c r="AIA157" s="1"/>
      <c r="AIB157" s="1"/>
      <c r="AIC157" s="1"/>
      <c r="AID157" s="1"/>
      <c r="AIE157" s="1"/>
      <c r="AIF157" s="1"/>
      <c r="AIG157" s="1"/>
      <c r="AIH157" s="1"/>
      <c r="AII157" s="1"/>
      <c r="AIJ157" s="1"/>
      <c r="AIK157" s="1"/>
      <c r="AIL157" s="1"/>
      <c r="AIM157" s="1"/>
      <c r="AIN157" s="1"/>
      <c r="AIO157" s="1"/>
      <c r="AIP157" s="1"/>
      <c r="AIQ157" s="1"/>
      <c r="AIR157" s="1"/>
      <c r="AIS157" s="1"/>
      <c r="AIT157" s="1"/>
      <c r="AIU157" s="1"/>
      <c r="AIV157" s="1"/>
      <c r="AIW157" s="1"/>
      <c r="AIX157" s="1"/>
      <c r="AIY157" s="1"/>
      <c r="AIZ157" s="1"/>
      <c r="AJA157" s="1"/>
      <c r="AJB157" s="1"/>
      <c r="AJC157" s="1"/>
      <c r="AJD157" s="1"/>
      <c r="AJE157" s="1"/>
      <c r="AJF157" s="1"/>
      <c r="AJG157" s="1"/>
      <c r="AJH157" s="1"/>
      <c r="AJI157" s="1"/>
      <c r="AJJ157" s="1"/>
      <c r="AJK157" s="1"/>
      <c r="AJL157" s="1"/>
      <c r="AJM157" s="1"/>
      <c r="AJN157" s="1"/>
      <c r="AJO157" s="1"/>
      <c r="AJP157" s="1"/>
      <c r="AJQ157" s="1"/>
      <c r="AJR157" s="1"/>
      <c r="AJS157" s="1"/>
      <c r="AJT157" s="1"/>
      <c r="AJU157" s="1"/>
      <c r="AJV157" s="1"/>
      <c r="AJW157" s="1"/>
      <c r="AJX157" s="1"/>
      <c r="AJY157" s="1"/>
      <c r="AJZ157" s="1"/>
      <c r="AKA157" s="1"/>
      <c r="AKB157" s="1"/>
      <c r="AKC157" s="1"/>
      <c r="AKD157" s="1"/>
      <c r="AKE157" s="1"/>
      <c r="AKF157" s="1"/>
      <c r="AKG157" s="1"/>
      <c r="AKH157" s="1"/>
      <c r="AKI157" s="1"/>
      <c r="AKJ157" s="1"/>
      <c r="AKK157" s="1"/>
      <c r="AKL157" s="1"/>
      <c r="AKM157" s="1"/>
      <c r="AKN157" s="1"/>
      <c r="AKO157" s="1"/>
      <c r="AKP157" s="1"/>
      <c r="AKQ157" s="1"/>
      <c r="AKR157" s="1"/>
      <c r="AKS157" s="1"/>
      <c r="AKT157" s="1"/>
      <c r="AKU157" s="1"/>
      <c r="AKV157" s="1"/>
      <c r="AKW157" s="1"/>
      <c r="AKX157" s="1"/>
      <c r="AKY157" s="1"/>
      <c r="AKZ157" s="1"/>
      <c r="ALA157" s="1"/>
      <c r="ALB157" s="1"/>
      <c r="ALC157" s="1"/>
      <c r="ALD157" s="1"/>
      <c r="ALE157" s="1"/>
      <c r="ALF157" s="1"/>
      <c r="ALG157" s="1"/>
      <c r="ALH157" s="1"/>
      <c r="ALI157" s="1"/>
      <c r="ALJ157" s="1"/>
      <c r="ALK157" s="1"/>
      <c r="ALL157" s="1"/>
      <c r="ALM157" s="1"/>
      <c r="ALN157" s="1"/>
      <c r="ALO157" s="1"/>
      <c r="ALP157" s="1"/>
      <c r="ALQ157" s="1"/>
      <c r="ALR157" s="1"/>
      <c r="ALS157" s="1"/>
      <c r="ALT157" s="1"/>
      <c r="ALU157" s="1"/>
      <c r="ALV157" s="1"/>
      <c r="ALW157" s="1"/>
      <c r="ALX157" s="1"/>
      <c r="ALY157" s="1"/>
      <c r="ALZ157" s="1"/>
      <c r="AMA157" s="1"/>
      <c r="AMB157" s="1"/>
      <c r="AMC157" s="1"/>
      <c r="AMD157" s="1"/>
      <c r="AME157" s="1"/>
      <c r="AMF157" s="1"/>
      <c r="AMG157" s="1"/>
      <c r="AMH157" s="1"/>
      <c r="AMI157" s="1"/>
      <c r="AMJ157" s="1"/>
    </row>
    <row r="158" spans="1:1024" s="73" customFormat="1" x14ac:dyDescent="0.3">
      <c r="A158" s="107"/>
      <c r="B158" s="1" t="s">
        <v>57</v>
      </c>
      <c r="C158" s="71" t="s">
        <v>232</v>
      </c>
      <c r="D158" s="1"/>
      <c r="E158" s="71"/>
      <c r="F158" s="71"/>
      <c r="YK158" s="1"/>
      <c r="YL158" s="1"/>
      <c r="YM158" s="1"/>
      <c r="YN158" s="1"/>
      <c r="YO158" s="1"/>
      <c r="YP158" s="1"/>
      <c r="YQ158" s="1"/>
      <c r="YR158" s="1"/>
      <c r="YS158" s="1"/>
      <c r="YT158" s="1"/>
      <c r="YU158" s="1"/>
      <c r="YV158" s="1"/>
      <c r="YW158" s="1"/>
      <c r="YX158" s="1"/>
      <c r="YY158" s="1"/>
      <c r="YZ158" s="1"/>
      <c r="ZA158" s="1"/>
      <c r="ZB158" s="1"/>
      <c r="ZC158" s="1"/>
      <c r="ZD158" s="1"/>
      <c r="ZE158" s="1"/>
      <c r="ZF158" s="1"/>
      <c r="ZG158" s="1"/>
      <c r="ZH158" s="1"/>
      <c r="ZI158" s="1"/>
      <c r="ZJ158" s="1"/>
      <c r="ZK158" s="1"/>
      <c r="ZL158" s="1"/>
      <c r="ZM158" s="1"/>
      <c r="ZN158" s="1"/>
      <c r="ZO158" s="1"/>
      <c r="ZP158" s="1"/>
      <c r="ZQ158" s="1"/>
      <c r="ZR158" s="1"/>
      <c r="ZS158" s="1"/>
      <c r="ZT158" s="1"/>
      <c r="ZU158" s="1"/>
      <c r="ZV158" s="1"/>
      <c r="ZW158" s="1"/>
      <c r="ZX158" s="1"/>
      <c r="ZY158" s="1"/>
      <c r="ZZ158" s="1"/>
      <c r="AAA158" s="1"/>
      <c r="AAB158" s="1"/>
      <c r="AAC158" s="1"/>
      <c r="AAD158" s="1"/>
      <c r="AAE158" s="1"/>
      <c r="AAF158" s="1"/>
      <c r="AAG158" s="1"/>
      <c r="AAH158" s="1"/>
      <c r="AAI158" s="1"/>
      <c r="AAJ158" s="1"/>
      <c r="AAK158" s="1"/>
      <c r="AAL158" s="1"/>
      <c r="AAM158" s="1"/>
      <c r="AAN158" s="1"/>
      <c r="AAO158" s="1"/>
      <c r="AAP158" s="1"/>
      <c r="AAQ158" s="1"/>
      <c r="AAR158" s="1"/>
      <c r="AAS158" s="1"/>
      <c r="AAT158" s="1"/>
      <c r="AAU158" s="1"/>
      <c r="AAV158" s="1"/>
      <c r="AAW158" s="1"/>
      <c r="AAX158" s="1"/>
      <c r="AAY158" s="1"/>
      <c r="AAZ158" s="1"/>
      <c r="ABA158" s="1"/>
      <c r="ABB158" s="1"/>
      <c r="ABC158" s="1"/>
      <c r="ABD158" s="1"/>
      <c r="ABE158" s="1"/>
      <c r="ABF158" s="1"/>
      <c r="ABG158" s="1"/>
      <c r="ABH158" s="1"/>
      <c r="ABI158" s="1"/>
      <c r="ABJ158" s="1"/>
      <c r="ABK158" s="1"/>
      <c r="ABL158" s="1"/>
      <c r="ABM158" s="1"/>
      <c r="ABN158" s="1"/>
      <c r="ABO158" s="1"/>
      <c r="ABP158" s="1"/>
      <c r="ABQ158" s="1"/>
      <c r="ABR158" s="1"/>
      <c r="ABS158" s="1"/>
      <c r="ABT158" s="1"/>
      <c r="ABU158" s="1"/>
      <c r="ABV158" s="1"/>
      <c r="ABW158" s="1"/>
      <c r="ABX158" s="1"/>
      <c r="ABY158" s="1"/>
      <c r="ABZ158" s="1"/>
      <c r="ACA158" s="1"/>
      <c r="ACB158" s="1"/>
      <c r="ACC158" s="1"/>
      <c r="ACD158" s="1"/>
      <c r="ACE158" s="1"/>
      <c r="ACF158" s="1"/>
      <c r="ACG158" s="1"/>
      <c r="ACH158" s="1"/>
      <c r="ACI158" s="1"/>
      <c r="ACJ158" s="1"/>
      <c r="ACK158" s="1"/>
      <c r="ACL158" s="1"/>
      <c r="ACM158" s="1"/>
      <c r="ACN158" s="1"/>
      <c r="ACO158" s="1"/>
      <c r="ACP158" s="1"/>
      <c r="ACQ158" s="1"/>
      <c r="ACR158" s="1"/>
      <c r="ACS158" s="1"/>
      <c r="ACT158" s="1"/>
      <c r="ACU158" s="1"/>
      <c r="ACV158" s="1"/>
      <c r="ACW158" s="1"/>
      <c r="ACX158" s="1"/>
      <c r="ACY158" s="1"/>
      <c r="ACZ158" s="1"/>
      <c r="ADA158" s="1"/>
      <c r="ADB158" s="1"/>
      <c r="ADC158" s="1"/>
      <c r="ADD158" s="1"/>
      <c r="ADE158" s="1"/>
      <c r="ADF158" s="1"/>
      <c r="ADG158" s="1"/>
      <c r="ADH158" s="1"/>
      <c r="ADI158" s="1"/>
      <c r="ADJ158" s="1"/>
      <c r="ADK158" s="1"/>
      <c r="ADL158" s="1"/>
      <c r="ADM158" s="1"/>
      <c r="ADN158" s="1"/>
      <c r="ADO158" s="1"/>
      <c r="ADP158" s="1"/>
      <c r="ADQ158" s="1"/>
      <c r="ADR158" s="1"/>
      <c r="ADS158" s="1"/>
      <c r="ADT158" s="1"/>
      <c r="ADU158" s="1"/>
      <c r="ADV158" s="1"/>
      <c r="ADW158" s="1"/>
      <c r="ADX158" s="1"/>
      <c r="ADY158" s="1"/>
      <c r="ADZ158" s="1"/>
      <c r="AEA158" s="1"/>
      <c r="AEB158" s="1"/>
      <c r="AEC158" s="1"/>
      <c r="AED158" s="1"/>
      <c r="AEE158" s="1"/>
      <c r="AEF158" s="1"/>
      <c r="AEG158" s="1"/>
      <c r="AEH158" s="1"/>
      <c r="AEI158" s="1"/>
      <c r="AEJ158" s="1"/>
      <c r="AEK158" s="1"/>
      <c r="AEL158" s="1"/>
      <c r="AEM158" s="1"/>
      <c r="AEN158" s="1"/>
      <c r="AEO158" s="1"/>
      <c r="AEP158" s="1"/>
      <c r="AEQ158" s="1"/>
      <c r="AER158" s="1"/>
      <c r="AES158" s="1"/>
      <c r="AET158" s="1"/>
      <c r="AEU158" s="1"/>
      <c r="AEV158" s="1"/>
      <c r="AEW158" s="1"/>
      <c r="AEX158" s="1"/>
      <c r="AEY158" s="1"/>
      <c r="AEZ158" s="1"/>
      <c r="AFA158" s="1"/>
      <c r="AFB158" s="1"/>
      <c r="AFC158" s="1"/>
      <c r="AFD158" s="1"/>
      <c r="AFE158" s="1"/>
      <c r="AFF158" s="1"/>
      <c r="AFG158" s="1"/>
      <c r="AFH158" s="1"/>
      <c r="AFI158" s="1"/>
      <c r="AFJ158" s="1"/>
      <c r="AFK158" s="1"/>
      <c r="AFL158" s="1"/>
      <c r="AFM158" s="1"/>
      <c r="AFN158" s="1"/>
      <c r="AFO158" s="1"/>
      <c r="AFP158" s="1"/>
      <c r="AFQ158" s="1"/>
      <c r="AFR158" s="1"/>
      <c r="AFS158" s="1"/>
      <c r="AFT158" s="1"/>
      <c r="AFU158" s="1"/>
      <c r="AFV158" s="1"/>
      <c r="AFW158" s="1"/>
      <c r="AFX158" s="1"/>
      <c r="AFY158" s="1"/>
      <c r="AFZ158" s="1"/>
      <c r="AGA158" s="1"/>
      <c r="AGB158" s="1"/>
      <c r="AGC158" s="1"/>
      <c r="AGD158" s="1"/>
      <c r="AGE158" s="1"/>
      <c r="AGF158" s="1"/>
      <c r="AGG158" s="1"/>
      <c r="AGH158" s="1"/>
      <c r="AGI158" s="1"/>
      <c r="AGJ158" s="1"/>
      <c r="AGK158" s="1"/>
      <c r="AGL158" s="1"/>
      <c r="AGM158" s="1"/>
      <c r="AGN158" s="1"/>
      <c r="AGO158" s="1"/>
      <c r="AGP158" s="1"/>
      <c r="AGQ158" s="1"/>
      <c r="AGR158" s="1"/>
      <c r="AGS158" s="1"/>
      <c r="AGT158" s="1"/>
      <c r="AGU158" s="1"/>
      <c r="AGV158" s="1"/>
      <c r="AGW158" s="1"/>
      <c r="AGX158" s="1"/>
      <c r="AGY158" s="1"/>
      <c r="AGZ158" s="1"/>
      <c r="AHA158" s="1"/>
      <c r="AHB158" s="1"/>
      <c r="AHC158" s="1"/>
      <c r="AHD158" s="1"/>
      <c r="AHE158" s="1"/>
      <c r="AHF158" s="1"/>
      <c r="AHG158" s="1"/>
      <c r="AHH158" s="1"/>
      <c r="AHI158" s="1"/>
      <c r="AHJ158" s="1"/>
      <c r="AHK158" s="1"/>
      <c r="AHL158" s="1"/>
      <c r="AHM158" s="1"/>
      <c r="AHN158" s="1"/>
      <c r="AHO158" s="1"/>
      <c r="AHP158" s="1"/>
      <c r="AHQ158" s="1"/>
      <c r="AHR158" s="1"/>
      <c r="AHS158" s="1"/>
      <c r="AHT158" s="1"/>
      <c r="AHU158" s="1"/>
      <c r="AHV158" s="1"/>
      <c r="AHW158" s="1"/>
      <c r="AHX158" s="1"/>
      <c r="AHY158" s="1"/>
      <c r="AHZ158" s="1"/>
      <c r="AIA158" s="1"/>
      <c r="AIB158" s="1"/>
      <c r="AIC158" s="1"/>
      <c r="AID158" s="1"/>
      <c r="AIE158" s="1"/>
      <c r="AIF158" s="1"/>
      <c r="AIG158" s="1"/>
      <c r="AIH158" s="1"/>
      <c r="AII158" s="1"/>
      <c r="AIJ158" s="1"/>
      <c r="AIK158" s="1"/>
      <c r="AIL158" s="1"/>
      <c r="AIM158" s="1"/>
      <c r="AIN158" s="1"/>
      <c r="AIO158" s="1"/>
      <c r="AIP158" s="1"/>
      <c r="AIQ158" s="1"/>
      <c r="AIR158" s="1"/>
      <c r="AIS158" s="1"/>
      <c r="AIT158" s="1"/>
      <c r="AIU158" s="1"/>
      <c r="AIV158" s="1"/>
      <c r="AIW158" s="1"/>
      <c r="AIX158" s="1"/>
      <c r="AIY158" s="1"/>
      <c r="AIZ158" s="1"/>
      <c r="AJA158" s="1"/>
      <c r="AJB158" s="1"/>
      <c r="AJC158" s="1"/>
      <c r="AJD158" s="1"/>
      <c r="AJE158" s="1"/>
      <c r="AJF158" s="1"/>
      <c r="AJG158" s="1"/>
      <c r="AJH158" s="1"/>
      <c r="AJI158" s="1"/>
      <c r="AJJ158" s="1"/>
      <c r="AJK158" s="1"/>
      <c r="AJL158" s="1"/>
      <c r="AJM158" s="1"/>
      <c r="AJN158" s="1"/>
      <c r="AJO158" s="1"/>
      <c r="AJP158" s="1"/>
      <c r="AJQ158" s="1"/>
      <c r="AJR158" s="1"/>
      <c r="AJS158" s="1"/>
      <c r="AJT158" s="1"/>
      <c r="AJU158" s="1"/>
      <c r="AJV158" s="1"/>
      <c r="AJW158" s="1"/>
      <c r="AJX158" s="1"/>
      <c r="AJY158" s="1"/>
      <c r="AJZ158" s="1"/>
      <c r="AKA158" s="1"/>
      <c r="AKB158" s="1"/>
      <c r="AKC158" s="1"/>
      <c r="AKD158" s="1"/>
      <c r="AKE158" s="1"/>
      <c r="AKF158" s="1"/>
      <c r="AKG158" s="1"/>
      <c r="AKH158" s="1"/>
      <c r="AKI158" s="1"/>
      <c r="AKJ158" s="1"/>
      <c r="AKK158" s="1"/>
      <c r="AKL158" s="1"/>
      <c r="AKM158" s="1"/>
      <c r="AKN158" s="1"/>
      <c r="AKO158" s="1"/>
      <c r="AKP158" s="1"/>
      <c r="AKQ158" s="1"/>
      <c r="AKR158" s="1"/>
      <c r="AKS158" s="1"/>
      <c r="AKT158" s="1"/>
      <c r="AKU158" s="1"/>
      <c r="AKV158" s="1"/>
      <c r="AKW158" s="1"/>
      <c r="AKX158" s="1"/>
      <c r="AKY158" s="1"/>
      <c r="AKZ158" s="1"/>
      <c r="ALA158" s="1"/>
      <c r="ALB158" s="1"/>
      <c r="ALC158" s="1"/>
      <c r="ALD158" s="1"/>
      <c r="ALE158" s="1"/>
      <c r="ALF158" s="1"/>
      <c r="ALG158" s="1"/>
      <c r="ALH158" s="1"/>
      <c r="ALI158" s="1"/>
      <c r="ALJ158" s="1"/>
      <c r="ALK158" s="1"/>
      <c r="ALL158" s="1"/>
      <c r="ALM158" s="1"/>
      <c r="ALN158" s="1"/>
      <c r="ALO158" s="1"/>
      <c r="ALP158" s="1"/>
      <c r="ALQ158" s="1"/>
      <c r="ALR158" s="1"/>
      <c r="ALS158" s="1"/>
      <c r="ALT158" s="1"/>
      <c r="ALU158" s="1"/>
      <c r="ALV158" s="1"/>
      <c r="ALW158" s="1"/>
      <c r="ALX158" s="1"/>
      <c r="ALY158" s="1"/>
      <c r="ALZ158" s="1"/>
      <c r="AMA158" s="1"/>
      <c r="AMB158" s="1"/>
      <c r="AMC158" s="1"/>
      <c r="AMD158" s="1"/>
      <c r="AME158" s="1"/>
      <c r="AMF158" s="1"/>
      <c r="AMG158" s="1"/>
      <c r="AMH158" s="1"/>
      <c r="AMI158" s="1"/>
      <c r="AMJ158" s="1"/>
    </row>
    <row r="159" spans="1:1024" s="70" customFormat="1" x14ac:dyDescent="0.3">
      <c r="A159" s="107" t="s">
        <v>233</v>
      </c>
      <c r="B159" s="1" t="s">
        <v>55</v>
      </c>
      <c r="C159" s="1" t="s">
        <v>234</v>
      </c>
      <c r="D159" s="1"/>
      <c r="E159" s="1"/>
      <c r="F159" s="1"/>
      <c r="YK159" s="1"/>
      <c r="YL159" s="1"/>
      <c r="YM159" s="1"/>
      <c r="YN159" s="1"/>
      <c r="YO159" s="1"/>
      <c r="YP159" s="1"/>
      <c r="YQ159" s="1"/>
      <c r="YR159" s="1"/>
      <c r="YS159" s="1"/>
      <c r="YT159" s="1"/>
      <c r="YU159" s="1"/>
      <c r="YV159" s="1"/>
      <c r="YW159" s="1"/>
      <c r="YX159" s="1"/>
      <c r="YY159" s="1"/>
      <c r="YZ159" s="1"/>
      <c r="ZA159" s="1"/>
      <c r="ZB159" s="1"/>
      <c r="ZC159" s="1"/>
      <c r="ZD159" s="1"/>
      <c r="ZE159" s="1"/>
      <c r="ZF159" s="1"/>
      <c r="ZG159" s="1"/>
      <c r="ZH159" s="1"/>
      <c r="ZI159" s="1"/>
      <c r="ZJ159" s="1"/>
      <c r="ZK159" s="1"/>
      <c r="ZL159" s="1"/>
      <c r="ZM159" s="1"/>
      <c r="ZN159" s="1"/>
      <c r="ZO159" s="1"/>
      <c r="ZP159" s="1"/>
      <c r="ZQ159" s="1"/>
      <c r="ZR159" s="1"/>
      <c r="ZS159" s="1"/>
      <c r="ZT159" s="1"/>
      <c r="ZU159" s="1"/>
      <c r="ZV159" s="1"/>
      <c r="ZW159" s="1"/>
      <c r="ZX159" s="1"/>
      <c r="ZY159" s="1"/>
      <c r="ZZ159" s="1"/>
      <c r="AAA159" s="1"/>
      <c r="AAB159" s="1"/>
      <c r="AAC159" s="1"/>
      <c r="AAD159" s="1"/>
      <c r="AAE159" s="1"/>
      <c r="AAF159" s="1"/>
      <c r="AAG159" s="1"/>
      <c r="AAH159" s="1"/>
      <c r="AAI159" s="1"/>
      <c r="AAJ159" s="1"/>
      <c r="AAK159" s="1"/>
      <c r="AAL159" s="1"/>
      <c r="AAM159" s="1"/>
      <c r="AAN159" s="1"/>
      <c r="AAO159" s="1"/>
      <c r="AAP159" s="1"/>
      <c r="AAQ159" s="1"/>
      <c r="AAR159" s="1"/>
      <c r="AAS159" s="1"/>
      <c r="AAT159" s="1"/>
      <c r="AAU159" s="1"/>
      <c r="AAV159" s="1"/>
      <c r="AAW159" s="1"/>
      <c r="AAX159" s="1"/>
      <c r="AAY159" s="1"/>
      <c r="AAZ159" s="1"/>
      <c r="ABA159" s="1"/>
      <c r="ABB159" s="1"/>
      <c r="ABC159" s="1"/>
      <c r="ABD159" s="1"/>
      <c r="ABE159" s="1"/>
      <c r="ABF159" s="1"/>
      <c r="ABG159" s="1"/>
      <c r="ABH159" s="1"/>
      <c r="ABI159" s="1"/>
      <c r="ABJ159" s="1"/>
      <c r="ABK159" s="1"/>
      <c r="ABL159" s="1"/>
      <c r="ABM159" s="1"/>
      <c r="ABN159" s="1"/>
      <c r="ABO159" s="1"/>
      <c r="ABP159" s="1"/>
      <c r="ABQ159" s="1"/>
      <c r="ABR159" s="1"/>
      <c r="ABS159" s="1"/>
      <c r="ABT159" s="1"/>
      <c r="ABU159" s="1"/>
      <c r="ABV159" s="1"/>
      <c r="ABW159" s="1"/>
      <c r="ABX159" s="1"/>
      <c r="ABY159" s="1"/>
      <c r="ABZ159" s="1"/>
      <c r="ACA159" s="1"/>
      <c r="ACB159" s="1"/>
      <c r="ACC159" s="1"/>
      <c r="ACD159" s="1"/>
      <c r="ACE159" s="1"/>
      <c r="ACF159" s="1"/>
      <c r="ACG159" s="1"/>
      <c r="ACH159" s="1"/>
      <c r="ACI159" s="1"/>
      <c r="ACJ159" s="1"/>
      <c r="ACK159" s="1"/>
      <c r="ACL159" s="1"/>
      <c r="ACM159" s="1"/>
      <c r="ACN159" s="1"/>
      <c r="ACO159" s="1"/>
      <c r="ACP159" s="1"/>
      <c r="ACQ159" s="1"/>
      <c r="ACR159" s="1"/>
      <c r="ACS159" s="1"/>
      <c r="ACT159" s="1"/>
      <c r="ACU159" s="1"/>
      <c r="ACV159" s="1"/>
      <c r="ACW159" s="1"/>
      <c r="ACX159" s="1"/>
      <c r="ACY159" s="1"/>
      <c r="ACZ159" s="1"/>
      <c r="ADA159" s="1"/>
      <c r="ADB159" s="1"/>
      <c r="ADC159" s="1"/>
      <c r="ADD159" s="1"/>
      <c r="ADE159" s="1"/>
      <c r="ADF159" s="1"/>
      <c r="ADG159" s="1"/>
      <c r="ADH159" s="1"/>
      <c r="ADI159" s="1"/>
      <c r="ADJ159" s="1"/>
      <c r="ADK159" s="1"/>
      <c r="ADL159" s="1"/>
      <c r="ADM159" s="1"/>
      <c r="ADN159" s="1"/>
      <c r="ADO159" s="1"/>
      <c r="ADP159" s="1"/>
      <c r="ADQ159" s="1"/>
      <c r="ADR159" s="1"/>
      <c r="ADS159" s="1"/>
      <c r="ADT159" s="1"/>
      <c r="ADU159" s="1"/>
      <c r="ADV159" s="1"/>
      <c r="ADW159" s="1"/>
      <c r="ADX159" s="1"/>
      <c r="ADY159" s="1"/>
      <c r="ADZ159" s="1"/>
      <c r="AEA159" s="1"/>
      <c r="AEB159" s="1"/>
      <c r="AEC159" s="1"/>
      <c r="AED159" s="1"/>
      <c r="AEE159" s="1"/>
      <c r="AEF159" s="1"/>
      <c r="AEG159" s="1"/>
      <c r="AEH159" s="1"/>
      <c r="AEI159" s="1"/>
      <c r="AEJ159" s="1"/>
      <c r="AEK159" s="1"/>
      <c r="AEL159" s="1"/>
      <c r="AEM159" s="1"/>
      <c r="AEN159" s="1"/>
      <c r="AEO159" s="1"/>
      <c r="AEP159" s="1"/>
      <c r="AEQ159" s="1"/>
      <c r="AER159" s="1"/>
      <c r="AES159" s="1"/>
      <c r="AET159" s="1"/>
      <c r="AEU159" s="1"/>
      <c r="AEV159" s="1"/>
      <c r="AEW159" s="1"/>
      <c r="AEX159" s="1"/>
      <c r="AEY159" s="1"/>
      <c r="AEZ159" s="1"/>
      <c r="AFA159" s="1"/>
      <c r="AFB159" s="1"/>
      <c r="AFC159" s="1"/>
      <c r="AFD159" s="1"/>
      <c r="AFE159" s="1"/>
      <c r="AFF159" s="1"/>
      <c r="AFG159" s="1"/>
      <c r="AFH159" s="1"/>
      <c r="AFI159" s="1"/>
      <c r="AFJ159" s="1"/>
      <c r="AFK159" s="1"/>
      <c r="AFL159" s="1"/>
      <c r="AFM159" s="1"/>
      <c r="AFN159" s="1"/>
      <c r="AFO159" s="1"/>
      <c r="AFP159" s="1"/>
      <c r="AFQ159" s="1"/>
      <c r="AFR159" s="1"/>
      <c r="AFS159" s="1"/>
      <c r="AFT159" s="1"/>
      <c r="AFU159" s="1"/>
      <c r="AFV159" s="1"/>
      <c r="AFW159" s="1"/>
      <c r="AFX159" s="1"/>
      <c r="AFY159" s="1"/>
      <c r="AFZ159" s="1"/>
      <c r="AGA159" s="1"/>
      <c r="AGB159" s="1"/>
      <c r="AGC159" s="1"/>
      <c r="AGD159" s="1"/>
      <c r="AGE159" s="1"/>
      <c r="AGF159" s="1"/>
      <c r="AGG159" s="1"/>
      <c r="AGH159" s="1"/>
      <c r="AGI159" s="1"/>
      <c r="AGJ159" s="1"/>
      <c r="AGK159" s="1"/>
      <c r="AGL159" s="1"/>
      <c r="AGM159" s="1"/>
      <c r="AGN159" s="1"/>
      <c r="AGO159" s="1"/>
      <c r="AGP159" s="1"/>
      <c r="AGQ159" s="1"/>
      <c r="AGR159" s="1"/>
      <c r="AGS159" s="1"/>
      <c r="AGT159" s="1"/>
      <c r="AGU159" s="1"/>
      <c r="AGV159" s="1"/>
      <c r="AGW159" s="1"/>
      <c r="AGX159" s="1"/>
      <c r="AGY159" s="1"/>
      <c r="AGZ159" s="1"/>
      <c r="AHA159" s="1"/>
      <c r="AHB159" s="1"/>
      <c r="AHC159" s="1"/>
      <c r="AHD159" s="1"/>
      <c r="AHE159" s="1"/>
      <c r="AHF159" s="1"/>
      <c r="AHG159" s="1"/>
      <c r="AHH159" s="1"/>
      <c r="AHI159" s="1"/>
      <c r="AHJ159" s="1"/>
      <c r="AHK159" s="1"/>
      <c r="AHL159" s="1"/>
      <c r="AHM159" s="1"/>
      <c r="AHN159" s="1"/>
      <c r="AHO159" s="1"/>
      <c r="AHP159" s="1"/>
      <c r="AHQ159" s="1"/>
      <c r="AHR159" s="1"/>
      <c r="AHS159" s="1"/>
      <c r="AHT159" s="1"/>
      <c r="AHU159" s="1"/>
      <c r="AHV159" s="1"/>
      <c r="AHW159" s="1"/>
      <c r="AHX159" s="1"/>
      <c r="AHY159" s="1"/>
      <c r="AHZ159" s="1"/>
      <c r="AIA159" s="1"/>
      <c r="AIB159" s="1"/>
      <c r="AIC159" s="1"/>
      <c r="AID159" s="1"/>
      <c r="AIE159" s="1"/>
      <c r="AIF159" s="1"/>
      <c r="AIG159" s="1"/>
      <c r="AIH159" s="1"/>
      <c r="AII159" s="1"/>
      <c r="AIJ159" s="1"/>
      <c r="AIK159" s="1"/>
      <c r="AIL159" s="1"/>
      <c r="AIM159" s="1"/>
      <c r="AIN159" s="1"/>
      <c r="AIO159" s="1"/>
      <c r="AIP159" s="1"/>
      <c r="AIQ159" s="1"/>
      <c r="AIR159" s="1"/>
      <c r="AIS159" s="1"/>
      <c r="AIT159" s="1"/>
      <c r="AIU159" s="1"/>
      <c r="AIV159" s="1"/>
      <c r="AIW159" s="1"/>
      <c r="AIX159" s="1"/>
      <c r="AIY159" s="1"/>
      <c r="AIZ159" s="1"/>
      <c r="AJA159" s="1"/>
      <c r="AJB159" s="1"/>
      <c r="AJC159" s="1"/>
      <c r="AJD159" s="1"/>
      <c r="AJE159" s="1"/>
      <c r="AJF159" s="1"/>
      <c r="AJG159" s="1"/>
      <c r="AJH159" s="1"/>
      <c r="AJI159" s="1"/>
      <c r="AJJ159" s="1"/>
      <c r="AJK159" s="1"/>
      <c r="AJL159" s="1"/>
      <c r="AJM159" s="1"/>
      <c r="AJN159" s="1"/>
      <c r="AJO159" s="1"/>
      <c r="AJP159" s="1"/>
      <c r="AJQ159" s="1"/>
      <c r="AJR159" s="1"/>
      <c r="AJS159" s="1"/>
      <c r="AJT159" s="1"/>
      <c r="AJU159" s="1"/>
      <c r="AJV159" s="1"/>
      <c r="AJW159" s="1"/>
      <c r="AJX159" s="1"/>
      <c r="AJY159" s="1"/>
      <c r="AJZ159" s="1"/>
      <c r="AKA159" s="1"/>
      <c r="AKB159" s="1"/>
      <c r="AKC159" s="1"/>
      <c r="AKD159" s="1"/>
      <c r="AKE159" s="1"/>
      <c r="AKF159" s="1"/>
      <c r="AKG159" s="1"/>
      <c r="AKH159" s="1"/>
      <c r="AKI159" s="1"/>
      <c r="AKJ159" s="1"/>
      <c r="AKK159" s="1"/>
      <c r="AKL159" s="1"/>
      <c r="AKM159" s="1"/>
      <c r="AKN159" s="1"/>
      <c r="AKO159" s="1"/>
      <c r="AKP159" s="1"/>
      <c r="AKQ159" s="1"/>
      <c r="AKR159" s="1"/>
      <c r="AKS159" s="1"/>
      <c r="AKT159" s="1"/>
      <c r="AKU159" s="1"/>
      <c r="AKV159" s="1"/>
      <c r="AKW159" s="1"/>
      <c r="AKX159" s="1"/>
      <c r="AKY159" s="1"/>
      <c r="AKZ159" s="1"/>
      <c r="ALA159" s="1"/>
      <c r="ALB159" s="1"/>
      <c r="ALC159" s="1"/>
      <c r="ALD159" s="1"/>
      <c r="ALE159" s="1"/>
      <c r="ALF159" s="1"/>
      <c r="ALG159" s="1"/>
      <c r="ALH159" s="1"/>
      <c r="ALI159" s="1"/>
      <c r="ALJ159" s="1"/>
      <c r="ALK159" s="1"/>
      <c r="ALL159" s="1"/>
      <c r="ALM159" s="1"/>
      <c r="ALN159" s="1"/>
      <c r="ALO159" s="1"/>
      <c r="ALP159" s="1"/>
      <c r="ALQ159" s="1"/>
      <c r="ALR159" s="1"/>
      <c r="ALS159" s="1"/>
      <c r="ALT159" s="1"/>
      <c r="ALU159" s="1"/>
      <c r="ALV159" s="1"/>
      <c r="ALW159" s="1"/>
      <c r="ALX159" s="1"/>
      <c r="ALY159" s="1"/>
      <c r="ALZ159" s="1"/>
      <c r="AMA159" s="1"/>
      <c r="AMB159" s="1"/>
      <c r="AMC159" s="1"/>
      <c r="AMD159" s="1"/>
      <c r="AME159" s="1"/>
      <c r="AMF159" s="1"/>
      <c r="AMG159" s="1"/>
      <c r="AMH159" s="1"/>
      <c r="AMI159" s="1"/>
      <c r="AMJ159" s="1"/>
    </row>
    <row r="160" spans="1:1024" s="73" customFormat="1" x14ac:dyDescent="0.3">
      <c r="A160" s="107"/>
      <c r="B160" s="1" t="s">
        <v>57</v>
      </c>
      <c r="C160" s="71" t="s">
        <v>235</v>
      </c>
      <c r="D160" s="1"/>
      <c r="E160" s="71"/>
      <c r="F160" s="71"/>
      <c r="YK160" s="1"/>
      <c r="YL160" s="1"/>
      <c r="YM160" s="1"/>
      <c r="YN160" s="1"/>
      <c r="YO160" s="1"/>
      <c r="YP160" s="1"/>
      <c r="YQ160" s="1"/>
      <c r="YR160" s="1"/>
      <c r="YS160" s="1"/>
      <c r="YT160" s="1"/>
      <c r="YU160" s="1"/>
      <c r="YV160" s="1"/>
      <c r="YW160" s="1"/>
      <c r="YX160" s="1"/>
      <c r="YY160" s="1"/>
      <c r="YZ160" s="1"/>
      <c r="ZA160" s="1"/>
      <c r="ZB160" s="1"/>
      <c r="ZC160" s="1"/>
      <c r="ZD160" s="1"/>
      <c r="ZE160" s="1"/>
      <c r="ZF160" s="1"/>
      <c r="ZG160" s="1"/>
      <c r="ZH160" s="1"/>
      <c r="ZI160" s="1"/>
      <c r="ZJ160" s="1"/>
      <c r="ZK160" s="1"/>
      <c r="ZL160" s="1"/>
      <c r="ZM160" s="1"/>
      <c r="ZN160" s="1"/>
      <c r="ZO160" s="1"/>
      <c r="ZP160" s="1"/>
      <c r="ZQ160" s="1"/>
      <c r="ZR160" s="1"/>
      <c r="ZS160" s="1"/>
      <c r="ZT160" s="1"/>
      <c r="ZU160" s="1"/>
      <c r="ZV160" s="1"/>
      <c r="ZW160" s="1"/>
      <c r="ZX160" s="1"/>
      <c r="ZY160" s="1"/>
      <c r="ZZ160" s="1"/>
      <c r="AAA160" s="1"/>
      <c r="AAB160" s="1"/>
      <c r="AAC160" s="1"/>
      <c r="AAD160" s="1"/>
      <c r="AAE160" s="1"/>
      <c r="AAF160" s="1"/>
      <c r="AAG160" s="1"/>
      <c r="AAH160" s="1"/>
      <c r="AAI160" s="1"/>
      <c r="AAJ160" s="1"/>
      <c r="AAK160" s="1"/>
      <c r="AAL160" s="1"/>
      <c r="AAM160" s="1"/>
      <c r="AAN160" s="1"/>
      <c r="AAO160" s="1"/>
      <c r="AAP160" s="1"/>
      <c r="AAQ160" s="1"/>
      <c r="AAR160" s="1"/>
      <c r="AAS160" s="1"/>
      <c r="AAT160" s="1"/>
      <c r="AAU160" s="1"/>
      <c r="AAV160" s="1"/>
      <c r="AAW160" s="1"/>
      <c r="AAX160" s="1"/>
      <c r="AAY160" s="1"/>
      <c r="AAZ160" s="1"/>
      <c r="ABA160" s="1"/>
      <c r="ABB160" s="1"/>
      <c r="ABC160" s="1"/>
      <c r="ABD160" s="1"/>
      <c r="ABE160" s="1"/>
      <c r="ABF160" s="1"/>
      <c r="ABG160" s="1"/>
      <c r="ABH160" s="1"/>
      <c r="ABI160" s="1"/>
      <c r="ABJ160" s="1"/>
      <c r="ABK160" s="1"/>
      <c r="ABL160" s="1"/>
      <c r="ABM160" s="1"/>
      <c r="ABN160" s="1"/>
      <c r="ABO160" s="1"/>
      <c r="ABP160" s="1"/>
      <c r="ABQ160" s="1"/>
      <c r="ABR160" s="1"/>
      <c r="ABS160" s="1"/>
      <c r="ABT160" s="1"/>
      <c r="ABU160" s="1"/>
      <c r="ABV160" s="1"/>
      <c r="ABW160" s="1"/>
      <c r="ABX160" s="1"/>
      <c r="ABY160" s="1"/>
      <c r="ABZ160" s="1"/>
      <c r="ACA160" s="1"/>
      <c r="ACB160" s="1"/>
      <c r="ACC160" s="1"/>
      <c r="ACD160" s="1"/>
      <c r="ACE160" s="1"/>
      <c r="ACF160" s="1"/>
      <c r="ACG160" s="1"/>
      <c r="ACH160" s="1"/>
      <c r="ACI160" s="1"/>
      <c r="ACJ160" s="1"/>
      <c r="ACK160" s="1"/>
      <c r="ACL160" s="1"/>
      <c r="ACM160" s="1"/>
      <c r="ACN160" s="1"/>
      <c r="ACO160" s="1"/>
      <c r="ACP160" s="1"/>
      <c r="ACQ160" s="1"/>
      <c r="ACR160" s="1"/>
      <c r="ACS160" s="1"/>
      <c r="ACT160" s="1"/>
      <c r="ACU160" s="1"/>
      <c r="ACV160" s="1"/>
      <c r="ACW160" s="1"/>
      <c r="ACX160" s="1"/>
      <c r="ACY160" s="1"/>
      <c r="ACZ160" s="1"/>
      <c r="ADA160" s="1"/>
      <c r="ADB160" s="1"/>
      <c r="ADC160" s="1"/>
      <c r="ADD160" s="1"/>
      <c r="ADE160" s="1"/>
      <c r="ADF160" s="1"/>
      <c r="ADG160" s="1"/>
      <c r="ADH160" s="1"/>
      <c r="ADI160" s="1"/>
      <c r="ADJ160" s="1"/>
      <c r="ADK160" s="1"/>
      <c r="ADL160" s="1"/>
      <c r="ADM160" s="1"/>
      <c r="ADN160" s="1"/>
      <c r="ADO160" s="1"/>
      <c r="ADP160" s="1"/>
      <c r="ADQ160" s="1"/>
      <c r="ADR160" s="1"/>
      <c r="ADS160" s="1"/>
      <c r="ADT160" s="1"/>
      <c r="ADU160" s="1"/>
      <c r="ADV160" s="1"/>
      <c r="ADW160" s="1"/>
      <c r="ADX160" s="1"/>
      <c r="ADY160" s="1"/>
      <c r="ADZ160" s="1"/>
      <c r="AEA160" s="1"/>
      <c r="AEB160" s="1"/>
      <c r="AEC160" s="1"/>
      <c r="AED160" s="1"/>
      <c r="AEE160" s="1"/>
      <c r="AEF160" s="1"/>
      <c r="AEG160" s="1"/>
      <c r="AEH160" s="1"/>
      <c r="AEI160" s="1"/>
      <c r="AEJ160" s="1"/>
      <c r="AEK160" s="1"/>
      <c r="AEL160" s="1"/>
      <c r="AEM160" s="1"/>
      <c r="AEN160" s="1"/>
      <c r="AEO160" s="1"/>
      <c r="AEP160" s="1"/>
      <c r="AEQ160" s="1"/>
      <c r="AER160" s="1"/>
      <c r="AES160" s="1"/>
      <c r="AET160" s="1"/>
      <c r="AEU160" s="1"/>
      <c r="AEV160" s="1"/>
      <c r="AEW160" s="1"/>
      <c r="AEX160" s="1"/>
      <c r="AEY160" s="1"/>
      <c r="AEZ160" s="1"/>
      <c r="AFA160" s="1"/>
      <c r="AFB160" s="1"/>
      <c r="AFC160" s="1"/>
      <c r="AFD160" s="1"/>
      <c r="AFE160" s="1"/>
      <c r="AFF160" s="1"/>
      <c r="AFG160" s="1"/>
      <c r="AFH160" s="1"/>
      <c r="AFI160" s="1"/>
      <c r="AFJ160" s="1"/>
      <c r="AFK160" s="1"/>
      <c r="AFL160" s="1"/>
      <c r="AFM160" s="1"/>
      <c r="AFN160" s="1"/>
      <c r="AFO160" s="1"/>
      <c r="AFP160" s="1"/>
      <c r="AFQ160" s="1"/>
      <c r="AFR160" s="1"/>
      <c r="AFS160" s="1"/>
      <c r="AFT160" s="1"/>
      <c r="AFU160" s="1"/>
      <c r="AFV160" s="1"/>
      <c r="AFW160" s="1"/>
      <c r="AFX160" s="1"/>
      <c r="AFY160" s="1"/>
      <c r="AFZ160" s="1"/>
      <c r="AGA160" s="1"/>
      <c r="AGB160" s="1"/>
      <c r="AGC160" s="1"/>
      <c r="AGD160" s="1"/>
      <c r="AGE160" s="1"/>
      <c r="AGF160" s="1"/>
      <c r="AGG160" s="1"/>
      <c r="AGH160" s="1"/>
      <c r="AGI160" s="1"/>
      <c r="AGJ160" s="1"/>
      <c r="AGK160" s="1"/>
      <c r="AGL160" s="1"/>
      <c r="AGM160" s="1"/>
      <c r="AGN160" s="1"/>
      <c r="AGO160" s="1"/>
      <c r="AGP160" s="1"/>
      <c r="AGQ160" s="1"/>
      <c r="AGR160" s="1"/>
      <c r="AGS160" s="1"/>
      <c r="AGT160" s="1"/>
      <c r="AGU160" s="1"/>
      <c r="AGV160" s="1"/>
      <c r="AGW160" s="1"/>
      <c r="AGX160" s="1"/>
      <c r="AGY160" s="1"/>
      <c r="AGZ160" s="1"/>
      <c r="AHA160" s="1"/>
      <c r="AHB160" s="1"/>
      <c r="AHC160" s="1"/>
      <c r="AHD160" s="1"/>
      <c r="AHE160" s="1"/>
      <c r="AHF160" s="1"/>
      <c r="AHG160" s="1"/>
      <c r="AHH160" s="1"/>
      <c r="AHI160" s="1"/>
      <c r="AHJ160" s="1"/>
      <c r="AHK160" s="1"/>
      <c r="AHL160" s="1"/>
      <c r="AHM160" s="1"/>
      <c r="AHN160" s="1"/>
      <c r="AHO160" s="1"/>
      <c r="AHP160" s="1"/>
      <c r="AHQ160" s="1"/>
      <c r="AHR160" s="1"/>
      <c r="AHS160" s="1"/>
      <c r="AHT160" s="1"/>
      <c r="AHU160" s="1"/>
      <c r="AHV160" s="1"/>
      <c r="AHW160" s="1"/>
      <c r="AHX160" s="1"/>
      <c r="AHY160" s="1"/>
      <c r="AHZ160" s="1"/>
      <c r="AIA160" s="1"/>
      <c r="AIB160" s="1"/>
      <c r="AIC160" s="1"/>
      <c r="AID160" s="1"/>
      <c r="AIE160" s="1"/>
      <c r="AIF160" s="1"/>
      <c r="AIG160" s="1"/>
      <c r="AIH160" s="1"/>
      <c r="AII160" s="1"/>
      <c r="AIJ160" s="1"/>
      <c r="AIK160" s="1"/>
      <c r="AIL160" s="1"/>
      <c r="AIM160" s="1"/>
      <c r="AIN160" s="1"/>
      <c r="AIO160" s="1"/>
      <c r="AIP160" s="1"/>
      <c r="AIQ160" s="1"/>
      <c r="AIR160" s="1"/>
      <c r="AIS160" s="1"/>
      <c r="AIT160" s="1"/>
      <c r="AIU160" s="1"/>
      <c r="AIV160" s="1"/>
      <c r="AIW160" s="1"/>
      <c r="AIX160" s="1"/>
      <c r="AIY160" s="1"/>
      <c r="AIZ160" s="1"/>
      <c r="AJA160" s="1"/>
      <c r="AJB160" s="1"/>
      <c r="AJC160" s="1"/>
      <c r="AJD160" s="1"/>
      <c r="AJE160" s="1"/>
      <c r="AJF160" s="1"/>
      <c r="AJG160" s="1"/>
      <c r="AJH160" s="1"/>
      <c r="AJI160" s="1"/>
      <c r="AJJ160" s="1"/>
      <c r="AJK160" s="1"/>
      <c r="AJL160" s="1"/>
      <c r="AJM160" s="1"/>
      <c r="AJN160" s="1"/>
      <c r="AJO160" s="1"/>
      <c r="AJP160" s="1"/>
      <c r="AJQ160" s="1"/>
      <c r="AJR160" s="1"/>
      <c r="AJS160" s="1"/>
      <c r="AJT160" s="1"/>
      <c r="AJU160" s="1"/>
      <c r="AJV160" s="1"/>
      <c r="AJW160" s="1"/>
      <c r="AJX160" s="1"/>
      <c r="AJY160" s="1"/>
      <c r="AJZ160" s="1"/>
      <c r="AKA160" s="1"/>
      <c r="AKB160" s="1"/>
      <c r="AKC160" s="1"/>
      <c r="AKD160" s="1"/>
      <c r="AKE160" s="1"/>
      <c r="AKF160" s="1"/>
      <c r="AKG160" s="1"/>
      <c r="AKH160" s="1"/>
      <c r="AKI160" s="1"/>
      <c r="AKJ160" s="1"/>
      <c r="AKK160" s="1"/>
      <c r="AKL160" s="1"/>
      <c r="AKM160" s="1"/>
      <c r="AKN160" s="1"/>
      <c r="AKO160" s="1"/>
      <c r="AKP160" s="1"/>
      <c r="AKQ160" s="1"/>
      <c r="AKR160" s="1"/>
      <c r="AKS160" s="1"/>
      <c r="AKT160" s="1"/>
      <c r="AKU160" s="1"/>
      <c r="AKV160" s="1"/>
      <c r="AKW160" s="1"/>
      <c r="AKX160" s="1"/>
      <c r="AKY160" s="1"/>
      <c r="AKZ160" s="1"/>
      <c r="ALA160" s="1"/>
      <c r="ALB160" s="1"/>
      <c r="ALC160" s="1"/>
      <c r="ALD160" s="1"/>
      <c r="ALE160" s="1"/>
      <c r="ALF160" s="1"/>
      <c r="ALG160" s="1"/>
      <c r="ALH160" s="1"/>
      <c r="ALI160" s="1"/>
      <c r="ALJ160" s="1"/>
      <c r="ALK160" s="1"/>
      <c r="ALL160" s="1"/>
      <c r="ALM160" s="1"/>
      <c r="ALN160" s="1"/>
      <c r="ALO160" s="1"/>
      <c r="ALP160" s="1"/>
      <c r="ALQ160" s="1"/>
      <c r="ALR160" s="1"/>
      <c r="ALS160" s="1"/>
      <c r="ALT160" s="1"/>
      <c r="ALU160" s="1"/>
      <c r="ALV160" s="1"/>
      <c r="ALW160" s="1"/>
      <c r="ALX160" s="1"/>
      <c r="ALY160" s="1"/>
      <c r="ALZ160" s="1"/>
      <c r="AMA160" s="1"/>
      <c r="AMB160" s="1"/>
      <c r="AMC160" s="1"/>
      <c r="AMD160" s="1"/>
      <c r="AME160" s="1"/>
      <c r="AMF160" s="1"/>
      <c r="AMG160" s="1"/>
      <c r="AMH160" s="1"/>
      <c r="AMI160" s="1"/>
      <c r="AMJ160" s="1"/>
    </row>
    <row r="161" spans="1:1024" s="70" customFormat="1" x14ac:dyDescent="0.3">
      <c r="A161" s="107" t="s">
        <v>236</v>
      </c>
      <c r="B161" s="1" t="s">
        <v>55</v>
      </c>
      <c r="C161" s="1" t="s">
        <v>237</v>
      </c>
      <c r="D161" s="1"/>
      <c r="E161" s="1"/>
      <c r="F161" s="1"/>
      <c r="YK161" s="1"/>
      <c r="YL161" s="1"/>
      <c r="YM161" s="1"/>
      <c r="YN161" s="1"/>
      <c r="YO161" s="1"/>
      <c r="YP161" s="1"/>
      <c r="YQ161" s="1"/>
      <c r="YR161" s="1"/>
      <c r="YS161" s="1"/>
      <c r="YT161" s="1"/>
      <c r="YU161" s="1"/>
      <c r="YV161" s="1"/>
      <c r="YW161" s="1"/>
      <c r="YX161" s="1"/>
      <c r="YY161" s="1"/>
      <c r="YZ161" s="1"/>
      <c r="ZA161" s="1"/>
      <c r="ZB161" s="1"/>
      <c r="ZC161" s="1"/>
      <c r="ZD161" s="1"/>
      <c r="ZE161" s="1"/>
      <c r="ZF161" s="1"/>
      <c r="ZG161" s="1"/>
      <c r="ZH161" s="1"/>
      <c r="ZI161" s="1"/>
      <c r="ZJ161" s="1"/>
      <c r="ZK161" s="1"/>
      <c r="ZL161" s="1"/>
      <c r="ZM161" s="1"/>
      <c r="ZN161" s="1"/>
      <c r="ZO161" s="1"/>
      <c r="ZP161" s="1"/>
      <c r="ZQ161" s="1"/>
      <c r="ZR161" s="1"/>
      <c r="ZS161" s="1"/>
      <c r="ZT161" s="1"/>
      <c r="ZU161" s="1"/>
      <c r="ZV161" s="1"/>
      <c r="ZW161" s="1"/>
      <c r="ZX161" s="1"/>
      <c r="ZY161" s="1"/>
      <c r="ZZ161" s="1"/>
      <c r="AAA161" s="1"/>
      <c r="AAB161" s="1"/>
      <c r="AAC161" s="1"/>
      <c r="AAD161" s="1"/>
      <c r="AAE161" s="1"/>
      <c r="AAF161" s="1"/>
      <c r="AAG161" s="1"/>
      <c r="AAH161" s="1"/>
      <c r="AAI161" s="1"/>
      <c r="AAJ161" s="1"/>
      <c r="AAK161" s="1"/>
      <c r="AAL161" s="1"/>
      <c r="AAM161" s="1"/>
      <c r="AAN161" s="1"/>
      <c r="AAO161" s="1"/>
      <c r="AAP161" s="1"/>
      <c r="AAQ161" s="1"/>
      <c r="AAR161" s="1"/>
      <c r="AAS161" s="1"/>
      <c r="AAT161" s="1"/>
      <c r="AAU161" s="1"/>
      <c r="AAV161" s="1"/>
      <c r="AAW161" s="1"/>
      <c r="AAX161" s="1"/>
      <c r="AAY161" s="1"/>
      <c r="AAZ161" s="1"/>
      <c r="ABA161" s="1"/>
      <c r="ABB161" s="1"/>
      <c r="ABC161" s="1"/>
      <c r="ABD161" s="1"/>
      <c r="ABE161" s="1"/>
      <c r="ABF161" s="1"/>
      <c r="ABG161" s="1"/>
      <c r="ABH161" s="1"/>
      <c r="ABI161" s="1"/>
      <c r="ABJ161" s="1"/>
      <c r="ABK161" s="1"/>
      <c r="ABL161" s="1"/>
      <c r="ABM161" s="1"/>
      <c r="ABN161" s="1"/>
      <c r="ABO161" s="1"/>
      <c r="ABP161" s="1"/>
      <c r="ABQ161" s="1"/>
      <c r="ABR161" s="1"/>
      <c r="ABS161" s="1"/>
      <c r="ABT161" s="1"/>
      <c r="ABU161" s="1"/>
      <c r="ABV161" s="1"/>
      <c r="ABW161" s="1"/>
      <c r="ABX161" s="1"/>
      <c r="ABY161" s="1"/>
      <c r="ABZ161" s="1"/>
      <c r="ACA161" s="1"/>
      <c r="ACB161" s="1"/>
      <c r="ACC161" s="1"/>
      <c r="ACD161" s="1"/>
      <c r="ACE161" s="1"/>
      <c r="ACF161" s="1"/>
      <c r="ACG161" s="1"/>
      <c r="ACH161" s="1"/>
      <c r="ACI161" s="1"/>
      <c r="ACJ161" s="1"/>
      <c r="ACK161" s="1"/>
      <c r="ACL161" s="1"/>
      <c r="ACM161" s="1"/>
      <c r="ACN161" s="1"/>
      <c r="ACO161" s="1"/>
      <c r="ACP161" s="1"/>
      <c r="ACQ161" s="1"/>
      <c r="ACR161" s="1"/>
      <c r="ACS161" s="1"/>
      <c r="ACT161" s="1"/>
      <c r="ACU161" s="1"/>
      <c r="ACV161" s="1"/>
      <c r="ACW161" s="1"/>
      <c r="ACX161" s="1"/>
      <c r="ACY161" s="1"/>
      <c r="ACZ161" s="1"/>
      <c r="ADA161" s="1"/>
      <c r="ADB161" s="1"/>
      <c r="ADC161" s="1"/>
      <c r="ADD161" s="1"/>
      <c r="ADE161" s="1"/>
      <c r="ADF161" s="1"/>
      <c r="ADG161" s="1"/>
      <c r="ADH161" s="1"/>
      <c r="ADI161" s="1"/>
      <c r="ADJ161" s="1"/>
      <c r="ADK161" s="1"/>
      <c r="ADL161" s="1"/>
      <c r="ADM161" s="1"/>
      <c r="ADN161" s="1"/>
      <c r="ADO161" s="1"/>
      <c r="ADP161" s="1"/>
      <c r="ADQ161" s="1"/>
      <c r="ADR161" s="1"/>
      <c r="ADS161" s="1"/>
      <c r="ADT161" s="1"/>
      <c r="ADU161" s="1"/>
      <c r="ADV161" s="1"/>
      <c r="ADW161" s="1"/>
      <c r="ADX161" s="1"/>
      <c r="ADY161" s="1"/>
      <c r="ADZ161" s="1"/>
      <c r="AEA161" s="1"/>
      <c r="AEB161" s="1"/>
      <c r="AEC161" s="1"/>
      <c r="AED161" s="1"/>
      <c r="AEE161" s="1"/>
      <c r="AEF161" s="1"/>
      <c r="AEG161" s="1"/>
      <c r="AEH161" s="1"/>
      <c r="AEI161" s="1"/>
      <c r="AEJ161" s="1"/>
      <c r="AEK161" s="1"/>
      <c r="AEL161" s="1"/>
      <c r="AEM161" s="1"/>
      <c r="AEN161" s="1"/>
      <c r="AEO161" s="1"/>
      <c r="AEP161" s="1"/>
      <c r="AEQ161" s="1"/>
      <c r="AER161" s="1"/>
      <c r="AES161" s="1"/>
      <c r="AET161" s="1"/>
      <c r="AEU161" s="1"/>
      <c r="AEV161" s="1"/>
      <c r="AEW161" s="1"/>
      <c r="AEX161" s="1"/>
      <c r="AEY161" s="1"/>
      <c r="AEZ161" s="1"/>
      <c r="AFA161" s="1"/>
      <c r="AFB161" s="1"/>
      <c r="AFC161" s="1"/>
      <c r="AFD161" s="1"/>
      <c r="AFE161" s="1"/>
      <c r="AFF161" s="1"/>
      <c r="AFG161" s="1"/>
      <c r="AFH161" s="1"/>
      <c r="AFI161" s="1"/>
      <c r="AFJ161" s="1"/>
      <c r="AFK161" s="1"/>
      <c r="AFL161" s="1"/>
      <c r="AFM161" s="1"/>
      <c r="AFN161" s="1"/>
      <c r="AFO161" s="1"/>
      <c r="AFP161" s="1"/>
      <c r="AFQ161" s="1"/>
      <c r="AFR161" s="1"/>
      <c r="AFS161" s="1"/>
      <c r="AFT161" s="1"/>
      <c r="AFU161" s="1"/>
      <c r="AFV161" s="1"/>
      <c r="AFW161" s="1"/>
      <c r="AFX161" s="1"/>
      <c r="AFY161" s="1"/>
      <c r="AFZ161" s="1"/>
      <c r="AGA161" s="1"/>
      <c r="AGB161" s="1"/>
      <c r="AGC161" s="1"/>
      <c r="AGD161" s="1"/>
      <c r="AGE161" s="1"/>
      <c r="AGF161" s="1"/>
      <c r="AGG161" s="1"/>
      <c r="AGH161" s="1"/>
      <c r="AGI161" s="1"/>
      <c r="AGJ161" s="1"/>
      <c r="AGK161" s="1"/>
      <c r="AGL161" s="1"/>
      <c r="AGM161" s="1"/>
      <c r="AGN161" s="1"/>
      <c r="AGO161" s="1"/>
      <c r="AGP161" s="1"/>
      <c r="AGQ161" s="1"/>
      <c r="AGR161" s="1"/>
      <c r="AGS161" s="1"/>
      <c r="AGT161" s="1"/>
      <c r="AGU161" s="1"/>
      <c r="AGV161" s="1"/>
      <c r="AGW161" s="1"/>
      <c r="AGX161" s="1"/>
      <c r="AGY161" s="1"/>
      <c r="AGZ161" s="1"/>
      <c r="AHA161" s="1"/>
      <c r="AHB161" s="1"/>
      <c r="AHC161" s="1"/>
      <c r="AHD161" s="1"/>
      <c r="AHE161" s="1"/>
      <c r="AHF161" s="1"/>
      <c r="AHG161" s="1"/>
      <c r="AHH161" s="1"/>
      <c r="AHI161" s="1"/>
      <c r="AHJ161" s="1"/>
      <c r="AHK161" s="1"/>
      <c r="AHL161" s="1"/>
      <c r="AHM161" s="1"/>
      <c r="AHN161" s="1"/>
      <c r="AHO161" s="1"/>
      <c r="AHP161" s="1"/>
      <c r="AHQ161" s="1"/>
      <c r="AHR161" s="1"/>
      <c r="AHS161" s="1"/>
      <c r="AHT161" s="1"/>
      <c r="AHU161" s="1"/>
      <c r="AHV161" s="1"/>
      <c r="AHW161" s="1"/>
      <c r="AHX161" s="1"/>
      <c r="AHY161" s="1"/>
      <c r="AHZ161" s="1"/>
      <c r="AIA161" s="1"/>
      <c r="AIB161" s="1"/>
      <c r="AIC161" s="1"/>
      <c r="AID161" s="1"/>
      <c r="AIE161" s="1"/>
      <c r="AIF161" s="1"/>
      <c r="AIG161" s="1"/>
      <c r="AIH161" s="1"/>
      <c r="AII161" s="1"/>
      <c r="AIJ161" s="1"/>
      <c r="AIK161" s="1"/>
      <c r="AIL161" s="1"/>
      <c r="AIM161" s="1"/>
      <c r="AIN161" s="1"/>
      <c r="AIO161" s="1"/>
      <c r="AIP161" s="1"/>
      <c r="AIQ161" s="1"/>
      <c r="AIR161" s="1"/>
      <c r="AIS161" s="1"/>
      <c r="AIT161" s="1"/>
      <c r="AIU161" s="1"/>
      <c r="AIV161" s="1"/>
      <c r="AIW161" s="1"/>
      <c r="AIX161" s="1"/>
      <c r="AIY161" s="1"/>
      <c r="AIZ161" s="1"/>
      <c r="AJA161" s="1"/>
      <c r="AJB161" s="1"/>
      <c r="AJC161" s="1"/>
      <c r="AJD161" s="1"/>
      <c r="AJE161" s="1"/>
      <c r="AJF161" s="1"/>
      <c r="AJG161" s="1"/>
      <c r="AJH161" s="1"/>
      <c r="AJI161" s="1"/>
      <c r="AJJ161" s="1"/>
      <c r="AJK161" s="1"/>
      <c r="AJL161" s="1"/>
      <c r="AJM161" s="1"/>
      <c r="AJN161" s="1"/>
      <c r="AJO161" s="1"/>
      <c r="AJP161" s="1"/>
      <c r="AJQ161" s="1"/>
      <c r="AJR161" s="1"/>
      <c r="AJS161" s="1"/>
      <c r="AJT161" s="1"/>
      <c r="AJU161" s="1"/>
      <c r="AJV161" s="1"/>
      <c r="AJW161" s="1"/>
      <c r="AJX161" s="1"/>
      <c r="AJY161" s="1"/>
      <c r="AJZ161" s="1"/>
      <c r="AKA161" s="1"/>
      <c r="AKB161" s="1"/>
      <c r="AKC161" s="1"/>
      <c r="AKD161" s="1"/>
      <c r="AKE161" s="1"/>
      <c r="AKF161" s="1"/>
      <c r="AKG161" s="1"/>
      <c r="AKH161" s="1"/>
      <c r="AKI161" s="1"/>
      <c r="AKJ161" s="1"/>
      <c r="AKK161" s="1"/>
      <c r="AKL161" s="1"/>
      <c r="AKM161" s="1"/>
      <c r="AKN161" s="1"/>
      <c r="AKO161" s="1"/>
      <c r="AKP161" s="1"/>
      <c r="AKQ161" s="1"/>
      <c r="AKR161" s="1"/>
      <c r="AKS161" s="1"/>
      <c r="AKT161" s="1"/>
      <c r="AKU161" s="1"/>
      <c r="AKV161" s="1"/>
      <c r="AKW161" s="1"/>
      <c r="AKX161" s="1"/>
      <c r="AKY161" s="1"/>
      <c r="AKZ161" s="1"/>
      <c r="ALA161" s="1"/>
      <c r="ALB161" s="1"/>
      <c r="ALC161" s="1"/>
      <c r="ALD161" s="1"/>
      <c r="ALE161" s="1"/>
      <c r="ALF161" s="1"/>
      <c r="ALG161" s="1"/>
      <c r="ALH161" s="1"/>
      <c r="ALI161" s="1"/>
      <c r="ALJ161" s="1"/>
      <c r="ALK161" s="1"/>
      <c r="ALL161" s="1"/>
      <c r="ALM161" s="1"/>
      <c r="ALN161" s="1"/>
      <c r="ALO161" s="1"/>
      <c r="ALP161" s="1"/>
      <c r="ALQ161" s="1"/>
      <c r="ALR161" s="1"/>
      <c r="ALS161" s="1"/>
      <c r="ALT161" s="1"/>
      <c r="ALU161" s="1"/>
      <c r="ALV161" s="1"/>
      <c r="ALW161" s="1"/>
      <c r="ALX161" s="1"/>
      <c r="ALY161" s="1"/>
      <c r="ALZ161" s="1"/>
      <c r="AMA161" s="1"/>
      <c r="AMB161" s="1"/>
      <c r="AMC161" s="1"/>
      <c r="AMD161" s="1"/>
      <c r="AME161" s="1"/>
      <c r="AMF161" s="1"/>
      <c r="AMG161" s="1"/>
      <c r="AMH161" s="1"/>
      <c r="AMI161" s="1"/>
      <c r="AMJ161" s="1"/>
    </row>
    <row r="162" spans="1:1024" s="73" customFormat="1" x14ac:dyDescent="0.3">
      <c r="A162" s="107"/>
      <c r="B162" s="1" t="s">
        <v>57</v>
      </c>
      <c r="C162" s="71" t="s">
        <v>238</v>
      </c>
      <c r="D162" s="1"/>
      <c r="E162" s="71"/>
      <c r="F162" s="71"/>
      <c r="YK162" s="1"/>
      <c r="YL162" s="1"/>
      <c r="YM162" s="1"/>
      <c r="YN162" s="1"/>
      <c r="YO162" s="1"/>
      <c r="YP162" s="1"/>
      <c r="YQ162" s="1"/>
      <c r="YR162" s="1"/>
      <c r="YS162" s="1"/>
      <c r="YT162" s="1"/>
      <c r="YU162" s="1"/>
      <c r="YV162" s="1"/>
      <c r="YW162" s="1"/>
      <c r="YX162" s="1"/>
      <c r="YY162" s="1"/>
      <c r="YZ162" s="1"/>
      <c r="ZA162" s="1"/>
      <c r="ZB162" s="1"/>
      <c r="ZC162" s="1"/>
      <c r="ZD162" s="1"/>
      <c r="ZE162" s="1"/>
      <c r="ZF162" s="1"/>
      <c r="ZG162" s="1"/>
      <c r="ZH162" s="1"/>
      <c r="ZI162" s="1"/>
      <c r="ZJ162" s="1"/>
      <c r="ZK162" s="1"/>
      <c r="ZL162" s="1"/>
      <c r="ZM162" s="1"/>
      <c r="ZN162" s="1"/>
      <c r="ZO162" s="1"/>
      <c r="ZP162" s="1"/>
      <c r="ZQ162" s="1"/>
      <c r="ZR162" s="1"/>
      <c r="ZS162" s="1"/>
      <c r="ZT162" s="1"/>
      <c r="ZU162" s="1"/>
      <c r="ZV162" s="1"/>
      <c r="ZW162" s="1"/>
      <c r="ZX162" s="1"/>
      <c r="ZY162" s="1"/>
      <c r="ZZ162" s="1"/>
      <c r="AAA162" s="1"/>
      <c r="AAB162" s="1"/>
      <c r="AAC162" s="1"/>
      <c r="AAD162" s="1"/>
      <c r="AAE162" s="1"/>
      <c r="AAF162" s="1"/>
      <c r="AAG162" s="1"/>
      <c r="AAH162" s="1"/>
      <c r="AAI162" s="1"/>
      <c r="AAJ162" s="1"/>
      <c r="AAK162" s="1"/>
      <c r="AAL162" s="1"/>
      <c r="AAM162" s="1"/>
      <c r="AAN162" s="1"/>
      <c r="AAO162" s="1"/>
      <c r="AAP162" s="1"/>
      <c r="AAQ162" s="1"/>
      <c r="AAR162" s="1"/>
      <c r="AAS162" s="1"/>
      <c r="AAT162" s="1"/>
      <c r="AAU162" s="1"/>
      <c r="AAV162" s="1"/>
      <c r="AAW162" s="1"/>
      <c r="AAX162" s="1"/>
      <c r="AAY162" s="1"/>
      <c r="AAZ162" s="1"/>
      <c r="ABA162" s="1"/>
      <c r="ABB162" s="1"/>
      <c r="ABC162" s="1"/>
      <c r="ABD162" s="1"/>
      <c r="ABE162" s="1"/>
      <c r="ABF162" s="1"/>
      <c r="ABG162" s="1"/>
      <c r="ABH162" s="1"/>
      <c r="ABI162" s="1"/>
      <c r="ABJ162" s="1"/>
      <c r="ABK162" s="1"/>
      <c r="ABL162" s="1"/>
      <c r="ABM162" s="1"/>
      <c r="ABN162" s="1"/>
      <c r="ABO162" s="1"/>
      <c r="ABP162" s="1"/>
      <c r="ABQ162" s="1"/>
      <c r="ABR162" s="1"/>
      <c r="ABS162" s="1"/>
      <c r="ABT162" s="1"/>
      <c r="ABU162" s="1"/>
      <c r="ABV162" s="1"/>
      <c r="ABW162" s="1"/>
      <c r="ABX162" s="1"/>
      <c r="ABY162" s="1"/>
      <c r="ABZ162" s="1"/>
      <c r="ACA162" s="1"/>
      <c r="ACB162" s="1"/>
      <c r="ACC162" s="1"/>
      <c r="ACD162" s="1"/>
      <c r="ACE162" s="1"/>
      <c r="ACF162" s="1"/>
      <c r="ACG162" s="1"/>
      <c r="ACH162" s="1"/>
      <c r="ACI162" s="1"/>
      <c r="ACJ162" s="1"/>
      <c r="ACK162" s="1"/>
      <c r="ACL162" s="1"/>
      <c r="ACM162" s="1"/>
      <c r="ACN162" s="1"/>
      <c r="ACO162" s="1"/>
      <c r="ACP162" s="1"/>
      <c r="ACQ162" s="1"/>
      <c r="ACR162" s="1"/>
      <c r="ACS162" s="1"/>
      <c r="ACT162" s="1"/>
      <c r="ACU162" s="1"/>
      <c r="ACV162" s="1"/>
      <c r="ACW162" s="1"/>
      <c r="ACX162" s="1"/>
      <c r="ACY162" s="1"/>
      <c r="ACZ162" s="1"/>
      <c r="ADA162" s="1"/>
      <c r="ADB162" s="1"/>
      <c r="ADC162" s="1"/>
      <c r="ADD162" s="1"/>
      <c r="ADE162" s="1"/>
      <c r="ADF162" s="1"/>
      <c r="ADG162" s="1"/>
      <c r="ADH162" s="1"/>
      <c r="ADI162" s="1"/>
      <c r="ADJ162" s="1"/>
      <c r="ADK162" s="1"/>
      <c r="ADL162" s="1"/>
      <c r="ADM162" s="1"/>
      <c r="ADN162" s="1"/>
      <c r="ADO162" s="1"/>
      <c r="ADP162" s="1"/>
      <c r="ADQ162" s="1"/>
      <c r="ADR162" s="1"/>
      <c r="ADS162" s="1"/>
      <c r="ADT162" s="1"/>
      <c r="ADU162" s="1"/>
      <c r="ADV162" s="1"/>
      <c r="ADW162" s="1"/>
      <c r="ADX162" s="1"/>
      <c r="ADY162" s="1"/>
      <c r="ADZ162" s="1"/>
      <c r="AEA162" s="1"/>
      <c r="AEB162" s="1"/>
      <c r="AEC162" s="1"/>
      <c r="AED162" s="1"/>
      <c r="AEE162" s="1"/>
      <c r="AEF162" s="1"/>
      <c r="AEG162" s="1"/>
      <c r="AEH162" s="1"/>
      <c r="AEI162" s="1"/>
      <c r="AEJ162" s="1"/>
      <c r="AEK162" s="1"/>
      <c r="AEL162" s="1"/>
      <c r="AEM162" s="1"/>
      <c r="AEN162" s="1"/>
      <c r="AEO162" s="1"/>
      <c r="AEP162" s="1"/>
      <c r="AEQ162" s="1"/>
      <c r="AER162" s="1"/>
      <c r="AES162" s="1"/>
      <c r="AET162" s="1"/>
      <c r="AEU162" s="1"/>
      <c r="AEV162" s="1"/>
      <c r="AEW162" s="1"/>
      <c r="AEX162" s="1"/>
      <c r="AEY162" s="1"/>
      <c r="AEZ162" s="1"/>
      <c r="AFA162" s="1"/>
      <c r="AFB162" s="1"/>
      <c r="AFC162" s="1"/>
      <c r="AFD162" s="1"/>
      <c r="AFE162" s="1"/>
      <c r="AFF162" s="1"/>
      <c r="AFG162" s="1"/>
      <c r="AFH162" s="1"/>
      <c r="AFI162" s="1"/>
      <c r="AFJ162" s="1"/>
      <c r="AFK162" s="1"/>
      <c r="AFL162" s="1"/>
      <c r="AFM162" s="1"/>
      <c r="AFN162" s="1"/>
      <c r="AFO162" s="1"/>
      <c r="AFP162" s="1"/>
      <c r="AFQ162" s="1"/>
      <c r="AFR162" s="1"/>
      <c r="AFS162" s="1"/>
      <c r="AFT162" s="1"/>
      <c r="AFU162" s="1"/>
      <c r="AFV162" s="1"/>
      <c r="AFW162" s="1"/>
      <c r="AFX162" s="1"/>
      <c r="AFY162" s="1"/>
      <c r="AFZ162" s="1"/>
      <c r="AGA162" s="1"/>
      <c r="AGB162" s="1"/>
      <c r="AGC162" s="1"/>
      <c r="AGD162" s="1"/>
      <c r="AGE162" s="1"/>
      <c r="AGF162" s="1"/>
      <c r="AGG162" s="1"/>
      <c r="AGH162" s="1"/>
      <c r="AGI162" s="1"/>
      <c r="AGJ162" s="1"/>
      <c r="AGK162" s="1"/>
      <c r="AGL162" s="1"/>
      <c r="AGM162" s="1"/>
      <c r="AGN162" s="1"/>
      <c r="AGO162" s="1"/>
      <c r="AGP162" s="1"/>
      <c r="AGQ162" s="1"/>
      <c r="AGR162" s="1"/>
      <c r="AGS162" s="1"/>
      <c r="AGT162" s="1"/>
      <c r="AGU162" s="1"/>
      <c r="AGV162" s="1"/>
      <c r="AGW162" s="1"/>
      <c r="AGX162" s="1"/>
      <c r="AGY162" s="1"/>
      <c r="AGZ162" s="1"/>
      <c r="AHA162" s="1"/>
      <c r="AHB162" s="1"/>
      <c r="AHC162" s="1"/>
      <c r="AHD162" s="1"/>
      <c r="AHE162" s="1"/>
      <c r="AHF162" s="1"/>
      <c r="AHG162" s="1"/>
      <c r="AHH162" s="1"/>
      <c r="AHI162" s="1"/>
      <c r="AHJ162" s="1"/>
      <c r="AHK162" s="1"/>
      <c r="AHL162" s="1"/>
      <c r="AHM162" s="1"/>
      <c r="AHN162" s="1"/>
      <c r="AHO162" s="1"/>
      <c r="AHP162" s="1"/>
      <c r="AHQ162" s="1"/>
      <c r="AHR162" s="1"/>
      <c r="AHS162" s="1"/>
      <c r="AHT162" s="1"/>
      <c r="AHU162" s="1"/>
      <c r="AHV162" s="1"/>
      <c r="AHW162" s="1"/>
      <c r="AHX162" s="1"/>
      <c r="AHY162" s="1"/>
      <c r="AHZ162" s="1"/>
      <c r="AIA162" s="1"/>
      <c r="AIB162" s="1"/>
      <c r="AIC162" s="1"/>
      <c r="AID162" s="1"/>
      <c r="AIE162" s="1"/>
      <c r="AIF162" s="1"/>
      <c r="AIG162" s="1"/>
      <c r="AIH162" s="1"/>
      <c r="AII162" s="1"/>
      <c r="AIJ162" s="1"/>
      <c r="AIK162" s="1"/>
      <c r="AIL162" s="1"/>
      <c r="AIM162" s="1"/>
      <c r="AIN162" s="1"/>
      <c r="AIO162" s="1"/>
      <c r="AIP162" s="1"/>
      <c r="AIQ162" s="1"/>
      <c r="AIR162" s="1"/>
      <c r="AIS162" s="1"/>
      <c r="AIT162" s="1"/>
      <c r="AIU162" s="1"/>
      <c r="AIV162" s="1"/>
      <c r="AIW162" s="1"/>
      <c r="AIX162" s="1"/>
      <c r="AIY162" s="1"/>
      <c r="AIZ162" s="1"/>
      <c r="AJA162" s="1"/>
      <c r="AJB162" s="1"/>
      <c r="AJC162" s="1"/>
      <c r="AJD162" s="1"/>
      <c r="AJE162" s="1"/>
      <c r="AJF162" s="1"/>
      <c r="AJG162" s="1"/>
      <c r="AJH162" s="1"/>
      <c r="AJI162" s="1"/>
      <c r="AJJ162" s="1"/>
      <c r="AJK162" s="1"/>
      <c r="AJL162" s="1"/>
      <c r="AJM162" s="1"/>
      <c r="AJN162" s="1"/>
      <c r="AJO162" s="1"/>
      <c r="AJP162" s="1"/>
      <c r="AJQ162" s="1"/>
      <c r="AJR162" s="1"/>
      <c r="AJS162" s="1"/>
      <c r="AJT162" s="1"/>
      <c r="AJU162" s="1"/>
      <c r="AJV162" s="1"/>
      <c r="AJW162" s="1"/>
      <c r="AJX162" s="1"/>
      <c r="AJY162" s="1"/>
      <c r="AJZ162" s="1"/>
      <c r="AKA162" s="1"/>
      <c r="AKB162" s="1"/>
      <c r="AKC162" s="1"/>
      <c r="AKD162" s="1"/>
      <c r="AKE162" s="1"/>
      <c r="AKF162" s="1"/>
      <c r="AKG162" s="1"/>
      <c r="AKH162" s="1"/>
      <c r="AKI162" s="1"/>
      <c r="AKJ162" s="1"/>
      <c r="AKK162" s="1"/>
      <c r="AKL162" s="1"/>
      <c r="AKM162" s="1"/>
      <c r="AKN162" s="1"/>
      <c r="AKO162" s="1"/>
      <c r="AKP162" s="1"/>
      <c r="AKQ162" s="1"/>
      <c r="AKR162" s="1"/>
      <c r="AKS162" s="1"/>
      <c r="AKT162" s="1"/>
      <c r="AKU162" s="1"/>
      <c r="AKV162" s="1"/>
      <c r="AKW162" s="1"/>
      <c r="AKX162" s="1"/>
      <c r="AKY162" s="1"/>
      <c r="AKZ162" s="1"/>
      <c r="ALA162" s="1"/>
      <c r="ALB162" s="1"/>
      <c r="ALC162" s="1"/>
      <c r="ALD162" s="1"/>
      <c r="ALE162" s="1"/>
      <c r="ALF162" s="1"/>
      <c r="ALG162" s="1"/>
      <c r="ALH162" s="1"/>
      <c r="ALI162" s="1"/>
      <c r="ALJ162" s="1"/>
      <c r="ALK162" s="1"/>
      <c r="ALL162" s="1"/>
      <c r="ALM162" s="1"/>
      <c r="ALN162" s="1"/>
      <c r="ALO162" s="1"/>
      <c r="ALP162" s="1"/>
      <c r="ALQ162" s="1"/>
      <c r="ALR162" s="1"/>
      <c r="ALS162" s="1"/>
      <c r="ALT162" s="1"/>
      <c r="ALU162" s="1"/>
      <c r="ALV162" s="1"/>
      <c r="ALW162" s="1"/>
      <c r="ALX162" s="1"/>
      <c r="ALY162" s="1"/>
      <c r="ALZ162" s="1"/>
      <c r="AMA162" s="1"/>
      <c r="AMB162" s="1"/>
      <c r="AMC162" s="1"/>
      <c r="AMD162" s="1"/>
      <c r="AME162" s="1"/>
      <c r="AMF162" s="1"/>
      <c r="AMG162" s="1"/>
      <c r="AMH162" s="1"/>
      <c r="AMI162" s="1"/>
      <c r="AMJ162" s="1"/>
    </row>
    <row r="163" spans="1:1024" s="70" customFormat="1" x14ac:dyDescent="0.3">
      <c r="A163" s="107" t="s">
        <v>236</v>
      </c>
      <c r="B163" s="1" t="s">
        <v>55</v>
      </c>
      <c r="C163" s="1" t="s">
        <v>239</v>
      </c>
      <c r="D163" s="1"/>
      <c r="E163" s="1"/>
      <c r="F163" s="1"/>
      <c r="YK163" s="1"/>
      <c r="YL163" s="1"/>
      <c r="YM163" s="1"/>
      <c r="YN163" s="1"/>
      <c r="YO163" s="1"/>
      <c r="YP163" s="1"/>
      <c r="YQ163" s="1"/>
      <c r="YR163" s="1"/>
      <c r="YS163" s="1"/>
      <c r="YT163" s="1"/>
      <c r="YU163" s="1"/>
      <c r="YV163" s="1"/>
      <c r="YW163" s="1"/>
      <c r="YX163" s="1"/>
      <c r="YY163" s="1"/>
      <c r="YZ163" s="1"/>
      <c r="ZA163" s="1"/>
      <c r="ZB163" s="1"/>
      <c r="ZC163" s="1"/>
      <c r="ZD163" s="1"/>
      <c r="ZE163" s="1"/>
      <c r="ZF163" s="1"/>
      <c r="ZG163" s="1"/>
      <c r="ZH163" s="1"/>
      <c r="ZI163" s="1"/>
      <c r="ZJ163" s="1"/>
      <c r="ZK163" s="1"/>
      <c r="ZL163" s="1"/>
      <c r="ZM163" s="1"/>
      <c r="ZN163" s="1"/>
      <c r="ZO163" s="1"/>
      <c r="ZP163" s="1"/>
      <c r="ZQ163" s="1"/>
      <c r="ZR163" s="1"/>
      <c r="ZS163" s="1"/>
      <c r="ZT163" s="1"/>
      <c r="ZU163" s="1"/>
      <c r="ZV163" s="1"/>
      <c r="ZW163" s="1"/>
      <c r="ZX163" s="1"/>
      <c r="ZY163" s="1"/>
      <c r="ZZ163" s="1"/>
      <c r="AAA163" s="1"/>
      <c r="AAB163" s="1"/>
      <c r="AAC163" s="1"/>
      <c r="AAD163" s="1"/>
      <c r="AAE163" s="1"/>
      <c r="AAF163" s="1"/>
      <c r="AAG163" s="1"/>
      <c r="AAH163" s="1"/>
      <c r="AAI163" s="1"/>
      <c r="AAJ163" s="1"/>
      <c r="AAK163" s="1"/>
      <c r="AAL163" s="1"/>
      <c r="AAM163" s="1"/>
      <c r="AAN163" s="1"/>
      <c r="AAO163" s="1"/>
      <c r="AAP163" s="1"/>
      <c r="AAQ163" s="1"/>
      <c r="AAR163" s="1"/>
      <c r="AAS163" s="1"/>
      <c r="AAT163" s="1"/>
      <c r="AAU163" s="1"/>
      <c r="AAV163" s="1"/>
      <c r="AAW163" s="1"/>
      <c r="AAX163" s="1"/>
      <c r="AAY163" s="1"/>
      <c r="AAZ163" s="1"/>
      <c r="ABA163" s="1"/>
      <c r="ABB163" s="1"/>
      <c r="ABC163" s="1"/>
      <c r="ABD163" s="1"/>
      <c r="ABE163" s="1"/>
      <c r="ABF163" s="1"/>
      <c r="ABG163" s="1"/>
      <c r="ABH163" s="1"/>
      <c r="ABI163" s="1"/>
      <c r="ABJ163" s="1"/>
      <c r="ABK163" s="1"/>
      <c r="ABL163" s="1"/>
      <c r="ABM163" s="1"/>
      <c r="ABN163" s="1"/>
      <c r="ABO163" s="1"/>
      <c r="ABP163" s="1"/>
      <c r="ABQ163" s="1"/>
      <c r="ABR163" s="1"/>
      <c r="ABS163" s="1"/>
      <c r="ABT163" s="1"/>
      <c r="ABU163" s="1"/>
      <c r="ABV163" s="1"/>
      <c r="ABW163" s="1"/>
      <c r="ABX163" s="1"/>
      <c r="ABY163" s="1"/>
      <c r="ABZ163" s="1"/>
      <c r="ACA163" s="1"/>
      <c r="ACB163" s="1"/>
      <c r="ACC163" s="1"/>
      <c r="ACD163" s="1"/>
      <c r="ACE163" s="1"/>
      <c r="ACF163" s="1"/>
      <c r="ACG163" s="1"/>
      <c r="ACH163" s="1"/>
      <c r="ACI163" s="1"/>
      <c r="ACJ163" s="1"/>
      <c r="ACK163" s="1"/>
      <c r="ACL163" s="1"/>
      <c r="ACM163" s="1"/>
      <c r="ACN163" s="1"/>
      <c r="ACO163" s="1"/>
      <c r="ACP163" s="1"/>
      <c r="ACQ163" s="1"/>
      <c r="ACR163" s="1"/>
      <c r="ACS163" s="1"/>
      <c r="ACT163" s="1"/>
      <c r="ACU163" s="1"/>
      <c r="ACV163" s="1"/>
      <c r="ACW163" s="1"/>
      <c r="ACX163" s="1"/>
      <c r="ACY163" s="1"/>
      <c r="ACZ163" s="1"/>
      <c r="ADA163" s="1"/>
      <c r="ADB163" s="1"/>
      <c r="ADC163" s="1"/>
      <c r="ADD163" s="1"/>
      <c r="ADE163" s="1"/>
      <c r="ADF163" s="1"/>
      <c r="ADG163" s="1"/>
      <c r="ADH163" s="1"/>
      <c r="ADI163" s="1"/>
      <c r="ADJ163" s="1"/>
      <c r="ADK163" s="1"/>
      <c r="ADL163" s="1"/>
      <c r="ADM163" s="1"/>
      <c r="ADN163" s="1"/>
      <c r="ADO163" s="1"/>
      <c r="ADP163" s="1"/>
      <c r="ADQ163" s="1"/>
      <c r="ADR163" s="1"/>
      <c r="ADS163" s="1"/>
      <c r="ADT163" s="1"/>
      <c r="ADU163" s="1"/>
      <c r="ADV163" s="1"/>
      <c r="ADW163" s="1"/>
      <c r="ADX163" s="1"/>
      <c r="ADY163" s="1"/>
      <c r="ADZ163" s="1"/>
      <c r="AEA163" s="1"/>
      <c r="AEB163" s="1"/>
      <c r="AEC163" s="1"/>
      <c r="AED163" s="1"/>
      <c r="AEE163" s="1"/>
      <c r="AEF163" s="1"/>
      <c r="AEG163" s="1"/>
      <c r="AEH163" s="1"/>
      <c r="AEI163" s="1"/>
      <c r="AEJ163" s="1"/>
      <c r="AEK163" s="1"/>
      <c r="AEL163" s="1"/>
      <c r="AEM163" s="1"/>
      <c r="AEN163" s="1"/>
      <c r="AEO163" s="1"/>
      <c r="AEP163" s="1"/>
      <c r="AEQ163" s="1"/>
      <c r="AER163" s="1"/>
      <c r="AES163" s="1"/>
      <c r="AET163" s="1"/>
      <c r="AEU163" s="1"/>
      <c r="AEV163" s="1"/>
      <c r="AEW163" s="1"/>
      <c r="AEX163" s="1"/>
      <c r="AEY163" s="1"/>
      <c r="AEZ163" s="1"/>
      <c r="AFA163" s="1"/>
      <c r="AFB163" s="1"/>
      <c r="AFC163" s="1"/>
      <c r="AFD163" s="1"/>
      <c r="AFE163" s="1"/>
      <c r="AFF163" s="1"/>
      <c r="AFG163" s="1"/>
      <c r="AFH163" s="1"/>
      <c r="AFI163" s="1"/>
      <c r="AFJ163" s="1"/>
      <c r="AFK163" s="1"/>
      <c r="AFL163" s="1"/>
      <c r="AFM163" s="1"/>
      <c r="AFN163" s="1"/>
      <c r="AFO163" s="1"/>
      <c r="AFP163" s="1"/>
      <c r="AFQ163" s="1"/>
      <c r="AFR163" s="1"/>
      <c r="AFS163" s="1"/>
      <c r="AFT163" s="1"/>
      <c r="AFU163" s="1"/>
      <c r="AFV163" s="1"/>
      <c r="AFW163" s="1"/>
      <c r="AFX163" s="1"/>
      <c r="AFY163" s="1"/>
      <c r="AFZ163" s="1"/>
      <c r="AGA163" s="1"/>
      <c r="AGB163" s="1"/>
      <c r="AGC163" s="1"/>
      <c r="AGD163" s="1"/>
      <c r="AGE163" s="1"/>
      <c r="AGF163" s="1"/>
      <c r="AGG163" s="1"/>
      <c r="AGH163" s="1"/>
      <c r="AGI163" s="1"/>
      <c r="AGJ163" s="1"/>
      <c r="AGK163" s="1"/>
      <c r="AGL163" s="1"/>
      <c r="AGM163" s="1"/>
      <c r="AGN163" s="1"/>
      <c r="AGO163" s="1"/>
      <c r="AGP163" s="1"/>
      <c r="AGQ163" s="1"/>
      <c r="AGR163" s="1"/>
      <c r="AGS163" s="1"/>
      <c r="AGT163" s="1"/>
      <c r="AGU163" s="1"/>
      <c r="AGV163" s="1"/>
      <c r="AGW163" s="1"/>
      <c r="AGX163" s="1"/>
      <c r="AGY163" s="1"/>
      <c r="AGZ163" s="1"/>
      <c r="AHA163" s="1"/>
      <c r="AHB163" s="1"/>
      <c r="AHC163" s="1"/>
      <c r="AHD163" s="1"/>
      <c r="AHE163" s="1"/>
      <c r="AHF163" s="1"/>
      <c r="AHG163" s="1"/>
      <c r="AHH163" s="1"/>
      <c r="AHI163" s="1"/>
      <c r="AHJ163" s="1"/>
      <c r="AHK163" s="1"/>
      <c r="AHL163" s="1"/>
      <c r="AHM163" s="1"/>
      <c r="AHN163" s="1"/>
      <c r="AHO163" s="1"/>
      <c r="AHP163" s="1"/>
      <c r="AHQ163" s="1"/>
      <c r="AHR163" s="1"/>
      <c r="AHS163" s="1"/>
      <c r="AHT163" s="1"/>
      <c r="AHU163" s="1"/>
      <c r="AHV163" s="1"/>
      <c r="AHW163" s="1"/>
      <c r="AHX163" s="1"/>
      <c r="AHY163" s="1"/>
      <c r="AHZ163" s="1"/>
      <c r="AIA163" s="1"/>
      <c r="AIB163" s="1"/>
      <c r="AIC163" s="1"/>
      <c r="AID163" s="1"/>
      <c r="AIE163" s="1"/>
      <c r="AIF163" s="1"/>
      <c r="AIG163" s="1"/>
      <c r="AIH163" s="1"/>
      <c r="AII163" s="1"/>
      <c r="AIJ163" s="1"/>
      <c r="AIK163" s="1"/>
      <c r="AIL163" s="1"/>
      <c r="AIM163" s="1"/>
      <c r="AIN163" s="1"/>
      <c r="AIO163" s="1"/>
      <c r="AIP163" s="1"/>
      <c r="AIQ163" s="1"/>
      <c r="AIR163" s="1"/>
      <c r="AIS163" s="1"/>
      <c r="AIT163" s="1"/>
      <c r="AIU163" s="1"/>
      <c r="AIV163" s="1"/>
      <c r="AIW163" s="1"/>
      <c r="AIX163" s="1"/>
      <c r="AIY163" s="1"/>
      <c r="AIZ163" s="1"/>
      <c r="AJA163" s="1"/>
      <c r="AJB163" s="1"/>
      <c r="AJC163" s="1"/>
      <c r="AJD163" s="1"/>
      <c r="AJE163" s="1"/>
      <c r="AJF163" s="1"/>
      <c r="AJG163" s="1"/>
      <c r="AJH163" s="1"/>
      <c r="AJI163" s="1"/>
      <c r="AJJ163" s="1"/>
      <c r="AJK163" s="1"/>
      <c r="AJL163" s="1"/>
      <c r="AJM163" s="1"/>
      <c r="AJN163" s="1"/>
      <c r="AJO163" s="1"/>
      <c r="AJP163" s="1"/>
      <c r="AJQ163" s="1"/>
      <c r="AJR163" s="1"/>
      <c r="AJS163" s="1"/>
      <c r="AJT163" s="1"/>
      <c r="AJU163" s="1"/>
      <c r="AJV163" s="1"/>
      <c r="AJW163" s="1"/>
      <c r="AJX163" s="1"/>
      <c r="AJY163" s="1"/>
      <c r="AJZ163" s="1"/>
      <c r="AKA163" s="1"/>
      <c r="AKB163" s="1"/>
      <c r="AKC163" s="1"/>
      <c r="AKD163" s="1"/>
      <c r="AKE163" s="1"/>
      <c r="AKF163" s="1"/>
      <c r="AKG163" s="1"/>
      <c r="AKH163" s="1"/>
      <c r="AKI163" s="1"/>
      <c r="AKJ163" s="1"/>
      <c r="AKK163" s="1"/>
      <c r="AKL163" s="1"/>
      <c r="AKM163" s="1"/>
      <c r="AKN163" s="1"/>
      <c r="AKO163" s="1"/>
      <c r="AKP163" s="1"/>
      <c r="AKQ163" s="1"/>
      <c r="AKR163" s="1"/>
      <c r="AKS163" s="1"/>
      <c r="AKT163" s="1"/>
      <c r="AKU163" s="1"/>
      <c r="AKV163" s="1"/>
      <c r="AKW163" s="1"/>
      <c r="AKX163" s="1"/>
      <c r="AKY163" s="1"/>
      <c r="AKZ163" s="1"/>
      <c r="ALA163" s="1"/>
      <c r="ALB163" s="1"/>
      <c r="ALC163" s="1"/>
      <c r="ALD163" s="1"/>
      <c r="ALE163" s="1"/>
      <c r="ALF163" s="1"/>
      <c r="ALG163" s="1"/>
      <c r="ALH163" s="1"/>
      <c r="ALI163" s="1"/>
      <c r="ALJ163" s="1"/>
      <c r="ALK163" s="1"/>
      <c r="ALL163" s="1"/>
      <c r="ALM163" s="1"/>
      <c r="ALN163" s="1"/>
      <c r="ALO163" s="1"/>
      <c r="ALP163" s="1"/>
      <c r="ALQ163" s="1"/>
      <c r="ALR163" s="1"/>
      <c r="ALS163" s="1"/>
      <c r="ALT163" s="1"/>
      <c r="ALU163" s="1"/>
      <c r="ALV163" s="1"/>
      <c r="ALW163" s="1"/>
      <c r="ALX163" s="1"/>
      <c r="ALY163" s="1"/>
      <c r="ALZ163" s="1"/>
      <c r="AMA163" s="1"/>
      <c r="AMB163" s="1"/>
      <c r="AMC163" s="1"/>
      <c r="AMD163" s="1"/>
      <c r="AME163" s="1"/>
      <c r="AMF163" s="1"/>
      <c r="AMG163" s="1"/>
      <c r="AMH163" s="1"/>
      <c r="AMI163" s="1"/>
      <c r="AMJ163" s="1"/>
    </row>
    <row r="164" spans="1:1024" s="73" customFormat="1" x14ac:dyDescent="0.3">
      <c r="A164" s="107"/>
      <c r="B164" s="1" t="s">
        <v>57</v>
      </c>
      <c r="C164" s="71" t="s">
        <v>240</v>
      </c>
      <c r="D164" s="1"/>
      <c r="E164" s="71"/>
      <c r="F164" s="71"/>
      <c r="YK164" s="1"/>
      <c r="YL164" s="1"/>
      <c r="YM164" s="1"/>
      <c r="YN164" s="1"/>
      <c r="YO164" s="1"/>
      <c r="YP164" s="1"/>
      <c r="YQ164" s="1"/>
      <c r="YR164" s="1"/>
      <c r="YS164" s="1"/>
      <c r="YT164" s="1"/>
      <c r="YU164" s="1"/>
      <c r="YV164" s="1"/>
      <c r="YW164" s="1"/>
      <c r="YX164" s="1"/>
      <c r="YY164" s="1"/>
      <c r="YZ164" s="1"/>
      <c r="ZA164" s="1"/>
      <c r="ZB164" s="1"/>
      <c r="ZC164" s="1"/>
      <c r="ZD164" s="1"/>
      <c r="ZE164" s="1"/>
      <c r="ZF164" s="1"/>
      <c r="ZG164" s="1"/>
      <c r="ZH164" s="1"/>
      <c r="ZI164" s="1"/>
      <c r="ZJ164" s="1"/>
      <c r="ZK164" s="1"/>
      <c r="ZL164" s="1"/>
      <c r="ZM164" s="1"/>
      <c r="ZN164" s="1"/>
      <c r="ZO164" s="1"/>
      <c r="ZP164" s="1"/>
      <c r="ZQ164" s="1"/>
      <c r="ZR164" s="1"/>
      <c r="ZS164" s="1"/>
      <c r="ZT164" s="1"/>
      <c r="ZU164" s="1"/>
      <c r="ZV164" s="1"/>
      <c r="ZW164" s="1"/>
      <c r="ZX164" s="1"/>
      <c r="ZY164" s="1"/>
      <c r="ZZ164" s="1"/>
      <c r="AAA164" s="1"/>
      <c r="AAB164" s="1"/>
      <c r="AAC164" s="1"/>
      <c r="AAD164" s="1"/>
      <c r="AAE164" s="1"/>
      <c r="AAF164" s="1"/>
      <c r="AAG164" s="1"/>
      <c r="AAH164" s="1"/>
      <c r="AAI164" s="1"/>
      <c r="AAJ164" s="1"/>
      <c r="AAK164" s="1"/>
      <c r="AAL164" s="1"/>
      <c r="AAM164" s="1"/>
      <c r="AAN164" s="1"/>
      <c r="AAO164" s="1"/>
      <c r="AAP164" s="1"/>
      <c r="AAQ164" s="1"/>
      <c r="AAR164" s="1"/>
      <c r="AAS164" s="1"/>
      <c r="AAT164" s="1"/>
      <c r="AAU164" s="1"/>
      <c r="AAV164" s="1"/>
      <c r="AAW164" s="1"/>
      <c r="AAX164" s="1"/>
      <c r="AAY164" s="1"/>
      <c r="AAZ164" s="1"/>
      <c r="ABA164" s="1"/>
      <c r="ABB164" s="1"/>
      <c r="ABC164" s="1"/>
      <c r="ABD164" s="1"/>
      <c r="ABE164" s="1"/>
      <c r="ABF164" s="1"/>
      <c r="ABG164" s="1"/>
      <c r="ABH164" s="1"/>
      <c r="ABI164" s="1"/>
      <c r="ABJ164" s="1"/>
      <c r="ABK164" s="1"/>
      <c r="ABL164" s="1"/>
      <c r="ABM164" s="1"/>
      <c r="ABN164" s="1"/>
      <c r="ABO164" s="1"/>
      <c r="ABP164" s="1"/>
      <c r="ABQ164" s="1"/>
      <c r="ABR164" s="1"/>
      <c r="ABS164" s="1"/>
      <c r="ABT164" s="1"/>
      <c r="ABU164" s="1"/>
      <c r="ABV164" s="1"/>
      <c r="ABW164" s="1"/>
      <c r="ABX164" s="1"/>
      <c r="ABY164" s="1"/>
      <c r="ABZ164" s="1"/>
      <c r="ACA164" s="1"/>
      <c r="ACB164" s="1"/>
      <c r="ACC164" s="1"/>
      <c r="ACD164" s="1"/>
      <c r="ACE164" s="1"/>
      <c r="ACF164" s="1"/>
      <c r="ACG164" s="1"/>
      <c r="ACH164" s="1"/>
      <c r="ACI164" s="1"/>
      <c r="ACJ164" s="1"/>
      <c r="ACK164" s="1"/>
      <c r="ACL164" s="1"/>
      <c r="ACM164" s="1"/>
      <c r="ACN164" s="1"/>
      <c r="ACO164" s="1"/>
      <c r="ACP164" s="1"/>
      <c r="ACQ164" s="1"/>
      <c r="ACR164" s="1"/>
      <c r="ACS164" s="1"/>
      <c r="ACT164" s="1"/>
      <c r="ACU164" s="1"/>
      <c r="ACV164" s="1"/>
      <c r="ACW164" s="1"/>
      <c r="ACX164" s="1"/>
      <c r="ACY164" s="1"/>
      <c r="ACZ164" s="1"/>
      <c r="ADA164" s="1"/>
      <c r="ADB164" s="1"/>
      <c r="ADC164" s="1"/>
      <c r="ADD164" s="1"/>
      <c r="ADE164" s="1"/>
      <c r="ADF164" s="1"/>
      <c r="ADG164" s="1"/>
      <c r="ADH164" s="1"/>
      <c r="ADI164" s="1"/>
      <c r="ADJ164" s="1"/>
      <c r="ADK164" s="1"/>
      <c r="ADL164" s="1"/>
      <c r="ADM164" s="1"/>
      <c r="ADN164" s="1"/>
      <c r="ADO164" s="1"/>
      <c r="ADP164" s="1"/>
      <c r="ADQ164" s="1"/>
      <c r="ADR164" s="1"/>
      <c r="ADS164" s="1"/>
      <c r="ADT164" s="1"/>
      <c r="ADU164" s="1"/>
      <c r="ADV164" s="1"/>
      <c r="ADW164" s="1"/>
      <c r="ADX164" s="1"/>
      <c r="ADY164" s="1"/>
      <c r="ADZ164" s="1"/>
      <c r="AEA164" s="1"/>
      <c r="AEB164" s="1"/>
      <c r="AEC164" s="1"/>
      <c r="AED164" s="1"/>
      <c r="AEE164" s="1"/>
      <c r="AEF164" s="1"/>
      <c r="AEG164" s="1"/>
      <c r="AEH164" s="1"/>
      <c r="AEI164" s="1"/>
      <c r="AEJ164" s="1"/>
      <c r="AEK164" s="1"/>
      <c r="AEL164" s="1"/>
      <c r="AEM164" s="1"/>
      <c r="AEN164" s="1"/>
      <c r="AEO164" s="1"/>
      <c r="AEP164" s="1"/>
      <c r="AEQ164" s="1"/>
      <c r="AER164" s="1"/>
      <c r="AES164" s="1"/>
      <c r="AET164" s="1"/>
      <c r="AEU164" s="1"/>
      <c r="AEV164" s="1"/>
      <c r="AEW164" s="1"/>
      <c r="AEX164" s="1"/>
      <c r="AEY164" s="1"/>
      <c r="AEZ164" s="1"/>
      <c r="AFA164" s="1"/>
      <c r="AFB164" s="1"/>
      <c r="AFC164" s="1"/>
      <c r="AFD164" s="1"/>
      <c r="AFE164" s="1"/>
      <c r="AFF164" s="1"/>
      <c r="AFG164" s="1"/>
      <c r="AFH164" s="1"/>
      <c r="AFI164" s="1"/>
      <c r="AFJ164" s="1"/>
      <c r="AFK164" s="1"/>
      <c r="AFL164" s="1"/>
      <c r="AFM164" s="1"/>
      <c r="AFN164" s="1"/>
      <c r="AFO164" s="1"/>
      <c r="AFP164" s="1"/>
      <c r="AFQ164" s="1"/>
      <c r="AFR164" s="1"/>
      <c r="AFS164" s="1"/>
      <c r="AFT164" s="1"/>
      <c r="AFU164" s="1"/>
      <c r="AFV164" s="1"/>
      <c r="AFW164" s="1"/>
      <c r="AFX164" s="1"/>
      <c r="AFY164" s="1"/>
      <c r="AFZ164" s="1"/>
      <c r="AGA164" s="1"/>
      <c r="AGB164" s="1"/>
      <c r="AGC164" s="1"/>
      <c r="AGD164" s="1"/>
      <c r="AGE164" s="1"/>
      <c r="AGF164" s="1"/>
      <c r="AGG164" s="1"/>
      <c r="AGH164" s="1"/>
      <c r="AGI164" s="1"/>
      <c r="AGJ164" s="1"/>
      <c r="AGK164" s="1"/>
      <c r="AGL164" s="1"/>
      <c r="AGM164" s="1"/>
      <c r="AGN164" s="1"/>
      <c r="AGO164" s="1"/>
      <c r="AGP164" s="1"/>
      <c r="AGQ164" s="1"/>
      <c r="AGR164" s="1"/>
      <c r="AGS164" s="1"/>
      <c r="AGT164" s="1"/>
      <c r="AGU164" s="1"/>
      <c r="AGV164" s="1"/>
      <c r="AGW164" s="1"/>
      <c r="AGX164" s="1"/>
      <c r="AGY164" s="1"/>
      <c r="AGZ164" s="1"/>
      <c r="AHA164" s="1"/>
      <c r="AHB164" s="1"/>
      <c r="AHC164" s="1"/>
      <c r="AHD164" s="1"/>
      <c r="AHE164" s="1"/>
      <c r="AHF164" s="1"/>
      <c r="AHG164" s="1"/>
      <c r="AHH164" s="1"/>
      <c r="AHI164" s="1"/>
      <c r="AHJ164" s="1"/>
      <c r="AHK164" s="1"/>
      <c r="AHL164" s="1"/>
      <c r="AHM164" s="1"/>
      <c r="AHN164" s="1"/>
      <c r="AHO164" s="1"/>
      <c r="AHP164" s="1"/>
      <c r="AHQ164" s="1"/>
      <c r="AHR164" s="1"/>
      <c r="AHS164" s="1"/>
      <c r="AHT164" s="1"/>
      <c r="AHU164" s="1"/>
      <c r="AHV164" s="1"/>
      <c r="AHW164" s="1"/>
      <c r="AHX164" s="1"/>
      <c r="AHY164" s="1"/>
      <c r="AHZ164" s="1"/>
      <c r="AIA164" s="1"/>
      <c r="AIB164" s="1"/>
      <c r="AIC164" s="1"/>
      <c r="AID164" s="1"/>
      <c r="AIE164" s="1"/>
      <c r="AIF164" s="1"/>
      <c r="AIG164" s="1"/>
      <c r="AIH164" s="1"/>
      <c r="AII164" s="1"/>
      <c r="AIJ164" s="1"/>
      <c r="AIK164" s="1"/>
      <c r="AIL164" s="1"/>
      <c r="AIM164" s="1"/>
      <c r="AIN164" s="1"/>
      <c r="AIO164" s="1"/>
      <c r="AIP164" s="1"/>
      <c r="AIQ164" s="1"/>
      <c r="AIR164" s="1"/>
      <c r="AIS164" s="1"/>
      <c r="AIT164" s="1"/>
      <c r="AIU164" s="1"/>
      <c r="AIV164" s="1"/>
      <c r="AIW164" s="1"/>
      <c r="AIX164" s="1"/>
      <c r="AIY164" s="1"/>
      <c r="AIZ164" s="1"/>
      <c r="AJA164" s="1"/>
      <c r="AJB164" s="1"/>
      <c r="AJC164" s="1"/>
      <c r="AJD164" s="1"/>
      <c r="AJE164" s="1"/>
      <c r="AJF164" s="1"/>
      <c r="AJG164" s="1"/>
      <c r="AJH164" s="1"/>
      <c r="AJI164" s="1"/>
      <c r="AJJ164" s="1"/>
      <c r="AJK164" s="1"/>
      <c r="AJL164" s="1"/>
      <c r="AJM164" s="1"/>
      <c r="AJN164" s="1"/>
      <c r="AJO164" s="1"/>
      <c r="AJP164" s="1"/>
      <c r="AJQ164" s="1"/>
      <c r="AJR164" s="1"/>
      <c r="AJS164" s="1"/>
      <c r="AJT164" s="1"/>
      <c r="AJU164" s="1"/>
      <c r="AJV164" s="1"/>
      <c r="AJW164" s="1"/>
      <c r="AJX164" s="1"/>
      <c r="AJY164" s="1"/>
      <c r="AJZ164" s="1"/>
      <c r="AKA164" s="1"/>
      <c r="AKB164" s="1"/>
      <c r="AKC164" s="1"/>
      <c r="AKD164" s="1"/>
      <c r="AKE164" s="1"/>
      <c r="AKF164" s="1"/>
      <c r="AKG164" s="1"/>
      <c r="AKH164" s="1"/>
      <c r="AKI164" s="1"/>
      <c r="AKJ164" s="1"/>
      <c r="AKK164" s="1"/>
      <c r="AKL164" s="1"/>
      <c r="AKM164" s="1"/>
      <c r="AKN164" s="1"/>
      <c r="AKO164" s="1"/>
      <c r="AKP164" s="1"/>
      <c r="AKQ164" s="1"/>
      <c r="AKR164" s="1"/>
      <c r="AKS164" s="1"/>
      <c r="AKT164" s="1"/>
      <c r="AKU164" s="1"/>
      <c r="AKV164" s="1"/>
      <c r="AKW164" s="1"/>
      <c r="AKX164" s="1"/>
      <c r="AKY164" s="1"/>
      <c r="AKZ164" s="1"/>
      <c r="ALA164" s="1"/>
      <c r="ALB164" s="1"/>
      <c r="ALC164" s="1"/>
      <c r="ALD164" s="1"/>
      <c r="ALE164" s="1"/>
      <c r="ALF164" s="1"/>
      <c r="ALG164" s="1"/>
      <c r="ALH164" s="1"/>
      <c r="ALI164" s="1"/>
      <c r="ALJ164" s="1"/>
      <c r="ALK164" s="1"/>
      <c r="ALL164" s="1"/>
      <c r="ALM164" s="1"/>
      <c r="ALN164" s="1"/>
      <c r="ALO164" s="1"/>
      <c r="ALP164" s="1"/>
      <c r="ALQ164" s="1"/>
      <c r="ALR164" s="1"/>
      <c r="ALS164" s="1"/>
      <c r="ALT164" s="1"/>
      <c r="ALU164" s="1"/>
      <c r="ALV164" s="1"/>
      <c r="ALW164" s="1"/>
      <c r="ALX164" s="1"/>
      <c r="ALY164" s="1"/>
      <c r="ALZ164" s="1"/>
      <c r="AMA164" s="1"/>
      <c r="AMB164" s="1"/>
      <c r="AMC164" s="1"/>
      <c r="AMD164" s="1"/>
      <c r="AME164" s="1"/>
      <c r="AMF164" s="1"/>
      <c r="AMG164" s="1"/>
      <c r="AMH164" s="1"/>
      <c r="AMI164" s="1"/>
      <c r="AMJ164" s="1"/>
    </row>
    <row r="165" spans="1:1024" s="73" customFormat="1" x14ac:dyDescent="0.3">
      <c r="A165" s="107" t="s">
        <v>241</v>
      </c>
      <c r="B165" s="1" t="s">
        <v>55</v>
      </c>
      <c r="C165" s="1" t="s">
        <v>242</v>
      </c>
      <c r="D165" s="1"/>
      <c r="E165" s="72"/>
      <c r="F165" s="72"/>
      <c r="YK165" s="1"/>
      <c r="YL165" s="1"/>
      <c r="YM165" s="1"/>
      <c r="YN165" s="1"/>
      <c r="YO165" s="1"/>
      <c r="YP165" s="1"/>
      <c r="YQ165" s="1"/>
      <c r="YR165" s="1"/>
      <c r="YS165" s="1"/>
      <c r="YT165" s="1"/>
      <c r="YU165" s="1"/>
      <c r="YV165" s="1"/>
      <c r="YW165" s="1"/>
      <c r="YX165" s="1"/>
      <c r="YY165" s="1"/>
      <c r="YZ165" s="1"/>
      <c r="ZA165" s="1"/>
      <c r="ZB165" s="1"/>
      <c r="ZC165" s="1"/>
      <c r="ZD165" s="1"/>
      <c r="ZE165" s="1"/>
      <c r="ZF165" s="1"/>
      <c r="ZG165" s="1"/>
      <c r="ZH165" s="1"/>
      <c r="ZI165" s="1"/>
      <c r="ZJ165" s="1"/>
      <c r="ZK165" s="1"/>
      <c r="ZL165" s="1"/>
      <c r="ZM165" s="1"/>
      <c r="ZN165" s="1"/>
      <c r="ZO165" s="1"/>
      <c r="ZP165" s="1"/>
      <c r="ZQ165" s="1"/>
      <c r="ZR165" s="1"/>
      <c r="ZS165" s="1"/>
      <c r="ZT165" s="1"/>
      <c r="ZU165" s="1"/>
      <c r="ZV165" s="1"/>
      <c r="ZW165" s="1"/>
      <c r="ZX165" s="1"/>
      <c r="ZY165" s="1"/>
      <c r="ZZ165" s="1"/>
      <c r="AAA165" s="1"/>
      <c r="AAB165" s="1"/>
      <c r="AAC165" s="1"/>
      <c r="AAD165" s="1"/>
      <c r="AAE165" s="1"/>
      <c r="AAF165" s="1"/>
      <c r="AAG165" s="1"/>
      <c r="AAH165" s="1"/>
      <c r="AAI165" s="1"/>
      <c r="AAJ165" s="1"/>
      <c r="AAK165" s="1"/>
      <c r="AAL165" s="1"/>
      <c r="AAM165" s="1"/>
      <c r="AAN165" s="1"/>
      <c r="AAO165" s="1"/>
      <c r="AAP165" s="1"/>
      <c r="AAQ165" s="1"/>
      <c r="AAR165" s="1"/>
      <c r="AAS165" s="1"/>
      <c r="AAT165" s="1"/>
      <c r="AAU165" s="1"/>
      <c r="AAV165" s="1"/>
      <c r="AAW165" s="1"/>
      <c r="AAX165" s="1"/>
      <c r="AAY165" s="1"/>
      <c r="AAZ165" s="1"/>
      <c r="ABA165" s="1"/>
      <c r="ABB165" s="1"/>
      <c r="ABC165" s="1"/>
      <c r="ABD165" s="1"/>
      <c r="ABE165" s="1"/>
      <c r="ABF165" s="1"/>
      <c r="ABG165" s="1"/>
      <c r="ABH165" s="1"/>
      <c r="ABI165" s="1"/>
      <c r="ABJ165" s="1"/>
      <c r="ABK165" s="1"/>
      <c r="ABL165" s="1"/>
      <c r="ABM165" s="1"/>
      <c r="ABN165" s="1"/>
      <c r="ABO165" s="1"/>
      <c r="ABP165" s="1"/>
      <c r="ABQ165" s="1"/>
      <c r="ABR165" s="1"/>
      <c r="ABS165" s="1"/>
      <c r="ABT165" s="1"/>
      <c r="ABU165" s="1"/>
      <c r="ABV165" s="1"/>
      <c r="ABW165" s="1"/>
      <c r="ABX165" s="1"/>
      <c r="ABY165" s="1"/>
      <c r="ABZ165" s="1"/>
      <c r="ACA165" s="1"/>
      <c r="ACB165" s="1"/>
      <c r="ACC165" s="1"/>
      <c r="ACD165" s="1"/>
      <c r="ACE165" s="1"/>
      <c r="ACF165" s="1"/>
      <c r="ACG165" s="1"/>
      <c r="ACH165" s="1"/>
      <c r="ACI165" s="1"/>
      <c r="ACJ165" s="1"/>
      <c r="ACK165" s="1"/>
      <c r="ACL165" s="1"/>
      <c r="ACM165" s="1"/>
      <c r="ACN165" s="1"/>
      <c r="ACO165" s="1"/>
      <c r="ACP165" s="1"/>
      <c r="ACQ165" s="1"/>
      <c r="ACR165" s="1"/>
      <c r="ACS165" s="1"/>
      <c r="ACT165" s="1"/>
      <c r="ACU165" s="1"/>
      <c r="ACV165" s="1"/>
      <c r="ACW165" s="1"/>
      <c r="ACX165" s="1"/>
      <c r="ACY165" s="1"/>
      <c r="ACZ165" s="1"/>
      <c r="ADA165" s="1"/>
      <c r="ADB165" s="1"/>
      <c r="ADC165" s="1"/>
      <c r="ADD165" s="1"/>
      <c r="ADE165" s="1"/>
      <c r="ADF165" s="1"/>
      <c r="ADG165" s="1"/>
      <c r="ADH165" s="1"/>
      <c r="ADI165" s="1"/>
      <c r="ADJ165" s="1"/>
      <c r="ADK165" s="1"/>
      <c r="ADL165" s="1"/>
      <c r="ADM165" s="1"/>
      <c r="ADN165" s="1"/>
      <c r="ADO165" s="1"/>
      <c r="ADP165" s="1"/>
      <c r="ADQ165" s="1"/>
      <c r="ADR165" s="1"/>
      <c r="ADS165" s="1"/>
      <c r="ADT165" s="1"/>
      <c r="ADU165" s="1"/>
      <c r="ADV165" s="1"/>
      <c r="ADW165" s="1"/>
      <c r="ADX165" s="1"/>
      <c r="ADY165" s="1"/>
      <c r="ADZ165" s="1"/>
      <c r="AEA165" s="1"/>
      <c r="AEB165" s="1"/>
      <c r="AEC165" s="1"/>
      <c r="AED165" s="1"/>
      <c r="AEE165" s="1"/>
      <c r="AEF165" s="1"/>
      <c r="AEG165" s="1"/>
      <c r="AEH165" s="1"/>
      <c r="AEI165" s="1"/>
      <c r="AEJ165" s="1"/>
      <c r="AEK165" s="1"/>
      <c r="AEL165" s="1"/>
      <c r="AEM165" s="1"/>
      <c r="AEN165" s="1"/>
      <c r="AEO165" s="1"/>
      <c r="AEP165" s="1"/>
      <c r="AEQ165" s="1"/>
      <c r="AER165" s="1"/>
      <c r="AES165" s="1"/>
      <c r="AET165" s="1"/>
      <c r="AEU165" s="1"/>
      <c r="AEV165" s="1"/>
      <c r="AEW165" s="1"/>
      <c r="AEX165" s="1"/>
      <c r="AEY165" s="1"/>
      <c r="AEZ165" s="1"/>
      <c r="AFA165" s="1"/>
      <c r="AFB165" s="1"/>
      <c r="AFC165" s="1"/>
      <c r="AFD165" s="1"/>
      <c r="AFE165" s="1"/>
      <c r="AFF165" s="1"/>
      <c r="AFG165" s="1"/>
      <c r="AFH165" s="1"/>
      <c r="AFI165" s="1"/>
      <c r="AFJ165" s="1"/>
      <c r="AFK165" s="1"/>
      <c r="AFL165" s="1"/>
      <c r="AFM165" s="1"/>
      <c r="AFN165" s="1"/>
      <c r="AFO165" s="1"/>
      <c r="AFP165" s="1"/>
      <c r="AFQ165" s="1"/>
      <c r="AFR165" s="1"/>
      <c r="AFS165" s="1"/>
      <c r="AFT165" s="1"/>
      <c r="AFU165" s="1"/>
      <c r="AFV165" s="1"/>
      <c r="AFW165" s="1"/>
      <c r="AFX165" s="1"/>
      <c r="AFY165" s="1"/>
      <c r="AFZ165" s="1"/>
      <c r="AGA165" s="1"/>
      <c r="AGB165" s="1"/>
      <c r="AGC165" s="1"/>
      <c r="AGD165" s="1"/>
      <c r="AGE165" s="1"/>
      <c r="AGF165" s="1"/>
      <c r="AGG165" s="1"/>
      <c r="AGH165" s="1"/>
      <c r="AGI165" s="1"/>
      <c r="AGJ165" s="1"/>
      <c r="AGK165" s="1"/>
      <c r="AGL165" s="1"/>
      <c r="AGM165" s="1"/>
      <c r="AGN165" s="1"/>
      <c r="AGO165" s="1"/>
      <c r="AGP165" s="1"/>
      <c r="AGQ165" s="1"/>
      <c r="AGR165" s="1"/>
      <c r="AGS165" s="1"/>
      <c r="AGT165" s="1"/>
      <c r="AGU165" s="1"/>
      <c r="AGV165" s="1"/>
      <c r="AGW165" s="1"/>
      <c r="AGX165" s="1"/>
      <c r="AGY165" s="1"/>
      <c r="AGZ165" s="1"/>
      <c r="AHA165" s="1"/>
      <c r="AHB165" s="1"/>
      <c r="AHC165" s="1"/>
      <c r="AHD165" s="1"/>
      <c r="AHE165" s="1"/>
      <c r="AHF165" s="1"/>
      <c r="AHG165" s="1"/>
      <c r="AHH165" s="1"/>
      <c r="AHI165" s="1"/>
      <c r="AHJ165" s="1"/>
      <c r="AHK165" s="1"/>
      <c r="AHL165" s="1"/>
      <c r="AHM165" s="1"/>
      <c r="AHN165" s="1"/>
      <c r="AHO165" s="1"/>
      <c r="AHP165" s="1"/>
      <c r="AHQ165" s="1"/>
      <c r="AHR165" s="1"/>
      <c r="AHS165" s="1"/>
      <c r="AHT165" s="1"/>
      <c r="AHU165" s="1"/>
      <c r="AHV165" s="1"/>
      <c r="AHW165" s="1"/>
      <c r="AHX165" s="1"/>
      <c r="AHY165" s="1"/>
      <c r="AHZ165" s="1"/>
      <c r="AIA165" s="1"/>
      <c r="AIB165" s="1"/>
      <c r="AIC165" s="1"/>
      <c r="AID165" s="1"/>
      <c r="AIE165" s="1"/>
      <c r="AIF165" s="1"/>
      <c r="AIG165" s="1"/>
      <c r="AIH165" s="1"/>
      <c r="AII165" s="1"/>
      <c r="AIJ165" s="1"/>
      <c r="AIK165" s="1"/>
      <c r="AIL165" s="1"/>
      <c r="AIM165" s="1"/>
      <c r="AIN165" s="1"/>
      <c r="AIO165" s="1"/>
      <c r="AIP165" s="1"/>
      <c r="AIQ165" s="1"/>
      <c r="AIR165" s="1"/>
      <c r="AIS165" s="1"/>
      <c r="AIT165" s="1"/>
      <c r="AIU165" s="1"/>
      <c r="AIV165" s="1"/>
      <c r="AIW165" s="1"/>
      <c r="AIX165" s="1"/>
      <c r="AIY165" s="1"/>
      <c r="AIZ165" s="1"/>
      <c r="AJA165" s="1"/>
      <c r="AJB165" s="1"/>
      <c r="AJC165" s="1"/>
      <c r="AJD165" s="1"/>
      <c r="AJE165" s="1"/>
      <c r="AJF165" s="1"/>
      <c r="AJG165" s="1"/>
      <c r="AJH165" s="1"/>
      <c r="AJI165" s="1"/>
      <c r="AJJ165" s="1"/>
      <c r="AJK165" s="1"/>
      <c r="AJL165" s="1"/>
      <c r="AJM165" s="1"/>
      <c r="AJN165" s="1"/>
      <c r="AJO165" s="1"/>
      <c r="AJP165" s="1"/>
      <c r="AJQ165" s="1"/>
      <c r="AJR165" s="1"/>
      <c r="AJS165" s="1"/>
      <c r="AJT165" s="1"/>
      <c r="AJU165" s="1"/>
      <c r="AJV165" s="1"/>
      <c r="AJW165" s="1"/>
      <c r="AJX165" s="1"/>
      <c r="AJY165" s="1"/>
      <c r="AJZ165" s="1"/>
      <c r="AKA165" s="1"/>
      <c r="AKB165" s="1"/>
      <c r="AKC165" s="1"/>
      <c r="AKD165" s="1"/>
      <c r="AKE165" s="1"/>
      <c r="AKF165" s="1"/>
      <c r="AKG165" s="1"/>
      <c r="AKH165" s="1"/>
      <c r="AKI165" s="1"/>
      <c r="AKJ165" s="1"/>
      <c r="AKK165" s="1"/>
      <c r="AKL165" s="1"/>
      <c r="AKM165" s="1"/>
      <c r="AKN165" s="1"/>
      <c r="AKO165" s="1"/>
      <c r="AKP165" s="1"/>
      <c r="AKQ165" s="1"/>
      <c r="AKR165" s="1"/>
      <c r="AKS165" s="1"/>
      <c r="AKT165" s="1"/>
      <c r="AKU165" s="1"/>
      <c r="AKV165" s="1"/>
      <c r="AKW165" s="1"/>
      <c r="AKX165" s="1"/>
      <c r="AKY165" s="1"/>
      <c r="AKZ165" s="1"/>
      <c r="ALA165" s="1"/>
      <c r="ALB165" s="1"/>
      <c r="ALC165" s="1"/>
      <c r="ALD165" s="1"/>
      <c r="ALE165" s="1"/>
      <c r="ALF165" s="1"/>
      <c r="ALG165" s="1"/>
      <c r="ALH165" s="1"/>
      <c r="ALI165" s="1"/>
      <c r="ALJ165" s="1"/>
      <c r="ALK165" s="1"/>
      <c r="ALL165" s="1"/>
      <c r="ALM165" s="1"/>
      <c r="ALN165" s="1"/>
      <c r="ALO165" s="1"/>
      <c r="ALP165" s="1"/>
      <c r="ALQ165" s="1"/>
      <c r="ALR165" s="1"/>
      <c r="ALS165" s="1"/>
      <c r="ALT165" s="1"/>
      <c r="ALU165" s="1"/>
      <c r="ALV165" s="1"/>
      <c r="ALW165" s="1"/>
      <c r="ALX165" s="1"/>
      <c r="ALY165" s="1"/>
      <c r="ALZ165" s="1"/>
      <c r="AMA165" s="1"/>
      <c r="AMB165" s="1"/>
      <c r="AMC165" s="1"/>
      <c r="AMD165" s="1"/>
      <c r="AME165" s="1"/>
      <c r="AMF165" s="1"/>
      <c r="AMG165" s="1"/>
      <c r="AMH165" s="1"/>
      <c r="AMI165" s="1"/>
      <c r="AMJ165" s="1"/>
    </row>
    <row r="166" spans="1:1024" s="73" customFormat="1" x14ac:dyDescent="0.3">
      <c r="A166" s="107"/>
      <c r="B166" s="1" t="s">
        <v>57</v>
      </c>
      <c r="C166" s="71" t="s">
        <v>243</v>
      </c>
      <c r="D166" s="1"/>
      <c r="E166" s="74"/>
      <c r="F166" s="74"/>
      <c r="YK166" s="1"/>
      <c r="YL166" s="1"/>
      <c r="YM166" s="1"/>
      <c r="YN166" s="1"/>
      <c r="YO166" s="1"/>
      <c r="YP166" s="1"/>
      <c r="YQ166" s="1"/>
      <c r="YR166" s="1"/>
      <c r="YS166" s="1"/>
      <c r="YT166" s="1"/>
      <c r="YU166" s="1"/>
      <c r="YV166" s="1"/>
      <c r="YW166" s="1"/>
      <c r="YX166" s="1"/>
      <c r="YY166" s="1"/>
      <c r="YZ166" s="1"/>
      <c r="ZA166" s="1"/>
      <c r="ZB166" s="1"/>
      <c r="ZC166" s="1"/>
      <c r="ZD166" s="1"/>
      <c r="ZE166" s="1"/>
      <c r="ZF166" s="1"/>
      <c r="ZG166" s="1"/>
      <c r="ZH166" s="1"/>
      <c r="ZI166" s="1"/>
      <c r="ZJ166" s="1"/>
      <c r="ZK166" s="1"/>
      <c r="ZL166" s="1"/>
      <c r="ZM166" s="1"/>
      <c r="ZN166" s="1"/>
      <c r="ZO166" s="1"/>
      <c r="ZP166" s="1"/>
      <c r="ZQ166" s="1"/>
      <c r="ZR166" s="1"/>
      <c r="ZS166" s="1"/>
      <c r="ZT166" s="1"/>
      <c r="ZU166" s="1"/>
      <c r="ZV166" s="1"/>
      <c r="ZW166" s="1"/>
      <c r="ZX166" s="1"/>
      <c r="ZY166" s="1"/>
      <c r="ZZ166" s="1"/>
      <c r="AAA166" s="1"/>
      <c r="AAB166" s="1"/>
      <c r="AAC166" s="1"/>
      <c r="AAD166" s="1"/>
      <c r="AAE166" s="1"/>
      <c r="AAF166" s="1"/>
      <c r="AAG166" s="1"/>
      <c r="AAH166" s="1"/>
      <c r="AAI166" s="1"/>
      <c r="AAJ166" s="1"/>
      <c r="AAK166" s="1"/>
      <c r="AAL166" s="1"/>
      <c r="AAM166" s="1"/>
      <c r="AAN166" s="1"/>
      <c r="AAO166" s="1"/>
      <c r="AAP166" s="1"/>
      <c r="AAQ166" s="1"/>
      <c r="AAR166" s="1"/>
      <c r="AAS166" s="1"/>
      <c r="AAT166" s="1"/>
      <c r="AAU166" s="1"/>
      <c r="AAV166" s="1"/>
      <c r="AAW166" s="1"/>
      <c r="AAX166" s="1"/>
      <c r="AAY166" s="1"/>
      <c r="AAZ166" s="1"/>
      <c r="ABA166" s="1"/>
      <c r="ABB166" s="1"/>
      <c r="ABC166" s="1"/>
      <c r="ABD166" s="1"/>
      <c r="ABE166" s="1"/>
      <c r="ABF166" s="1"/>
      <c r="ABG166" s="1"/>
      <c r="ABH166" s="1"/>
      <c r="ABI166" s="1"/>
      <c r="ABJ166" s="1"/>
      <c r="ABK166" s="1"/>
      <c r="ABL166" s="1"/>
      <c r="ABM166" s="1"/>
      <c r="ABN166" s="1"/>
      <c r="ABO166" s="1"/>
      <c r="ABP166" s="1"/>
      <c r="ABQ166" s="1"/>
      <c r="ABR166" s="1"/>
      <c r="ABS166" s="1"/>
      <c r="ABT166" s="1"/>
      <c r="ABU166" s="1"/>
      <c r="ABV166" s="1"/>
      <c r="ABW166" s="1"/>
      <c r="ABX166" s="1"/>
      <c r="ABY166" s="1"/>
      <c r="ABZ166" s="1"/>
      <c r="ACA166" s="1"/>
      <c r="ACB166" s="1"/>
      <c r="ACC166" s="1"/>
      <c r="ACD166" s="1"/>
      <c r="ACE166" s="1"/>
      <c r="ACF166" s="1"/>
      <c r="ACG166" s="1"/>
      <c r="ACH166" s="1"/>
      <c r="ACI166" s="1"/>
      <c r="ACJ166" s="1"/>
      <c r="ACK166" s="1"/>
      <c r="ACL166" s="1"/>
      <c r="ACM166" s="1"/>
      <c r="ACN166" s="1"/>
      <c r="ACO166" s="1"/>
      <c r="ACP166" s="1"/>
      <c r="ACQ166" s="1"/>
      <c r="ACR166" s="1"/>
      <c r="ACS166" s="1"/>
      <c r="ACT166" s="1"/>
      <c r="ACU166" s="1"/>
      <c r="ACV166" s="1"/>
      <c r="ACW166" s="1"/>
      <c r="ACX166" s="1"/>
      <c r="ACY166" s="1"/>
      <c r="ACZ166" s="1"/>
      <c r="ADA166" s="1"/>
      <c r="ADB166" s="1"/>
      <c r="ADC166" s="1"/>
      <c r="ADD166" s="1"/>
      <c r="ADE166" s="1"/>
      <c r="ADF166" s="1"/>
      <c r="ADG166" s="1"/>
      <c r="ADH166" s="1"/>
      <c r="ADI166" s="1"/>
      <c r="ADJ166" s="1"/>
      <c r="ADK166" s="1"/>
      <c r="ADL166" s="1"/>
      <c r="ADM166" s="1"/>
      <c r="ADN166" s="1"/>
      <c r="ADO166" s="1"/>
      <c r="ADP166" s="1"/>
      <c r="ADQ166" s="1"/>
      <c r="ADR166" s="1"/>
      <c r="ADS166" s="1"/>
      <c r="ADT166" s="1"/>
      <c r="ADU166" s="1"/>
      <c r="ADV166" s="1"/>
      <c r="ADW166" s="1"/>
      <c r="ADX166" s="1"/>
      <c r="ADY166" s="1"/>
      <c r="ADZ166" s="1"/>
      <c r="AEA166" s="1"/>
      <c r="AEB166" s="1"/>
      <c r="AEC166" s="1"/>
      <c r="AED166" s="1"/>
      <c r="AEE166" s="1"/>
      <c r="AEF166" s="1"/>
      <c r="AEG166" s="1"/>
      <c r="AEH166" s="1"/>
      <c r="AEI166" s="1"/>
      <c r="AEJ166" s="1"/>
      <c r="AEK166" s="1"/>
      <c r="AEL166" s="1"/>
      <c r="AEM166" s="1"/>
      <c r="AEN166" s="1"/>
      <c r="AEO166" s="1"/>
      <c r="AEP166" s="1"/>
      <c r="AEQ166" s="1"/>
      <c r="AER166" s="1"/>
      <c r="AES166" s="1"/>
      <c r="AET166" s="1"/>
      <c r="AEU166" s="1"/>
      <c r="AEV166" s="1"/>
      <c r="AEW166" s="1"/>
      <c r="AEX166" s="1"/>
      <c r="AEY166" s="1"/>
      <c r="AEZ166" s="1"/>
      <c r="AFA166" s="1"/>
      <c r="AFB166" s="1"/>
      <c r="AFC166" s="1"/>
      <c r="AFD166" s="1"/>
      <c r="AFE166" s="1"/>
      <c r="AFF166" s="1"/>
      <c r="AFG166" s="1"/>
      <c r="AFH166" s="1"/>
      <c r="AFI166" s="1"/>
      <c r="AFJ166" s="1"/>
      <c r="AFK166" s="1"/>
      <c r="AFL166" s="1"/>
      <c r="AFM166" s="1"/>
      <c r="AFN166" s="1"/>
      <c r="AFO166" s="1"/>
      <c r="AFP166" s="1"/>
      <c r="AFQ166" s="1"/>
      <c r="AFR166" s="1"/>
      <c r="AFS166" s="1"/>
      <c r="AFT166" s="1"/>
      <c r="AFU166" s="1"/>
      <c r="AFV166" s="1"/>
      <c r="AFW166" s="1"/>
      <c r="AFX166" s="1"/>
      <c r="AFY166" s="1"/>
      <c r="AFZ166" s="1"/>
      <c r="AGA166" s="1"/>
      <c r="AGB166" s="1"/>
      <c r="AGC166" s="1"/>
      <c r="AGD166" s="1"/>
      <c r="AGE166" s="1"/>
      <c r="AGF166" s="1"/>
      <c r="AGG166" s="1"/>
      <c r="AGH166" s="1"/>
      <c r="AGI166" s="1"/>
      <c r="AGJ166" s="1"/>
      <c r="AGK166" s="1"/>
      <c r="AGL166" s="1"/>
      <c r="AGM166" s="1"/>
      <c r="AGN166" s="1"/>
      <c r="AGO166" s="1"/>
      <c r="AGP166" s="1"/>
      <c r="AGQ166" s="1"/>
      <c r="AGR166" s="1"/>
      <c r="AGS166" s="1"/>
      <c r="AGT166" s="1"/>
      <c r="AGU166" s="1"/>
      <c r="AGV166" s="1"/>
      <c r="AGW166" s="1"/>
      <c r="AGX166" s="1"/>
      <c r="AGY166" s="1"/>
      <c r="AGZ166" s="1"/>
      <c r="AHA166" s="1"/>
      <c r="AHB166" s="1"/>
      <c r="AHC166" s="1"/>
      <c r="AHD166" s="1"/>
      <c r="AHE166" s="1"/>
      <c r="AHF166" s="1"/>
      <c r="AHG166" s="1"/>
      <c r="AHH166" s="1"/>
      <c r="AHI166" s="1"/>
      <c r="AHJ166" s="1"/>
      <c r="AHK166" s="1"/>
      <c r="AHL166" s="1"/>
      <c r="AHM166" s="1"/>
      <c r="AHN166" s="1"/>
      <c r="AHO166" s="1"/>
      <c r="AHP166" s="1"/>
      <c r="AHQ166" s="1"/>
      <c r="AHR166" s="1"/>
      <c r="AHS166" s="1"/>
      <c r="AHT166" s="1"/>
      <c r="AHU166" s="1"/>
      <c r="AHV166" s="1"/>
      <c r="AHW166" s="1"/>
      <c r="AHX166" s="1"/>
      <c r="AHY166" s="1"/>
      <c r="AHZ166" s="1"/>
      <c r="AIA166" s="1"/>
      <c r="AIB166" s="1"/>
      <c r="AIC166" s="1"/>
      <c r="AID166" s="1"/>
      <c r="AIE166" s="1"/>
      <c r="AIF166" s="1"/>
      <c r="AIG166" s="1"/>
      <c r="AIH166" s="1"/>
      <c r="AII166" s="1"/>
      <c r="AIJ166" s="1"/>
      <c r="AIK166" s="1"/>
      <c r="AIL166" s="1"/>
      <c r="AIM166" s="1"/>
      <c r="AIN166" s="1"/>
      <c r="AIO166" s="1"/>
      <c r="AIP166" s="1"/>
      <c r="AIQ166" s="1"/>
      <c r="AIR166" s="1"/>
      <c r="AIS166" s="1"/>
      <c r="AIT166" s="1"/>
      <c r="AIU166" s="1"/>
      <c r="AIV166" s="1"/>
      <c r="AIW166" s="1"/>
      <c r="AIX166" s="1"/>
      <c r="AIY166" s="1"/>
      <c r="AIZ166" s="1"/>
      <c r="AJA166" s="1"/>
      <c r="AJB166" s="1"/>
      <c r="AJC166" s="1"/>
      <c r="AJD166" s="1"/>
      <c r="AJE166" s="1"/>
      <c r="AJF166" s="1"/>
      <c r="AJG166" s="1"/>
      <c r="AJH166" s="1"/>
      <c r="AJI166" s="1"/>
      <c r="AJJ166" s="1"/>
      <c r="AJK166" s="1"/>
      <c r="AJL166" s="1"/>
      <c r="AJM166" s="1"/>
      <c r="AJN166" s="1"/>
      <c r="AJO166" s="1"/>
      <c r="AJP166" s="1"/>
      <c r="AJQ166" s="1"/>
      <c r="AJR166" s="1"/>
      <c r="AJS166" s="1"/>
      <c r="AJT166" s="1"/>
      <c r="AJU166" s="1"/>
      <c r="AJV166" s="1"/>
      <c r="AJW166" s="1"/>
      <c r="AJX166" s="1"/>
      <c r="AJY166" s="1"/>
      <c r="AJZ166" s="1"/>
      <c r="AKA166" s="1"/>
      <c r="AKB166" s="1"/>
      <c r="AKC166" s="1"/>
      <c r="AKD166" s="1"/>
      <c r="AKE166" s="1"/>
      <c r="AKF166" s="1"/>
      <c r="AKG166" s="1"/>
      <c r="AKH166" s="1"/>
      <c r="AKI166" s="1"/>
      <c r="AKJ166" s="1"/>
      <c r="AKK166" s="1"/>
      <c r="AKL166" s="1"/>
      <c r="AKM166" s="1"/>
      <c r="AKN166" s="1"/>
      <c r="AKO166" s="1"/>
      <c r="AKP166" s="1"/>
      <c r="AKQ166" s="1"/>
      <c r="AKR166" s="1"/>
      <c r="AKS166" s="1"/>
      <c r="AKT166" s="1"/>
      <c r="AKU166" s="1"/>
      <c r="AKV166" s="1"/>
      <c r="AKW166" s="1"/>
      <c r="AKX166" s="1"/>
      <c r="AKY166" s="1"/>
      <c r="AKZ166" s="1"/>
      <c r="ALA166" s="1"/>
      <c r="ALB166" s="1"/>
      <c r="ALC166" s="1"/>
      <c r="ALD166" s="1"/>
      <c r="ALE166" s="1"/>
      <c r="ALF166" s="1"/>
      <c r="ALG166" s="1"/>
      <c r="ALH166" s="1"/>
      <c r="ALI166" s="1"/>
      <c r="ALJ166" s="1"/>
      <c r="ALK166" s="1"/>
      <c r="ALL166" s="1"/>
      <c r="ALM166" s="1"/>
      <c r="ALN166" s="1"/>
      <c r="ALO166" s="1"/>
      <c r="ALP166" s="1"/>
      <c r="ALQ166" s="1"/>
      <c r="ALR166" s="1"/>
      <c r="ALS166" s="1"/>
      <c r="ALT166" s="1"/>
      <c r="ALU166" s="1"/>
      <c r="ALV166" s="1"/>
      <c r="ALW166" s="1"/>
      <c r="ALX166" s="1"/>
      <c r="ALY166" s="1"/>
      <c r="ALZ166" s="1"/>
      <c r="AMA166" s="1"/>
      <c r="AMB166" s="1"/>
      <c r="AMC166" s="1"/>
      <c r="AMD166" s="1"/>
      <c r="AME166" s="1"/>
      <c r="AMF166" s="1"/>
      <c r="AMG166" s="1"/>
      <c r="AMH166" s="1"/>
      <c r="AMI166" s="1"/>
      <c r="AMJ166" s="1"/>
    </row>
    <row r="167" spans="1:1024" x14ac:dyDescent="0.3">
      <c r="A167" s="107" t="s">
        <v>244</v>
      </c>
      <c r="B167" s="1" t="s">
        <v>55</v>
      </c>
      <c r="C167" s="1" t="s">
        <v>245</v>
      </c>
    </row>
    <row r="168" spans="1:1024" x14ac:dyDescent="0.3">
      <c r="A168" s="107"/>
      <c r="B168" s="1" t="s">
        <v>57</v>
      </c>
      <c r="C168" s="71" t="s">
        <v>246</v>
      </c>
      <c r="E168" s="71"/>
      <c r="F168" s="71"/>
    </row>
    <row r="169" spans="1:1024" x14ac:dyDescent="0.3">
      <c r="A169" s="107" t="s">
        <v>247</v>
      </c>
      <c r="B169" s="1" t="s">
        <v>55</v>
      </c>
      <c r="C169" s="1" t="s">
        <v>248</v>
      </c>
    </row>
    <row r="170" spans="1:1024" x14ac:dyDescent="0.3">
      <c r="A170" s="107"/>
      <c r="B170" s="1" t="s">
        <v>57</v>
      </c>
      <c r="C170" s="71" t="s">
        <v>249</v>
      </c>
      <c r="E170" s="71"/>
      <c r="F170" s="71"/>
    </row>
    <row r="171" spans="1:1024" x14ac:dyDescent="0.3">
      <c r="A171" s="107" t="s">
        <v>250</v>
      </c>
      <c r="B171" s="1" t="s">
        <v>55</v>
      </c>
      <c r="C171" s="1" t="s">
        <v>251</v>
      </c>
    </row>
    <row r="172" spans="1:1024" x14ac:dyDescent="0.3">
      <c r="A172" s="107"/>
      <c r="B172" s="1" t="s">
        <v>57</v>
      </c>
      <c r="C172" s="71" t="s">
        <v>252</v>
      </c>
      <c r="E172" s="71"/>
      <c r="F172" s="71"/>
    </row>
    <row r="173" spans="1:1024" x14ac:dyDescent="0.3">
      <c r="A173" s="107" t="s">
        <v>253</v>
      </c>
      <c r="B173" s="1" t="s">
        <v>55</v>
      </c>
      <c r="C173" s="1" t="s">
        <v>254</v>
      </c>
      <c r="E173" s="72"/>
      <c r="F173" s="72"/>
    </row>
    <row r="174" spans="1:1024" x14ac:dyDescent="0.3">
      <c r="A174" s="107"/>
      <c r="B174" s="1" t="s">
        <v>57</v>
      </c>
      <c r="C174" s="71" t="s">
        <v>255</v>
      </c>
      <c r="E174" s="74"/>
      <c r="F174" s="74"/>
    </row>
    <row r="175" spans="1:1024" x14ac:dyDescent="0.3">
      <c r="A175" s="107" t="s">
        <v>256</v>
      </c>
      <c r="B175" s="1" t="s">
        <v>55</v>
      </c>
      <c r="C175" s="1" t="s">
        <v>257</v>
      </c>
    </row>
    <row r="176" spans="1:1024" x14ac:dyDescent="0.3">
      <c r="A176" s="107"/>
      <c r="B176" s="1" t="s">
        <v>57</v>
      </c>
      <c r="C176" s="71" t="s">
        <v>258</v>
      </c>
      <c r="E176" s="71"/>
      <c r="F176" s="71"/>
    </row>
    <row r="177" spans="1:6" x14ac:dyDescent="0.3">
      <c r="A177" s="107" t="s">
        <v>259</v>
      </c>
      <c r="B177" s="1" t="s">
        <v>55</v>
      </c>
      <c r="C177" s="1" t="s">
        <v>260</v>
      </c>
    </row>
    <row r="178" spans="1:6" x14ac:dyDescent="0.3">
      <c r="A178" s="107"/>
      <c r="B178" s="1" t="s">
        <v>57</v>
      </c>
      <c r="C178" s="71" t="s">
        <v>261</v>
      </c>
      <c r="E178" s="71"/>
      <c r="F178" s="71"/>
    </row>
    <row r="179" spans="1:6" x14ac:dyDescent="0.3">
      <c r="A179" s="107" t="s">
        <v>262</v>
      </c>
      <c r="B179" s="1" t="s">
        <v>55</v>
      </c>
      <c r="C179" s="1" t="s">
        <v>263</v>
      </c>
    </row>
    <row r="180" spans="1:6" x14ac:dyDescent="0.3">
      <c r="A180" s="107"/>
      <c r="B180" s="1" t="s">
        <v>57</v>
      </c>
      <c r="C180" s="71" t="s">
        <v>264</v>
      </c>
      <c r="E180" s="71"/>
      <c r="F180" s="71"/>
    </row>
    <row r="181" spans="1:6" x14ac:dyDescent="0.3">
      <c r="A181" s="107" t="s">
        <v>265</v>
      </c>
      <c r="B181" s="1" t="s">
        <v>55</v>
      </c>
      <c r="C181" s="1" t="s">
        <v>266</v>
      </c>
    </row>
    <row r="182" spans="1:6" x14ac:dyDescent="0.3">
      <c r="A182" s="107"/>
      <c r="B182" s="1" t="s">
        <v>57</v>
      </c>
      <c r="C182" s="71" t="s">
        <v>267</v>
      </c>
      <c r="E182" s="71"/>
      <c r="F182" s="71"/>
    </row>
    <row r="183" spans="1:6" x14ac:dyDescent="0.3">
      <c r="A183" s="107" t="s">
        <v>268</v>
      </c>
      <c r="B183" s="1" t="s">
        <v>55</v>
      </c>
      <c r="C183" s="1" t="s">
        <v>269</v>
      </c>
      <c r="E183" s="71"/>
      <c r="F183" s="71"/>
    </row>
    <row r="184" spans="1:6" x14ac:dyDescent="0.3">
      <c r="A184" s="107"/>
      <c r="B184" s="1" t="s">
        <v>57</v>
      </c>
      <c r="C184" s="71" t="s">
        <v>270</v>
      </c>
      <c r="E184" s="71"/>
      <c r="F184" s="71"/>
    </row>
    <row r="185" spans="1:6" x14ac:dyDescent="0.3">
      <c r="A185" s="107" t="s">
        <v>271</v>
      </c>
      <c r="B185" s="1" t="s">
        <v>55</v>
      </c>
      <c r="C185" s="1" t="s">
        <v>272</v>
      </c>
    </row>
    <row r="186" spans="1:6" x14ac:dyDescent="0.3">
      <c r="A186" s="107"/>
      <c r="B186" s="1" t="s">
        <v>57</v>
      </c>
      <c r="C186" s="71" t="s">
        <v>273</v>
      </c>
    </row>
    <row r="187" spans="1:6" x14ac:dyDescent="0.3">
      <c r="A187" s="107" t="s">
        <v>274</v>
      </c>
      <c r="B187" s="1" t="s">
        <v>55</v>
      </c>
      <c r="C187" s="1" t="s">
        <v>275</v>
      </c>
    </row>
    <row r="188" spans="1:6" x14ac:dyDescent="0.3">
      <c r="A188" s="107"/>
      <c r="B188" s="1" t="s">
        <v>57</v>
      </c>
      <c r="C188" s="71" t="s">
        <v>276</v>
      </c>
    </row>
    <row r="189" spans="1:6" x14ac:dyDescent="0.3">
      <c r="A189" s="107" t="s">
        <v>277</v>
      </c>
      <c r="B189" s="1" t="s">
        <v>55</v>
      </c>
      <c r="C189" s="1" t="s">
        <v>278</v>
      </c>
    </row>
    <row r="190" spans="1:6" x14ac:dyDescent="0.3">
      <c r="A190" s="107"/>
      <c r="B190" s="1" t="s">
        <v>57</v>
      </c>
      <c r="C190" s="71" t="s">
        <v>279</v>
      </c>
    </row>
    <row r="191" spans="1:6" x14ac:dyDescent="0.3">
      <c r="A191" s="107" t="s">
        <v>280</v>
      </c>
      <c r="B191" s="1" t="s">
        <v>55</v>
      </c>
      <c r="C191" s="1" t="s">
        <v>281</v>
      </c>
    </row>
    <row r="192" spans="1:6" x14ac:dyDescent="0.3">
      <c r="A192" s="107"/>
      <c r="B192" s="1" t="s">
        <v>57</v>
      </c>
      <c r="C192" s="71" t="s">
        <v>282</v>
      </c>
    </row>
    <row r="193" spans="1:3" x14ac:dyDescent="0.3">
      <c r="A193" s="107" t="s">
        <v>283</v>
      </c>
      <c r="B193" s="1" t="s">
        <v>55</v>
      </c>
      <c r="C193" s="1" t="s">
        <v>284</v>
      </c>
    </row>
    <row r="194" spans="1:3" x14ac:dyDescent="0.3">
      <c r="A194" s="107"/>
      <c r="B194" s="1" t="s">
        <v>57</v>
      </c>
      <c r="C194" s="71" t="s">
        <v>285</v>
      </c>
    </row>
    <row r="195" spans="1:3" x14ac:dyDescent="0.3">
      <c r="A195" s="107" t="s">
        <v>286</v>
      </c>
      <c r="B195" s="1" t="s">
        <v>55</v>
      </c>
      <c r="C195" s="1" t="s">
        <v>287</v>
      </c>
    </row>
    <row r="196" spans="1:3" x14ac:dyDescent="0.3">
      <c r="A196" s="107"/>
      <c r="B196" s="1" t="s">
        <v>57</v>
      </c>
      <c r="C196" s="71" t="s">
        <v>288</v>
      </c>
    </row>
    <row r="197" spans="1:3" x14ac:dyDescent="0.3">
      <c r="A197" s="107" t="s">
        <v>289</v>
      </c>
      <c r="B197" s="1" t="s">
        <v>55</v>
      </c>
      <c r="C197" s="1" t="s">
        <v>290</v>
      </c>
    </row>
    <row r="198" spans="1:3" x14ac:dyDescent="0.3">
      <c r="A198" s="107"/>
      <c r="B198" s="1" t="s">
        <v>57</v>
      </c>
      <c r="C198" s="71" t="s">
        <v>291</v>
      </c>
    </row>
    <row r="199" spans="1:3" x14ac:dyDescent="0.3">
      <c r="A199" s="107" t="s">
        <v>292</v>
      </c>
      <c r="B199" s="1" t="s">
        <v>55</v>
      </c>
      <c r="C199" s="1" t="s">
        <v>293</v>
      </c>
    </row>
    <row r="200" spans="1:3" x14ac:dyDescent="0.3">
      <c r="A200" s="107"/>
      <c r="B200" s="1" t="s">
        <v>57</v>
      </c>
      <c r="C200" s="71" t="s">
        <v>294</v>
      </c>
    </row>
    <row r="201" spans="1:3" x14ac:dyDescent="0.3">
      <c r="A201" s="107" t="s">
        <v>292</v>
      </c>
      <c r="B201" s="1" t="s">
        <v>55</v>
      </c>
      <c r="C201" s="1" t="s">
        <v>295</v>
      </c>
    </row>
    <row r="202" spans="1:3" x14ac:dyDescent="0.3">
      <c r="A202" s="107"/>
      <c r="B202" s="1" t="s">
        <v>57</v>
      </c>
      <c r="C202" s="71" t="s">
        <v>296</v>
      </c>
    </row>
    <row r="203" spans="1:3" x14ac:dyDescent="0.3">
      <c r="A203" s="107" t="s">
        <v>297</v>
      </c>
      <c r="B203" s="1" t="s">
        <v>55</v>
      </c>
      <c r="C203" s="1" t="s">
        <v>298</v>
      </c>
    </row>
    <row r="204" spans="1:3" x14ac:dyDescent="0.3">
      <c r="A204" s="107"/>
      <c r="B204" s="1" t="s">
        <v>57</v>
      </c>
      <c r="C204" s="71" t="s">
        <v>299</v>
      </c>
    </row>
    <row r="205" spans="1:3" x14ac:dyDescent="0.3">
      <c r="A205" s="107" t="s">
        <v>300</v>
      </c>
      <c r="B205" s="1" t="s">
        <v>55</v>
      </c>
      <c r="C205" s="1" t="s">
        <v>301</v>
      </c>
    </row>
    <row r="206" spans="1:3" x14ac:dyDescent="0.3">
      <c r="A206" s="107"/>
      <c r="B206" s="1" t="s">
        <v>57</v>
      </c>
      <c r="C206" s="71" t="s">
        <v>302</v>
      </c>
    </row>
    <row r="207" spans="1:3" x14ac:dyDescent="0.3">
      <c r="A207" s="107" t="s">
        <v>303</v>
      </c>
      <c r="B207" s="1" t="s">
        <v>55</v>
      </c>
      <c r="C207" s="1" t="s">
        <v>304</v>
      </c>
    </row>
    <row r="208" spans="1:3" x14ac:dyDescent="0.3">
      <c r="A208" s="107"/>
      <c r="B208" s="1" t="s">
        <v>57</v>
      </c>
      <c r="C208" s="71" t="s">
        <v>305</v>
      </c>
    </row>
    <row r="209" spans="1:3" x14ac:dyDescent="0.3">
      <c r="A209" s="107" t="s">
        <v>306</v>
      </c>
      <c r="B209" s="1" t="s">
        <v>55</v>
      </c>
      <c r="C209" s="1" t="s">
        <v>307</v>
      </c>
    </row>
    <row r="210" spans="1:3" x14ac:dyDescent="0.3">
      <c r="A210" s="107"/>
      <c r="B210" s="1" t="s">
        <v>57</v>
      </c>
      <c r="C210" s="71" t="s">
        <v>308</v>
      </c>
    </row>
    <row r="211" spans="1:3" x14ac:dyDescent="0.3">
      <c r="A211" s="107" t="s">
        <v>309</v>
      </c>
      <c r="B211" s="1" t="s">
        <v>55</v>
      </c>
      <c r="C211" s="1" t="s">
        <v>310</v>
      </c>
    </row>
    <row r="212" spans="1:3" x14ac:dyDescent="0.3">
      <c r="A212" s="107"/>
      <c r="B212" s="1" t="s">
        <v>57</v>
      </c>
      <c r="C212" s="71" t="s">
        <v>311</v>
      </c>
    </row>
    <row r="213" spans="1:3" x14ac:dyDescent="0.3">
      <c r="A213" s="107" t="s">
        <v>312</v>
      </c>
      <c r="B213" s="1" t="s">
        <v>55</v>
      </c>
      <c r="C213" s="1" t="s">
        <v>313</v>
      </c>
    </row>
    <row r="214" spans="1:3" x14ac:dyDescent="0.3">
      <c r="A214" s="107"/>
      <c r="B214" s="1" t="s">
        <v>57</v>
      </c>
      <c r="C214" s="71" t="s">
        <v>314</v>
      </c>
    </row>
    <row r="215" spans="1:3" x14ac:dyDescent="0.3">
      <c r="A215" s="107" t="s">
        <v>315</v>
      </c>
      <c r="B215" s="1" t="s">
        <v>55</v>
      </c>
      <c r="C215" s="1" t="s">
        <v>316</v>
      </c>
    </row>
    <row r="216" spans="1:3" x14ac:dyDescent="0.3">
      <c r="A216" s="107"/>
      <c r="B216" s="1" t="s">
        <v>57</v>
      </c>
      <c r="C216" s="71" t="s">
        <v>317</v>
      </c>
    </row>
    <row r="217" spans="1:3" x14ac:dyDescent="0.3">
      <c r="A217" s="107" t="s">
        <v>318</v>
      </c>
      <c r="B217" s="1" t="s">
        <v>55</v>
      </c>
      <c r="C217" s="1" t="s">
        <v>319</v>
      </c>
    </row>
    <row r="218" spans="1:3" x14ac:dyDescent="0.3">
      <c r="A218" s="107"/>
      <c r="B218" s="1" t="s">
        <v>57</v>
      </c>
      <c r="C218" s="71" t="s">
        <v>320</v>
      </c>
    </row>
    <row r="219" spans="1:3" x14ac:dyDescent="0.3">
      <c r="A219" s="107" t="s">
        <v>321</v>
      </c>
      <c r="B219" s="1" t="s">
        <v>55</v>
      </c>
      <c r="C219" s="1" t="s">
        <v>322</v>
      </c>
    </row>
    <row r="220" spans="1:3" x14ac:dyDescent="0.3">
      <c r="A220" s="107"/>
      <c r="B220" s="1" t="s">
        <v>57</v>
      </c>
      <c r="C220" s="71" t="s">
        <v>323</v>
      </c>
    </row>
    <row r="221" spans="1:3" x14ac:dyDescent="0.3">
      <c r="A221" s="107" t="s">
        <v>324</v>
      </c>
      <c r="B221" s="1" t="s">
        <v>55</v>
      </c>
      <c r="C221" s="1" t="s">
        <v>325</v>
      </c>
    </row>
    <row r="222" spans="1:3" x14ac:dyDescent="0.3">
      <c r="A222" s="107"/>
      <c r="B222" s="1" t="s">
        <v>57</v>
      </c>
      <c r="C222" s="71" t="s">
        <v>326</v>
      </c>
    </row>
    <row r="223" spans="1:3" x14ac:dyDescent="0.3">
      <c r="A223" s="107" t="s">
        <v>324</v>
      </c>
      <c r="B223" s="1" t="s">
        <v>55</v>
      </c>
      <c r="C223" s="1" t="s">
        <v>327</v>
      </c>
    </row>
    <row r="224" spans="1:3" x14ac:dyDescent="0.3">
      <c r="A224" s="107"/>
      <c r="B224" s="1" t="s">
        <v>57</v>
      </c>
      <c r="C224" s="71" t="s">
        <v>328</v>
      </c>
    </row>
    <row r="225" spans="1:4" x14ac:dyDescent="0.3">
      <c r="A225" s="107" t="s">
        <v>329</v>
      </c>
      <c r="B225" s="1" t="s">
        <v>55</v>
      </c>
      <c r="C225" s="1" t="s">
        <v>330</v>
      </c>
    </row>
    <row r="226" spans="1:4" x14ac:dyDescent="0.3">
      <c r="A226" s="107"/>
      <c r="B226" s="1" t="s">
        <v>57</v>
      </c>
      <c r="C226" s="71" t="s">
        <v>331</v>
      </c>
    </row>
    <row r="227" spans="1:4" x14ac:dyDescent="0.3">
      <c r="A227" s="107" t="s">
        <v>332</v>
      </c>
      <c r="B227" s="1" t="s">
        <v>55</v>
      </c>
      <c r="C227" s="1" t="s">
        <v>333</v>
      </c>
    </row>
    <row r="228" spans="1:4" x14ac:dyDescent="0.3">
      <c r="A228" s="107"/>
      <c r="B228" s="1" t="s">
        <v>57</v>
      </c>
      <c r="C228" s="71" t="s">
        <v>334</v>
      </c>
    </row>
    <row r="229" spans="1:4" x14ac:dyDescent="0.3">
      <c r="A229" s="107" t="s">
        <v>335</v>
      </c>
      <c r="B229" s="1" t="s">
        <v>55</v>
      </c>
      <c r="C229" s="1" t="s">
        <v>336</v>
      </c>
    </row>
    <row r="230" spans="1:4" x14ac:dyDescent="0.3">
      <c r="A230" s="107"/>
      <c r="B230" s="1" t="s">
        <v>57</v>
      </c>
      <c r="C230" s="71" t="s">
        <v>337</v>
      </c>
    </row>
    <row r="231" spans="1:4" x14ac:dyDescent="0.3">
      <c r="A231" s="107" t="s">
        <v>338</v>
      </c>
      <c r="B231" s="1" t="s">
        <v>55</v>
      </c>
      <c r="C231" s="1" t="s">
        <v>339</v>
      </c>
    </row>
    <row r="232" spans="1:4" x14ac:dyDescent="0.3">
      <c r="A232" s="107"/>
      <c r="B232" s="1" t="s">
        <v>57</v>
      </c>
      <c r="C232" s="71" t="s">
        <v>340</v>
      </c>
    </row>
    <row r="233" spans="1:4" x14ac:dyDescent="0.3">
      <c r="A233" s="107" t="s">
        <v>338</v>
      </c>
      <c r="B233" s="1" t="s">
        <v>55</v>
      </c>
      <c r="C233" s="72" t="s">
        <v>341</v>
      </c>
    </row>
    <row r="234" spans="1:4" x14ac:dyDescent="0.3">
      <c r="A234" s="107"/>
      <c r="B234" s="1" t="s">
        <v>57</v>
      </c>
      <c r="C234" s="74" t="s">
        <v>342</v>
      </c>
    </row>
    <row r="235" spans="1:4" x14ac:dyDescent="0.3">
      <c r="A235" s="107" t="s">
        <v>343</v>
      </c>
      <c r="B235" s="1" t="s">
        <v>55</v>
      </c>
      <c r="C235" s="1" t="s">
        <v>344</v>
      </c>
    </row>
    <row r="236" spans="1:4" x14ac:dyDescent="0.3">
      <c r="A236" s="107"/>
      <c r="B236" s="1" t="s">
        <v>57</v>
      </c>
      <c r="C236" s="71" t="s">
        <v>345</v>
      </c>
    </row>
    <row r="237" spans="1:4" x14ac:dyDescent="0.3">
      <c r="A237" s="107" t="s">
        <v>346</v>
      </c>
      <c r="B237" s="1" t="s">
        <v>55</v>
      </c>
      <c r="C237" s="1" t="s">
        <v>347</v>
      </c>
    </row>
    <row r="238" spans="1:4" x14ac:dyDescent="0.3">
      <c r="A238" s="107"/>
      <c r="B238" s="1" t="s">
        <v>57</v>
      </c>
      <c r="C238" s="71" t="s">
        <v>348</v>
      </c>
    </row>
    <row r="239" spans="1:4" x14ac:dyDescent="0.3">
      <c r="A239" s="107" t="s">
        <v>349</v>
      </c>
      <c r="B239" s="1" t="s">
        <v>55</v>
      </c>
      <c r="C239" s="1" t="s">
        <v>350</v>
      </c>
    </row>
    <row r="240" spans="1:4" x14ac:dyDescent="0.3">
      <c r="A240" s="107"/>
      <c r="B240" s="1" t="s">
        <v>57</v>
      </c>
      <c r="C240" s="71" t="s">
        <v>351</v>
      </c>
      <c r="D240" s="71"/>
    </row>
    <row r="241" spans="1:4" x14ac:dyDescent="0.3">
      <c r="A241" s="107" t="s">
        <v>349</v>
      </c>
      <c r="B241" s="1" t="s">
        <v>55</v>
      </c>
      <c r="C241" s="72" t="s">
        <v>352</v>
      </c>
      <c r="D241" s="71"/>
    </row>
    <row r="242" spans="1:4" x14ac:dyDescent="0.3">
      <c r="A242" s="107"/>
      <c r="B242" s="1" t="s">
        <v>57</v>
      </c>
      <c r="C242" s="74" t="s">
        <v>353</v>
      </c>
      <c r="D242" s="71"/>
    </row>
    <row r="243" spans="1:4" x14ac:dyDescent="0.3">
      <c r="A243" s="107" t="s">
        <v>354</v>
      </c>
      <c r="B243" s="1" t="s">
        <v>55</v>
      </c>
      <c r="C243" s="1" t="s">
        <v>355</v>
      </c>
    </row>
    <row r="244" spans="1:4" x14ac:dyDescent="0.3">
      <c r="A244" s="107"/>
      <c r="B244" s="1" t="s">
        <v>57</v>
      </c>
      <c r="C244" s="71" t="s">
        <v>356</v>
      </c>
      <c r="D244" s="71"/>
    </row>
    <row r="245" spans="1:4" x14ac:dyDescent="0.3">
      <c r="A245" s="107" t="s">
        <v>357</v>
      </c>
      <c r="B245" s="1" t="s">
        <v>55</v>
      </c>
      <c r="C245" s="1" t="s">
        <v>358</v>
      </c>
    </row>
    <row r="246" spans="1:4" x14ac:dyDescent="0.3">
      <c r="A246" s="107"/>
      <c r="B246" s="1" t="s">
        <v>57</v>
      </c>
      <c r="C246" s="71" t="s">
        <v>359</v>
      </c>
      <c r="D246" s="71"/>
    </row>
    <row r="247" spans="1:4" x14ac:dyDescent="0.3">
      <c r="A247" s="107" t="s">
        <v>360</v>
      </c>
      <c r="B247" s="1" t="s">
        <v>55</v>
      </c>
      <c r="C247" s="1" t="s">
        <v>361</v>
      </c>
    </row>
    <row r="248" spans="1:4" x14ac:dyDescent="0.3">
      <c r="A248" s="107"/>
      <c r="B248" s="1" t="s">
        <v>57</v>
      </c>
      <c r="C248" s="71" t="s">
        <v>362</v>
      </c>
      <c r="D248" s="71"/>
    </row>
    <row r="249" spans="1:4" x14ac:dyDescent="0.3">
      <c r="A249" s="107" t="s">
        <v>363</v>
      </c>
      <c r="B249" s="1" t="s">
        <v>55</v>
      </c>
      <c r="C249" s="1" t="s">
        <v>364</v>
      </c>
    </row>
    <row r="250" spans="1:4" x14ac:dyDescent="0.3">
      <c r="A250" s="107"/>
      <c r="B250" s="1" t="s">
        <v>57</v>
      </c>
      <c r="C250" s="71" t="s">
        <v>365</v>
      </c>
      <c r="D250" s="71"/>
    </row>
    <row r="251" spans="1:4" x14ac:dyDescent="0.3">
      <c r="A251" s="107" t="s">
        <v>363</v>
      </c>
      <c r="B251" s="1" t="s">
        <v>55</v>
      </c>
      <c r="C251" s="72" t="s">
        <v>366</v>
      </c>
      <c r="D251" s="72"/>
    </row>
    <row r="252" spans="1:4" x14ac:dyDescent="0.3">
      <c r="A252" s="107"/>
      <c r="B252" s="1" t="s">
        <v>57</v>
      </c>
      <c r="C252" s="74" t="s">
        <v>367</v>
      </c>
      <c r="D252" s="74"/>
    </row>
    <row r="253" spans="1:4" x14ac:dyDescent="0.3">
      <c r="A253" s="70" t="s">
        <v>368</v>
      </c>
      <c r="B253" s="1" t="s">
        <v>55</v>
      </c>
      <c r="C253" s="1" t="s">
        <v>369</v>
      </c>
    </row>
    <row r="254" spans="1:4" x14ac:dyDescent="0.3">
      <c r="A254" s="70"/>
      <c r="B254" s="1" t="s">
        <v>57</v>
      </c>
      <c r="C254" s="71" t="s">
        <v>370</v>
      </c>
      <c r="D254" s="71"/>
    </row>
    <row r="255" spans="1:4" x14ac:dyDescent="0.3">
      <c r="A255" s="107" t="s">
        <v>371</v>
      </c>
      <c r="B255" s="1" t="s">
        <v>55</v>
      </c>
      <c r="C255" s="1" t="s">
        <v>372</v>
      </c>
    </row>
    <row r="256" spans="1:4" x14ac:dyDescent="0.3">
      <c r="A256" s="107"/>
      <c r="B256" s="1" t="s">
        <v>57</v>
      </c>
      <c r="C256" s="71" t="s">
        <v>373</v>
      </c>
      <c r="D256" s="71"/>
    </row>
    <row r="257" spans="1:4" x14ac:dyDescent="0.3">
      <c r="A257" s="107" t="s">
        <v>374</v>
      </c>
      <c r="B257" s="1" t="s">
        <v>55</v>
      </c>
      <c r="C257" s="72" t="s">
        <v>375</v>
      </c>
      <c r="D257" s="72"/>
    </row>
    <row r="258" spans="1:4" x14ac:dyDescent="0.3">
      <c r="A258" s="107"/>
      <c r="B258" s="1" t="s">
        <v>57</v>
      </c>
      <c r="C258" s="74" t="s">
        <v>376</v>
      </c>
      <c r="D258" s="74"/>
    </row>
    <row r="259" spans="1:4" x14ac:dyDescent="0.3">
      <c r="A259" s="107" t="s">
        <v>374</v>
      </c>
      <c r="B259" s="1" t="s">
        <v>55</v>
      </c>
      <c r="C259" s="1" t="s">
        <v>377</v>
      </c>
    </row>
    <row r="260" spans="1:4" x14ac:dyDescent="0.3">
      <c r="A260" s="107"/>
      <c r="B260" s="1" t="s">
        <v>57</v>
      </c>
      <c r="C260" s="71" t="s">
        <v>378</v>
      </c>
      <c r="D260" s="71"/>
    </row>
    <row r="261" spans="1:4" x14ac:dyDescent="0.3">
      <c r="A261" s="107" t="s">
        <v>379</v>
      </c>
      <c r="B261" s="1" t="s">
        <v>55</v>
      </c>
      <c r="C261" s="1" t="s">
        <v>380</v>
      </c>
    </row>
    <row r="262" spans="1:4" x14ac:dyDescent="0.3">
      <c r="A262" s="107"/>
      <c r="B262" s="1" t="s">
        <v>57</v>
      </c>
      <c r="C262" s="71" t="s">
        <v>381</v>
      </c>
      <c r="D262" s="71"/>
    </row>
    <row r="263" spans="1:4" x14ac:dyDescent="0.3">
      <c r="A263" s="107" t="s">
        <v>382</v>
      </c>
      <c r="B263" s="1" t="s">
        <v>55</v>
      </c>
      <c r="C263" s="1" t="s">
        <v>383</v>
      </c>
    </row>
    <row r="264" spans="1:4" x14ac:dyDescent="0.3">
      <c r="A264" s="107"/>
      <c r="B264" s="1" t="s">
        <v>57</v>
      </c>
      <c r="C264" s="71" t="s">
        <v>384</v>
      </c>
      <c r="D264" s="71"/>
    </row>
    <row r="265" spans="1:4" x14ac:dyDescent="0.3">
      <c r="A265" s="107" t="s">
        <v>385</v>
      </c>
      <c r="B265" s="1" t="s">
        <v>55</v>
      </c>
      <c r="C265" s="1" t="s">
        <v>386</v>
      </c>
    </row>
    <row r="266" spans="1:4" x14ac:dyDescent="0.3">
      <c r="A266" s="107"/>
      <c r="B266" s="1" t="s">
        <v>57</v>
      </c>
      <c r="C266" s="71" t="s">
        <v>387</v>
      </c>
      <c r="D266" s="71"/>
    </row>
    <row r="267" spans="1:4" x14ac:dyDescent="0.3">
      <c r="A267" s="107" t="s">
        <v>388</v>
      </c>
      <c r="B267" s="1" t="s">
        <v>55</v>
      </c>
      <c r="C267" s="72" t="s">
        <v>389</v>
      </c>
      <c r="D267" s="72"/>
    </row>
    <row r="268" spans="1:4" x14ac:dyDescent="0.3">
      <c r="A268" s="107"/>
      <c r="B268" s="1" t="s">
        <v>57</v>
      </c>
      <c r="C268" s="74" t="s">
        <v>390</v>
      </c>
      <c r="D268" s="74"/>
    </row>
    <row r="269" spans="1:4" x14ac:dyDescent="0.3">
      <c r="A269" s="107" t="s">
        <v>388</v>
      </c>
      <c r="B269" s="1" t="s">
        <v>55</v>
      </c>
      <c r="C269" s="72" t="s">
        <v>391</v>
      </c>
      <c r="D269" s="72"/>
    </row>
    <row r="270" spans="1:4" x14ac:dyDescent="0.3">
      <c r="A270" s="107"/>
      <c r="B270" s="1" t="s">
        <v>57</v>
      </c>
      <c r="C270" s="74" t="s">
        <v>392</v>
      </c>
      <c r="D270" s="74"/>
    </row>
    <row r="271" spans="1:4" x14ac:dyDescent="0.3">
      <c r="A271" s="107" t="s">
        <v>393</v>
      </c>
      <c r="B271" s="1" t="s">
        <v>55</v>
      </c>
      <c r="C271" s="72" t="s">
        <v>394</v>
      </c>
      <c r="D271" s="72"/>
    </row>
    <row r="272" spans="1:4" x14ac:dyDescent="0.3">
      <c r="A272" s="107"/>
      <c r="B272" s="1" t="s">
        <v>57</v>
      </c>
      <c r="C272" s="74" t="s">
        <v>395</v>
      </c>
      <c r="D272" s="74"/>
    </row>
    <row r="273" spans="1:4" x14ac:dyDescent="0.3">
      <c r="A273" s="107" t="s">
        <v>396</v>
      </c>
      <c r="B273" s="1" t="s">
        <v>55</v>
      </c>
      <c r="C273" s="72" t="s">
        <v>397</v>
      </c>
      <c r="D273" s="72"/>
    </row>
    <row r="274" spans="1:4" x14ac:dyDescent="0.3">
      <c r="A274" s="107"/>
      <c r="B274" s="1" t="s">
        <v>57</v>
      </c>
      <c r="C274" s="74" t="s">
        <v>398</v>
      </c>
      <c r="D274" s="74"/>
    </row>
    <row r="275" spans="1:4" x14ac:dyDescent="0.3">
      <c r="A275" s="107" t="s">
        <v>399</v>
      </c>
      <c r="B275" s="1" t="s">
        <v>55</v>
      </c>
      <c r="C275" s="72" t="s">
        <v>400</v>
      </c>
      <c r="D275" s="72"/>
    </row>
    <row r="276" spans="1:4" x14ac:dyDescent="0.3">
      <c r="A276" s="107"/>
      <c r="B276" s="1" t="s">
        <v>57</v>
      </c>
      <c r="C276" s="74" t="s">
        <v>401</v>
      </c>
      <c r="D276" s="74"/>
    </row>
    <row r="277" spans="1:4" x14ac:dyDescent="0.3">
      <c r="A277" s="107" t="s">
        <v>399</v>
      </c>
      <c r="B277" s="1" t="s">
        <v>55</v>
      </c>
      <c r="C277" s="72" t="s">
        <v>402</v>
      </c>
      <c r="D277" s="72"/>
    </row>
    <row r="278" spans="1:4" x14ac:dyDescent="0.3">
      <c r="A278" s="107"/>
      <c r="B278" s="1" t="s">
        <v>57</v>
      </c>
      <c r="C278" s="74" t="s">
        <v>403</v>
      </c>
      <c r="D278" s="74"/>
    </row>
    <row r="279" spans="1:4" x14ac:dyDescent="0.3">
      <c r="A279" s="107" t="s">
        <v>404</v>
      </c>
      <c r="B279" s="1" t="s">
        <v>55</v>
      </c>
      <c r="C279" s="72" t="s">
        <v>405</v>
      </c>
      <c r="D279" s="72"/>
    </row>
    <row r="280" spans="1:4" x14ac:dyDescent="0.3">
      <c r="A280" s="107"/>
      <c r="B280" s="1" t="s">
        <v>57</v>
      </c>
      <c r="C280" s="74" t="s">
        <v>406</v>
      </c>
      <c r="D280" s="74"/>
    </row>
    <row r="281" spans="1:4" x14ac:dyDescent="0.3">
      <c r="A281" s="107" t="s">
        <v>407</v>
      </c>
      <c r="B281" s="1" t="s">
        <v>55</v>
      </c>
      <c r="C281" s="72" t="s">
        <v>408</v>
      </c>
      <c r="D281" s="72"/>
    </row>
    <row r="282" spans="1:4" x14ac:dyDescent="0.3">
      <c r="A282" s="107"/>
      <c r="B282" s="1" t="s">
        <v>57</v>
      </c>
      <c r="C282" s="74" t="s">
        <v>409</v>
      </c>
      <c r="D282" s="74"/>
    </row>
    <row r="283" spans="1:4" x14ac:dyDescent="0.3">
      <c r="A283" s="107" t="s">
        <v>410</v>
      </c>
      <c r="B283" s="1" t="s">
        <v>55</v>
      </c>
      <c r="C283" s="72" t="s">
        <v>411</v>
      </c>
      <c r="D283" s="72"/>
    </row>
    <row r="284" spans="1:4" x14ac:dyDescent="0.3">
      <c r="A284" s="107"/>
      <c r="B284" s="1" t="s">
        <v>57</v>
      </c>
      <c r="C284" s="74" t="s">
        <v>412</v>
      </c>
      <c r="D284" s="74"/>
    </row>
    <row r="285" spans="1:4" x14ac:dyDescent="0.3">
      <c r="A285" s="107" t="s">
        <v>413</v>
      </c>
      <c r="B285" s="1" t="s">
        <v>55</v>
      </c>
      <c r="C285" s="72" t="s">
        <v>414</v>
      </c>
      <c r="D285" s="72"/>
    </row>
    <row r="286" spans="1:4" x14ac:dyDescent="0.3">
      <c r="A286" s="107"/>
      <c r="B286" s="1" t="s">
        <v>57</v>
      </c>
      <c r="C286" s="74" t="s">
        <v>415</v>
      </c>
      <c r="D286" s="74"/>
    </row>
    <row r="287" spans="1:4" x14ac:dyDescent="0.3">
      <c r="A287" s="107" t="s">
        <v>413</v>
      </c>
      <c r="B287" s="1" t="s">
        <v>55</v>
      </c>
      <c r="C287" s="72" t="s">
        <v>416</v>
      </c>
      <c r="D287" s="72"/>
    </row>
    <row r="288" spans="1:4" x14ac:dyDescent="0.3">
      <c r="A288" s="107"/>
      <c r="B288" s="1" t="s">
        <v>57</v>
      </c>
      <c r="C288" s="74" t="s">
        <v>417</v>
      </c>
      <c r="D288" s="74"/>
    </row>
    <row r="289" spans="1:4" x14ac:dyDescent="0.3">
      <c r="A289" s="107" t="s">
        <v>418</v>
      </c>
      <c r="B289" s="1" t="s">
        <v>55</v>
      </c>
      <c r="C289" s="72" t="s">
        <v>419</v>
      </c>
      <c r="D289" s="72"/>
    </row>
    <row r="290" spans="1:4" x14ac:dyDescent="0.3">
      <c r="A290" s="107"/>
      <c r="B290" s="1" t="s">
        <v>57</v>
      </c>
      <c r="C290" s="74" t="s">
        <v>420</v>
      </c>
      <c r="D290" s="74"/>
    </row>
    <row r="291" spans="1:4" x14ac:dyDescent="0.3">
      <c r="A291" s="107" t="s">
        <v>421</v>
      </c>
      <c r="B291" s="1" t="s">
        <v>55</v>
      </c>
      <c r="C291" s="72" t="s">
        <v>422</v>
      </c>
      <c r="D291" s="72"/>
    </row>
    <row r="292" spans="1:4" x14ac:dyDescent="0.3">
      <c r="A292" s="107"/>
      <c r="B292" s="1" t="s">
        <v>57</v>
      </c>
      <c r="C292" s="74" t="s">
        <v>423</v>
      </c>
      <c r="D292" s="74"/>
    </row>
    <row r="293" spans="1:4" x14ac:dyDescent="0.3">
      <c r="A293" s="107" t="s">
        <v>424</v>
      </c>
      <c r="B293" s="1" t="s">
        <v>55</v>
      </c>
      <c r="C293" s="72" t="s">
        <v>425</v>
      </c>
      <c r="D293" s="72"/>
    </row>
    <row r="294" spans="1:4" x14ac:dyDescent="0.3">
      <c r="A294" s="107"/>
      <c r="B294" s="1" t="s">
        <v>57</v>
      </c>
      <c r="C294" s="72" t="s">
        <v>426</v>
      </c>
      <c r="D294" s="72"/>
    </row>
    <row r="295" spans="1:4" x14ac:dyDescent="0.3">
      <c r="A295" s="107" t="s">
        <v>427</v>
      </c>
      <c r="B295" s="1" t="s">
        <v>55</v>
      </c>
      <c r="C295" s="72" t="s">
        <v>428</v>
      </c>
      <c r="D295" s="72"/>
    </row>
    <row r="296" spans="1:4" x14ac:dyDescent="0.3">
      <c r="A296" s="107"/>
      <c r="B296" s="1" t="s">
        <v>57</v>
      </c>
      <c r="C296" s="74" t="s">
        <v>429</v>
      </c>
      <c r="D296" s="74"/>
    </row>
    <row r="297" spans="1:4" x14ac:dyDescent="0.3">
      <c r="A297" s="107" t="s">
        <v>430</v>
      </c>
      <c r="B297" s="1" t="s">
        <v>55</v>
      </c>
      <c r="C297" s="72" t="s">
        <v>431</v>
      </c>
      <c r="D297" s="72"/>
    </row>
    <row r="298" spans="1:4" x14ac:dyDescent="0.3">
      <c r="A298" s="107"/>
      <c r="B298" s="1" t="s">
        <v>57</v>
      </c>
      <c r="C298" s="72" t="s">
        <v>426</v>
      </c>
      <c r="D298" s="72"/>
    </row>
    <row r="299" spans="1:4" x14ac:dyDescent="0.3">
      <c r="A299" s="107" t="s">
        <v>432</v>
      </c>
      <c r="B299" s="1" t="s">
        <v>55</v>
      </c>
      <c r="C299" s="72" t="s">
        <v>433</v>
      </c>
      <c r="D299" s="72"/>
    </row>
    <row r="300" spans="1:4" x14ac:dyDescent="0.3">
      <c r="A300" s="107"/>
      <c r="B300" s="1" t="s">
        <v>57</v>
      </c>
      <c r="C300" s="74" t="s">
        <v>434</v>
      </c>
      <c r="D300" s="74"/>
    </row>
    <row r="301" spans="1:4" x14ac:dyDescent="0.3">
      <c r="A301" s="107" t="s">
        <v>435</v>
      </c>
      <c r="B301" s="1" t="s">
        <v>55</v>
      </c>
      <c r="C301" s="1" t="s">
        <v>436</v>
      </c>
    </row>
    <row r="302" spans="1:4" x14ac:dyDescent="0.3">
      <c r="A302" s="107"/>
      <c r="B302" s="1" t="s">
        <v>57</v>
      </c>
      <c r="C302" s="71" t="s">
        <v>437</v>
      </c>
      <c r="D302" s="71"/>
    </row>
  </sheetData>
  <mergeCells count="263">
    <mergeCell ref="A39:A40"/>
    <mergeCell ref="A37:A38"/>
    <mergeCell ref="A35:A36"/>
    <mergeCell ref="KI4:KO4"/>
    <mergeCell ref="KP4:KV4"/>
    <mergeCell ref="NH4:NN4"/>
    <mergeCell ref="H5:AGJ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 ref="CU6:DA6"/>
    <mergeCell ref="DB6:DH6"/>
    <mergeCell ref="DI6:DO6"/>
    <mergeCell ref="DP6:DV6"/>
    <mergeCell ref="DW6:EC6"/>
    <mergeCell ref="ED6:EJ6"/>
    <mergeCell ref="EK6:EQ6"/>
    <mergeCell ref="ER6:EX6"/>
    <mergeCell ref="EY6:FE6"/>
    <mergeCell ref="FF6:FL6"/>
    <mergeCell ref="FM6:FS6"/>
    <mergeCell ref="FT6:FZ6"/>
    <mergeCell ref="GA6:GG6"/>
    <mergeCell ref="GH6:GN6"/>
    <mergeCell ref="GO6:GU6"/>
    <mergeCell ref="GV6:HB6"/>
    <mergeCell ref="HC6:HI6"/>
    <mergeCell ref="HJ6:HP6"/>
    <mergeCell ref="HQ6:HW6"/>
    <mergeCell ref="HX6:ID6"/>
    <mergeCell ref="IE6:IK6"/>
    <mergeCell ref="IL6:IR6"/>
    <mergeCell ref="IS6:IY6"/>
    <mergeCell ref="IZ6:JF6"/>
    <mergeCell ref="JG6:JM6"/>
    <mergeCell ref="JN6:JT6"/>
    <mergeCell ref="JU6:KA6"/>
    <mergeCell ref="KB6:KH6"/>
    <mergeCell ref="KI6:KO6"/>
    <mergeCell ref="KP6:KV6"/>
    <mergeCell ref="KW6:LC6"/>
    <mergeCell ref="LD6:LJ6"/>
    <mergeCell ref="LK6:LQ6"/>
    <mergeCell ref="LR6:LX6"/>
    <mergeCell ref="LY6:ME6"/>
    <mergeCell ref="MF6:ML6"/>
    <mergeCell ref="MM6:MS6"/>
    <mergeCell ref="MT6:MZ6"/>
    <mergeCell ref="NA6:NG6"/>
    <mergeCell ref="NH6:NN6"/>
    <mergeCell ref="NO6:NU6"/>
    <mergeCell ref="NV6:OB6"/>
    <mergeCell ref="OC6:OI6"/>
    <mergeCell ref="OJ6:OP6"/>
    <mergeCell ref="OQ6:OW6"/>
    <mergeCell ref="OX6:PD6"/>
    <mergeCell ref="PE6:PK6"/>
    <mergeCell ref="PL6:PR6"/>
    <mergeCell ref="PS6:PY6"/>
    <mergeCell ref="PZ6:QF6"/>
    <mergeCell ref="QG6:QM6"/>
    <mergeCell ref="QN6:QT6"/>
    <mergeCell ref="QU6:RA6"/>
    <mergeCell ref="RB6:RH6"/>
    <mergeCell ref="RI6:RO6"/>
    <mergeCell ref="RP6:RV6"/>
    <mergeCell ref="RW6:SC6"/>
    <mergeCell ref="SD6:SJ6"/>
    <mergeCell ref="SK6:SQ6"/>
    <mergeCell ref="SR6:SX6"/>
    <mergeCell ref="SY6:TE6"/>
    <mergeCell ref="TF6:TL6"/>
    <mergeCell ref="TM6:TS6"/>
    <mergeCell ref="TT6:TZ6"/>
    <mergeCell ref="UA6:UG6"/>
    <mergeCell ref="UH6:UN6"/>
    <mergeCell ref="UO6:UU6"/>
    <mergeCell ref="UV6:VB6"/>
    <mergeCell ref="VC6:VI6"/>
    <mergeCell ref="VJ6:VP6"/>
    <mergeCell ref="VQ6:VW6"/>
    <mergeCell ref="VX6:WD6"/>
    <mergeCell ref="WE6:WK6"/>
    <mergeCell ref="WL6:WR6"/>
    <mergeCell ref="WS6:WY6"/>
    <mergeCell ref="WZ6:XF6"/>
    <mergeCell ref="XG6:XM6"/>
    <mergeCell ref="XN6:XT6"/>
    <mergeCell ref="ABV6:ACB6"/>
    <mergeCell ref="ACC6:ACI6"/>
    <mergeCell ref="ACJ6:ACP6"/>
    <mergeCell ref="XU6:YA6"/>
    <mergeCell ref="YB6:YH6"/>
    <mergeCell ref="YI6:YO6"/>
    <mergeCell ref="YP6:YV6"/>
    <mergeCell ref="YW6:ZC6"/>
    <mergeCell ref="ZD6:ZJ6"/>
    <mergeCell ref="ZK6:ZQ6"/>
    <mergeCell ref="ZR6:ZX6"/>
    <mergeCell ref="ZY6:AAE6"/>
    <mergeCell ref="AFB6:AFH6"/>
    <mergeCell ref="AFI6:AFO6"/>
    <mergeCell ref="AFP6:AFV6"/>
    <mergeCell ref="AFW6:AGC6"/>
    <mergeCell ref="AGD6:AGJ6"/>
    <mergeCell ref="AGI16:AGI17"/>
    <mergeCell ref="AEL25:AEM25"/>
    <mergeCell ref="A41:A42"/>
    <mergeCell ref="A43:A44"/>
    <mergeCell ref="ACQ6:ACW6"/>
    <mergeCell ref="ACX6:ADD6"/>
    <mergeCell ref="ADE6:ADK6"/>
    <mergeCell ref="ADL6:ADR6"/>
    <mergeCell ref="ADS6:ADY6"/>
    <mergeCell ref="ADZ6:AEF6"/>
    <mergeCell ref="AEG6:AEM6"/>
    <mergeCell ref="AEN6:AET6"/>
    <mergeCell ref="AEU6:AFA6"/>
    <mergeCell ref="AAF6:AAL6"/>
    <mergeCell ref="AAM6:AAS6"/>
    <mergeCell ref="AAT6:AAZ6"/>
    <mergeCell ref="ABA6:ABG6"/>
    <mergeCell ref="ABH6:ABN6"/>
    <mergeCell ref="ABO6:ABU6"/>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 ref="A163:A164"/>
    <mergeCell ref="A165:A166"/>
    <mergeCell ref="A167:A168"/>
    <mergeCell ref="A169:A170"/>
    <mergeCell ref="A171:A172"/>
    <mergeCell ref="A173:A174"/>
    <mergeCell ref="A175:A176"/>
    <mergeCell ref="A177:A178"/>
    <mergeCell ref="A179:A180"/>
    <mergeCell ref="A181:A182"/>
    <mergeCell ref="A183:A184"/>
    <mergeCell ref="A185:A186"/>
    <mergeCell ref="A187:A188"/>
    <mergeCell ref="A189:A190"/>
    <mergeCell ref="A191:A192"/>
    <mergeCell ref="A193:A194"/>
    <mergeCell ref="A195:A196"/>
    <mergeCell ref="A197:A198"/>
    <mergeCell ref="A199:A200"/>
    <mergeCell ref="A201:A202"/>
    <mergeCell ref="A203:A204"/>
    <mergeCell ref="A205:A206"/>
    <mergeCell ref="A207:A208"/>
    <mergeCell ref="A209:A210"/>
    <mergeCell ref="A211:A212"/>
    <mergeCell ref="A213:A214"/>
    <mergeCell ref="A215:A216"/>
    <mergeCell ref="A217:A218"/>
    <mergeCell ref="A219:A220"/>
    <mergeCell ref="A221:A222"/>
    <mergeCell ref="A223:A224"/>
    <mergeCell ref="A225:A226"/>
    <mergeCell ref="A227:A228"/>
    <mergeCell ref="A229:A230"/>
    <mergeCell ref="A231:A232"/>
    <mergeCell ref="A233:A234"/>
    <mergeCell ref="A235:A236"/>
    <mergeCell ref="A237:A238"/>
    <mergeCell ref="A239:A240"/>
    <mergeCell ref="A241:A242"/>
    <mergeCell ref="A243:A244"/>
    <mergeCell ref="A245:A246"/>
    <mergeCell ref="A247:A248"/>
    <mergeCell ref="A249:A250"/>
    <mergeCell ref="A251:A252"/>
    <mergeCell ref="A255:A256"/>
    <mergeCell ref="A257:A258"/>
    <mergeCell ref="A259:A260"/>
    <mergeCell ref="A261:A262"/>
    <mergeCell ref="A263:A264"/>
    <mergeCell ref="A265:A266"/>
    <mergeCell ref="A267:A268"/>
    <mergeCell ref="A269:A270"/>
    <mergeCell ref="A271:A272"/>
    <mergeCell ref="A273:A274"/>
    <mergeCell ref="A275:A276"/>
    <mergeCell ref="A277:A278"/>
    <mergeCell ref="A279:A280"/>
    <mergeCell ref="A299:A300"/>
    <mergeCell ref="A301:A302"/>
    <mergeCell ref="A281:A282"/>
    <mergeCell ref="A283:A284"/>
    <mergeCell ref="A285:A286"/>
    <mergeCell ref="A287:A288"/>
    <mergeCell ref="A289:A290"/>
    <mergeCell ref="A291:A292"/>
    <mergeCell ref="A293:A294"/>
    <mergeCell ref="A295:A296"/>
    <mergeCell ref="A297:A298"/>
  </mergeCells>
  <hyperlinks>
    <hyperlink ref="F28" r:id="rId1"/>
    <hyperlink ref="B29" r:id="rId2"/>
    <hyperlink ref="C42" r:id="rId3"/>
    <hyperlink ref="C44" r:id="rId4"/>
    <hyperlink ref="C46" r:id="rId5"/>
    <hyperlink ref="C48" r:id="rId6"/>
    <hyperlink ref="C50" r:id="rId7"/>
    <hyperlink ref="C52" r:id="rId8"/>
    <hyperlink ref="C54" r:id="rId9"/>
    <hyperlink ref="C56" r:id="rId10"/>
    <hyperlink ref="C58" r:id="rId11"/>
    <hyperlink ref="C60" r:id="rId12"/>
    <hyperlink ref="C62" r:id="rId13"/>
    <hyperlink ref="C64" r:id="rId14"/>
    <hyperlink ref="C66" r:id="rId15"/>
    <hyperlink ref="C68" r:id="rId16"/>
    <hyperlink ref="C70" r:id="rId17"/>
    <hyperlink ref="C72" r:id="rId18"/>
    <hyperlink ref="C74" r:id="rId19"/>
    <hyperlink ref="C76" r:id="rId20"/>
    <hyperlink ref="C78" r:id="rId21"/>
    <hyperlink ref="C80" r:id="rId22"/>
    <hyperlink ref="C82" r:id="rId23"/>
    <hyperlink ref="C84" r:id="rId24"/>
    <hyperlink ref="C86" r:id="rId25"/>
    <hyperlink ref="C88" r:id="rId26"/>
    <hyperlink ref="C92" r:id="rId27"/>
    <hyperlink ref="C94" r:id="rId28"/>
    <hyperlink ref="C96" r:id="rId29"/>
    <hyperlink ref="C98" r:id="rId30"/>
    <hyperlink ref="C100" r:id="rId31"/>
    <hyperlink ref="C102" r:id="rId32"/>
    <hyperlink ref="C104" r:id="rId33"/>
    <hyperlink ref="C106" r:id="rId34"/>
    <hyperlink ref="C108" r:id="rId35"/>
    <hyperlink ref="C110" r:id="rId36"/>
    <hyperlink ref="C116" r:id="rId37"/>
    <hyperlink ref="C118" r:id="rId38"/>
    <hyperlink ref="C120" r:id="rId39"/>
    <hyperlink ref="C122" r:id="rId40"/>
    <hyperlink ref="C124" r:id="rId41"/>
    <hyperlink ref="C126" r:id="rId42"/>
    <hyperlink ref="C128" r:id="rId43"/>
    <hyperlink ref="C130" r:id="rId44"/>
    <hyperlink ref="C132" r:id="rId45"/>
    <hyperlink ref="C134" r:id="rId46"/>
    <hyperlink ref="C136" r:id="rId47"/>
    <hyperlink ref="C138" r:id="rId48"/>
    <hyperlink ref="C140" r:id="rId49"/>
    <hyperlink ref="C142" r:id="rId50"/>
    <hyperlink ref="C144" r:id="rId51"/>
    <hyperlink ref="C146" r:id="rId52"/>
    <hyperlink ref="C148" r:id="rId53"/>
    <hyperlink ref="C150" r:id="rId54"/>
    <hyperlink ref="C152" r:id="rId55"/>
    <hyperlink ref="C154" r:id="rId56"/>
    <hyperlink ref="C156" r:id="rId57"/>
    <hyperlink ref="C158" r:id="rId58"/>
    <hyperlink ref="C160" r:id="rId59"/>
    <hyperlink ref="C162" r:id="rId60"/>
    <hyperlink ref="C164" r:id="rId61"/>
    <hyperlink ref="C166" r:id="rId62"/>
    <hyperlink ref="C168" r:id="rId63"/>
    <hyperlink ref="C170" r:id="rId64"/>
    <hyperlink ref="C172" r:id="rId65"/>
    <hyperlink ref="C174" r:id="rId66"/>
    <hyperlink ref="C176" r:id="rId67"/>
    <hyperlink ref="C178" r:id="rId68"/>
    <hyperlink ref="C180" r:id="rId69"/>
    <hyperlink ref="C182" r:id="rId70"/>
    <hyperlink ref="C184" r:id="rId71"/>
    <hyperlink ref="C186" r:id="rId72"/>
    <hyperlink ref="C188" r:id="rId73"/>
    <hyperlink ref="C190" r:id="rId74"/>
    <hyperlink ref="C192" r:id="rId75"/>
    <hyperlink ref="C194" r:id="rId76"/>
    <hyperlink ref="C196" r:id="rId77"/>
    <hyperlink ref="C198" r:id="rId78"/>
    <hyperlink ref="C200" r:id="rId79"/>
    <hyperlink ref="C202" r:id="rId80"/>
    <hyperlink ref="C204" r:id="rId81"/>
    <hyperlink ref="C206" r:id="rId82"/>
    <hyperlink ref="C208" r:id="rId83"/>
    <hyperlink ref="C210" r:id="rId84"/>
    <hyperlink ref="C212" r:id="rId85"/>
    <hyperlink ref="C214" r:id="rId86"/>
    <hyperlink ref="C216" r:id="rId87"/>
    <hyperlink ref="C218" r:id="rId88"/>
    <hyperlink ref="C220" r:id="rId89"/>
    <hyperlink ref="C222" r:id="rId90"/>
    <hyperlink ref="C224" r:id="rId91"/>
    <hyperlink ref="C226" r:id="rId92"/>
    <hyperlink ref="C228" r:id="rId93"/>
    <hyperlink ref="C230" r:id="rId94"/>
    <hyperlink ref="C232" r:id="rId95"/>
    <hyperlink ref="C234" r:id="rId96"/>
    <hyperlink ref="C236" r:id="rId97"/>
    <hyperlink ref="C238" r:id="rId98"/>
    <hyperlink ref="C240" r:id="rId99"/>
    <hyperlink ref="C242" r:id="rId100"/>
    <hyperlink ref="C244" r:id="rId101"/>
    <hyperlink ref="C246" r:id="rId102"/>
    <hyperlink ref="C248" r:id="rId103"/>
    <hyperlink ref="C250" r:id="rId104"/>
    <hyperlink ref="C252" r:id="rId105"/>
    <hyperlink ref="C254" r:id="rId106"/>
    <hyperlink ref="C256" r:id="rId107"/>
    <hyperlink ref="C258" r:id="rId108"/>
    <hyperlink ref="C260" r:id="rId109"/>
    <hyperlink ref="C262" r:id="rId110"/>
    <hyperlink ref="C264" r:id="rId111"/>
    <hyperlink ref="C266" r:id="rId112"/>
    <hyperlink ref="C268" r:id="rId113"/>
    <hyperlink ref="C270" r:id="rId114"/>
    <hyperlink ref="C272" r:id="rId115"/>
    <hyperlink ref="C274" r:id="rId116"/>
    <hyperlink ref="C276" r:id="rId117"/>
    <hyperlink ref="C278" r:id="rId118"/>
    <hyperlink ref="C280" r:id="rId119"/>
    <hyperlink ref="C282" r:id="rId120"/>
    <hyperlink ref="C284" r:id="rId121"/>
    <hyperlink ref="C286" r:id="rId122"/>
    <hyperlink ref="C288" r:id="rId123"/>
    <hyperlink ref="C290" r:id="rId124"/>
    <hyperlink ref="C292" r:id="rId125"/>
    <hyperlink ref="C296" r:id="rId126"/>
    <hyperlink ref="C300" r:id="rId127"/>
    <hyperlink ref="C302" r:id="rId128"/>
    <hyperlink ref="C40" r:id="rId129"/>
    <hyperlink ref="C38" r:id="rId130"/>
    <hyperlink ref="C36" r:id="rId131"/>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64"/>
  <sheetViews>
    <sheetView zoomScale="110" zoomScaleNormal="110" workbookViewId="0">
      <selection activeCell="H7" sqref="H7"/>
    </sheetView>
  </sheetViews>
  <sheetFormatPr baseColWidth="10" defaultColWidth="8.81640625" defaultRowHeight="13" x14ac:dyDescent="0.3"/>
  <cols>
    <col min="1" max="1" width="13" style="1" customWidth="1"/>
    <col min="2" max="2" width="8.81640625" style="1"/>
    <col min="3" max="3" width="12.1796875" style="1" customWidth="1"/>
    <col min="4" max="4" width="14.81640625" style="1" customWidth="1"/>
    <col min="5" max="5" width="18.54296875" style="1" customWidth="1"/>
    <col min="6" max="6" width="21.1796875" style="1" customWidth="1"/>
    <col min="7" max="1024" width="8.81640625" style="1"/>
  </cols>
  <sheetData>
    <row r="1" spans="1:7" ht="18.5" x14ac:dyDescent="0.45">
      <c r="A1" s="8" t="s">
        <v>0</v>
      </c>
    </row>
    <row r="2" spans="1:7" ht="18.5" x14ac:dyDescent="0.45">
      <c r="A2" s="9" t="s">
        <v>438</v>
      </c>
    </row>
    <row r="3" spans="1:7" x14ac:dyDescent="0.3">
      <c r="A3" s="3" t="s">
        <v>13</v>
      </c>
    </row>
    <row r="5" spans="1:7" ht="26" x14ac:dyDescent="0.3">
      <c r="A5" s="77" t="s">
        <v>439</v>
      </c>
      <c r="B5" s="78" t="s">
        <v>440</v>
      </c>
      <c r="C5" s="79" t="s">
        <v>441</v>
      </c>
      <c r="D5" s="77" t="s">
        <v>442</v>
      </c>
      <c r="E5" s="79" t="s">
        <v>443</v>
      </c>
      <c r="F5" s="80" t="s">
        <v>444</v>
      </c>
      <c r="G5" s="81" t="s">
        <v>14</v>
      </c>
    </row>
    <row r="6" spans="1:7" x14ac:dyDescent="0.3">
      <c r="A6" s="82">
        <f t="shared" ref="A6:A69" si="0">A7+1</f>
        <v>44322</v>
      </c>
      <c r="B6" s="83" t="s">
        <v>445</v>
      </c>
      <c r="C6" s="84">
        <v>122263</v>
      </c>
      <c r="D6" s="82">
        <f t="shared" ref="D6:D69" si="1">D7+1</f>
        <v>44322</v>
      </c>
      <c r="E6" s="85"/>
      <c r="F6" s="86"/>
      <c r="G6" s="81"/>
    </row>
    <row r="7" spans="1:7" x14ac:dyDescent="0.3">
      <c r="A7" s="82">
        <f t="shared" si="0"/>
        <v>44321</v>
      </c>
      <c r="B7" s="83" t="s">
        <v>445</v>
      </c>
      <c r="C7" s="84">
        <v>122005</v>
      </c>
      <c r="D7" s="82">
        <f t="shared" si="1"/>
        <v>44321</v>
      </c>
      <c r="E7" s="85"/>
      <c r="F7" s="86"/>
      <c r="G7" s="81"/>
    </row>
    <row r="8" spans="1:7" x14ac:dyDescent="0.3">
      <c r="A8" s="82">
        <f t="shared" si="0"/>
        <v>44320</v>
      </c>
      <c r="B8" s="83" t="s">
        <v>445</v>
      </c>
      <c r="C8" s="84">
        <v>121738</v>
      </c>
      <c r="D8" s="82">
        <f t="shared" si="1"/>
        <v>44320</v>
      </c>
      <c r="E8" s="85"/>
      <c r="F8" s="86"/>
      <c r="G8" s="81"/>
    </row>
    <row r="9" spans="1:7" x14ac:dyDescent="0.3">
      <c r="A9" s="82">
        <f t="shared" si="0"/>
        <v>44319</v>
      </c>
      <c r="B9" s="83" t="s">
        <v>445</v>
      </c>
      <c r="C9" s="84">
        <v>121433</v>
      </c>
      <c r="D9" s="82">
        <f t="shared" si="1"/>
        <v>44319</v>
      </c>
      <c r="E9" s="85"/>
      <c r="F9" s="86"/>
      <c r="G9" s="72" t="s">
        <v>446</v>
      </c>
    </row>
    <row r="10" spans="1:7" x14ac:dyDescent="0.3">
      <c r="A10" s="82">
        <f t="shared" si="0"/>
        <v>44318</v>
      </c>
      <c r="B10" s="83" t="s">
        <v>445</v>
      </c>
      <c r="C10" s="84">
        <v>121177</v>
      </c>
      <c r="D10" s="82">
        <f t="shared" si="1"/>
        <v>44318</v>
      </c>
      <c r="E10" s="85"/>
      <c r="F10" s="86"/>
      <c r="G10" s="81"/>
    </row>
    <row r="11" spans="1:7" x14ac:dyDescent="0.3">
      <c r="A11" s="82">
        <f t="shared" si="0"/>
        <v>44317</v>
      </c>
      <c r="B11" s="83" t="s">
        <v>445</v>
      </c>
      <c r="C11" s="84">
        <v>121033</v>
      </c>
      <c r="D11" s="82">
        <f t="shared" si="1"/>
        <v>44317</v>
      </c>
      <c r="E11" s="85"/>
      <c r="F11" s="86"/>
      <c r="G11" s="72" t="s">
        <v>447</v>
      </c>
    </row>
    <row r="12" spans="1:7" x14ac:dyDescent="0.3">
      <c r="A12" s="82">
        <f t="shared" si="0"/>
        <v>44316</v>
      </c>
      <c r="B12" s="83" t="s">
        <v>445</v>
      </c>
      <c r="C12" s="84">
        <v>120807</v>
      </c>
      <c r="D12" s="82">
        <f t="shared" si="1"/>
        <v>44316</v>
      </c>
      <c r="E12" s="85"/>
      <c r="F12" s="86"/>
      <c r="G12" s="72" t="s">
        <v>448</v>
      </c>
    </row>
    <row r="13" spans="1:7" x14ac:dyDescent="0.3">
      <c r="A13" s="82">
        <f t="shared" si="0"/>
        <v>44315</v>
      </c>
      <c r="B13" s="83" t="s">
        <v>445</v>
      </c>
      <c r="C13" s="84">
        <v>120544</v>
      </c>
      <c r="D13" s="82">
        <f t="shared" si="1"/>
        <v>44315</v>
      </c>
      <c r="E13" s="85"/>
      <c r="F13" s="86"/>
      <c r="G13" s="81"/>
    </row>
    <row r="14" spans="1:7" x14ac:dyDescent="0.3">
      <c r="A14" s="82">
        <f t="shared" si="0"/>
        <v>44314</v>
      </c>
      <c r="B14" s="83" t="s">
        <v>445</v>
      </c>
      <c r="C14" s="84">
        <v>120256</v>
      </c>
      <c r="D14" s="82">
        <f t="shared" si="1"/>
        <v>44314</v>
      </c>
      <c r="E14" s="85">
        <f>ISS_Data!M22</f>
        <v>118592</v>
      </c>
      <c r="F14" s="86">
        <f>C14-E14</f>
        <v>1664</v>
      </c>
      <c r="G14" s="72" t="s">
        <v>449</v>
      </c>
    </row>
    <row r="15" spans="1:7" x14ac:dyDescent="0.3">
      <c r="A15" s="82">
        <f t="shared" si="0"/>
        <v>44313</v>
      </c>
      <c r="B15" s="83" t="s">
        <v>445</v>
      </c>
      <c r="C15" s="84">
        <v>119912</v>
      </c>
      <c r="D15" s="82">
        <f t="shared" si="1"/>
        <v>44313</v>
      </c>
      <c r="E15" s="85"/>
      <c r="F15" s="86"/>
      <c r="G15" s="72" t="s">
        <v>450</v>
      </c>
    </row>
    <row r="16" spans="1:7" x14ac:dyDescent="0.3">
      <c r="A16" s="82">
        <f t="shared" si="0"/>
        <v>44312</v>
      </c>
      <c r="B16" s="83" t="s">
        <v>445</v>
      </c>
      <c r="C16" s="84">
        <v>119539</v>
      </c>
      <c r="D16" s="82">
        <f t="shared" si="1"/>
        <v>44312</v>
      </c>
      <c r="E16" s="85"/>
      <c r="F16" s="86"/>
      <c r="G16" s="81"/>
    </row>
    <row r="17" spans="1:7" x14ac:dyDescent="0.3">
      <c r="A17" s="82">
        <f t="shared" si="0"/>
        <v>44311</v>
      </c>
      <c r="B17" s="83" t="s">
        <v>445</v>
      </c>
      <c r="C17" s="84">
        <v>119238</v>
      </c>
      <c r="D17" s="82">
        <f t="shared" si="1"/>
        <v>44311</v>
      </c>
      <c r="E17" s="85"/>
      <c r="F17" s="86"/>
      <c r="G17" s="81"/>
    </row>
    <row r="18" spans="1:7" x14ac:dyDescent="0.3">
      <c r="A18" s="82">
        <f t="shared" si="0"/>
        <v>44310</v>
      </c>
      <c r="B18" s="83" t="s">
        <v>445</v>
      </c>
      <c r="C18" s="84">
        <v>119021</v>
      </c>
      <c r="D18" s="82">
        <f t="shared" si="1"/>
        <v>44310</v>
      </c>
      <c r="E18" s="85"/>
      <c r="F18" s="86"/>
      <c r="G18" s="81"/>
    </row>
    <row r="19" spans="1:7" x14ac:dyDescent="0.3">
      <c r="A19" s="82">
        <f t="shared" si="0"/>
        <v>44309</v>
      </c>
      <c r="B19" s="83" t="s">
        <v>445</v>
      </c>
      <c r="C19" s="84">
        <v>118699</v>
      </c>
      <c r="D19" s="82">
        <f t="shared" si="1"/>
        <v>44309</v>
      </c>
      <c r="E19" s="85"/>
      <c r="F19" s="86"/>
      <c r="G19" s="81"/>
    </row>
    <row r="20" spans="1:7" x14ac:dyDescent="0.3">
      <c r="A20" s="82">
        <f t="shared" si="0"/>
        <v>44308</v>
      </c>
      <c r="B20" s="83" t="s">
        <v>445</v>
      </c>
      <c r="C20" s="84">
        <v>118357</v>
      </c>
      <c r="D20" s="82">
        <f t="shared" si="1"/>
        <v>44308</v>
      </c>
      <c r="E20" s="85"/>
      <c r="F20" s="86"/>
      <c r="G20" s="81"/>
    </row>
    <row r="21" spans="1:7" x14ac:dyDescent="0.3">
      <c r="A21" s="82">
        <f t="shared" si="0"/>
        <v>44307</v>
      </c>
      <c r="B21" s="83" t="s">
        <v>445</v>
      </c>
      <c r="C21" s="84">
        <v>117997</v>
      </c>
      <c r="D21" s="82">
        <f t="shared" si="1"/>
        <v>44307</v>
      </c>
      <c r="E21" s="85">
        <f>ISS_Data!T22</f>
        <v>116501</v>
      </c>
      <c r="F21" s="86">
        <f>C21-E21</f>
        <v>1496</v>
      </c>
      <c r="G21" s="81"/>
    </row>
    <row r="22" spans="1:7" x14ac:dyDescent="0.3">
      <c r="A22" s="82">
        <f t="shared" si="0"/>
        <v>44306</v>
      </c>
      <c r="B22" s="83" t="s">
        <v>445</v>
      </c>
      <c r="C22" s="84">
        <v>117633</v>
      </c>
      <c r="D22" s="82">
        <f t="shared" si="1"/>
        <v>44306</v>
      </c>
      <c r="E22" s="85"/>
      <c r="F22" s="86"/>
      <c r="G22" s="81"/>
    </row>
    <row r="23" spans="1:7" x14ac:dyDescent="0.3">
      <c r="A23" s="82">
        <f t="shared" si="0"/>
        <v>44305</v>
      </c>
      <c r="B23" s="83" t="s">
        <v>445</v>
      </c>
      <c r="C23" s="84">
        <v>117243</v>
      </c>
      <c r="D23" s="82">
        <f t="shared" si="1"/>
        <v>44305</v>
      </c>
      <c r="E23" s="85"/>
      <c r="F23" s="86"/>
      <c r="G23" s="72" t="s">
        <v>451</v>
      </c>
    </row>
    <row r="24" spans="1:7" x14ac:dyDescent="0.3">
      <c r="A24" s="82">
        <f t="shared" si="0"/>
        <v>44304</v>
      </c>
      <c r="B24" s="83" t="s">
        <v>445</v>
      </c>
      <c r="C24" s="84">
        <v>116927</v>
      </c>
      <c r="D24" s="82">
        <f t="shared" si="1"/>
        <v>44304</v>
      </c>
      <c r="E24" s="85"/>
      <c r="F24" s="86"/>
      <c r="G24" s="81"/>
    </row>
    <row r="25" spans="1:7" x14ac:dyDescent="0.3">
      <c r="A25" s="82">
        <f t="shared" si="0"/>
        <v>44303</v>
      </c>
      <c r="B25" s="83" t="s">
        <v>445</v>
      </c>
      <c r="C25" s="84">
        <v>116676</v>
      </c>
      <c r="D25" s="82">
        <f t="shared" si="1"/>
        <v>44303</v>
      </c>
      <c r="E25" s="85"/>
      <c r="F25" s="86"/>
      <c r="G25" s="81"/>
    </row>
    <row r="26" spans="1:7" x14ac:dyDescent="0.3">
      <c r="A26" s="82">
        <f t="shared" si="0"/>
        <v>44302</v>
      </c>
      <c r="B26" s="83" t="s">
        <v>445</v>
      </c>
      <c r="C26" s="84">
        <v>116366</v>
      </c>
      <c r="D26" s="82">
        <f t="shared" si="1"/>
        <v>44302</v>
      </c>
      <c r="E26" s="85"/>
      <c r="F26" s="86"/>
      <c r="G26" s="81"/>
    </row>
    <row r="27" spans="1:7" x14ac:dyDescent="0.3">
      <c r="A27" s="82">
        <f t="shared" si="0"/>
        <v>44301</v>
      </c>
      <c r="B27" s="83" t="s">
        <v>445</v>
      </c>
      <c r="C27" s="84">
        <v>115937</v>
      </c>
      <c r="D27" s="82">
        <f t="shared" si="1"/>
        <v>44301</v>
      </c>
      <c r="E27" s="85"/>
      <c r="F27" s="86"/>
      <c r="G27" s="81"/>
    </row>
    <row r="28" spans="1:7" x14ac:dyDescent="0.3">
      <c r="A28" s="82">
        <f t="shared" si="0"/>
        <v>44300</v>
      </c>
      <c r="B28" s="83" t="s">
        <v>445</v>
      </c>
      <c r="C28" s="84">
        <v>115557</v>
      </c>
      <c r="D28" s="82">
        <f t="shared" si="1"/>
        <v>44300</v>
      </c>
      <c r="E28" s="85">
        <f>ISS_Data!AA22</f>
        <v>113264</v>
      </c>
      <c r="F28" s="86">
        <f>C28-E28</f>
        <v>2293</v>
      </c>
      <c r="G28" s="81"/>
    </row>
    <row r="29" spans="1:7" x14ac:dyDescent="0.3">
      <c r="A29" s="82">
        <f t="shared" si="0"/>
        <v>44299</v>
      </c>
      <c r="B29" s="83" t="s">
        <v>445</v>
      </c>
      <c r="C29" s="84">
        <v>115088</v>
      </c>
      <c r="D29" s="82">
        <f t="shared" si="1"/>
        <v>44299</v>
      </c>
      <c r="E29" s="85"/>
      <c r="F29" s="86"/>
      <c r="G29" s="81"/>
    </row>
    <row r="30" spans="1:7" x14ac:dyDescent="0.3">
      <c r="A30" s="82">
        <f t="shared" si="0"/>
        <v>44298</v>
      </c>
      <c r="B30" s="83" t="s">
        <v>445</v>
      </c>
      <c r="C30" s="84">
        <v>114612</v>
      </c>
      <c r="D30" s="82">
        <f t="shared" si="1"/>
        <v>44298</v>
      </c>
      <c r="E30" s="85"/>
      <c r="F30" s="86"/>
      <c r="G30" s="81"/>
    </row>
    <row r="31" spans="1:7" x14ac:dyDescent="0.3">
      <c r="A31" s="82">
        <f t="shared" si="0"/>
        <v>44297</v>
      </c>
      <c r="B31" s="83" t="s">
        <v>445</v>
      </c>
      <c r="C31" s="84">
        <v>114254</v>
      </c>
      <c r="D31" s="82">
        <f t="shared" si="1"/>
        <v>44297</v>
      </c>
      <c r="E31" s="85"/>
      <c r="F31" s="86"/>
      <c r="G31" s="81"/>
    </row>
    <row r="32" spans="1:7" x14ac:dyDescent="0.3">
      <c r="A32" s="82">
        <f t="shared" si="0"/>
        <v>44296</v>
      </c>
      <c r="B32" s="83" t="s">
        <v>445</v>
      </c>
      <c r="C32" s="84">
        <v>113923</v>
      </c>
      <c r="D32" s="82">
        <f t="shared" si="1"/>
        <v>44296</v>
      </c>
      <c r="E32" s="85"/>
      <c r="F32" s="86"/>
      <c r="G32" s="81"/>
    </row>
    <row r="33" spans="1:7" x14ac:dyDescent="0.3">
      <c r="A33" s="82">
        <f t="shared" si="0"/>
        <v>44295</v>
      </c>
      <c r="B33" s="83" t="s">
        <v>445</v>
      </c>
      <c r="C33" s="84">
        <v>113579</v>
      </c>
      <c r="D33" s="82">
        <f t="shared" si="1"/>
        <v>44295</v>
      </c>
      <c r="E33" s="85"/>
      <c r="F33" s="86"/>
      <c r="G33" s="72" t="s">
        <v>452</v>
      </c>
    </row>
    <row r="34" spans="1:7" x14ac:dyDescent="0.3">
      <c r="A34" s="82">
        <f t="shared" si="0"/>
        <v>44294</v>
      </c>
      <c r="B34" s="83" t="s">
        <v>445</v>
      </c>
      <c r="C34" s="84">
        <v>112861</v>
      </c>
      <c r="D34" s="82">
        <f t="shared" si="1"/>
        <v>44294</v>
      </c>
      <c r="E34" s="85"/>
      <c r="F34" s="86"/>
      <c r="G34" s="81"/>
    </row>
    <row r="35" spans="1:7" x14ac:dyDescent="0.3">
      <c r="A35" s="82">
        <f t="shared" si="0"/>
        <v>44293</v>
      </c>
      <c r="B35" s="83" t="s">
        <v>445</v>
      </c>
      <c r="C35" s="84">
        <v>112374</v>
      </c>
      <c r="D35" s="82">
        <f t="shared" si="1"/>
        <v>44293</v>
      </c>
      <c r="E35" s="85">
        <f>ISS_Data!AH22</f>
        <v>110559</v>
      </c>
      <c r="F35" s="86">
        <f>C35-E35</f>
        <v>1815</v>
      </c>
      <c r="G35" s="81"/>
    </row>
    <row r="36" spans="1:7" x14ac:dyDescent="0.3">
      <c r="A36" s="82">
        <f t="shared" si="0"/>
        <v>44292</v>
      </c>
      <c r="B36" s="83" t="s">
        <v>445</v>
      </c>
      <c r="C36" s="84">
        <v>111747</v>
      </c>
      <c r="D36" s="82">
        <f t="shared" si="1"/>
        <v>44292</v>
      </c>
      <c r="E36" s="85"/>
      <c r="F36" s="86"/>
      <c r="G36" s="81"/>
    </row>
    <row r="37" spans="1:7" x14ac:dyDescent="0.3">
      <c r="A37" s="82">
        <f t="shared" si="0"/>
        <v>44291</v>
      </c>
      <c r="B37" s="83" t="s">
        <v>445</v>
      </c>
      <c r="C37" s="84">
        <v>111326</v>
      </c>
      <c r="D37" s="82">
        <f t="shared" si="1"/>
        <v>44291</v>
      </c>
      <c r="E37" s="85"/>
      <c r="F37" s="86"/>
      <c r="G37" s="81"/>
    </row>
    <row r="38" spans="1:7" x14ac:dyDescent="0.3">
      <c r="A38" s="82">
        <f t="shared" si="0"/>
        <v>44290</v>
      </c>
      <c r="B38" s="83" t="s">
        <v>445</v>
      </c>
      <c r="C38" s="84">
        <v>111030</v>
      </c>
      <c r="D38" s="82">
        <f t="shared" si="1"/>
        <v>44290</v>
      </c>
      <c r="E38" s="85"/>
      <c r="F38" s="86"/>
      <c r="G38" s="81"/>
    </row>
    <row r="39" spans="1:7" x14ac:dyDescent="0.3">
      <c r="A39" s="82">
        <f t="shared" si="0"/>
        <v>44289</v>
      </c>
      <c r="B39" s="83" t="s">
        <v>445</v>
      </c>
      <c r="C39" s="84">
        <v>110704</v>
      </c>
      <c r="D39" s="82">
        <f t="shared" si="1"/>
        <v>44289</v>
      </c>
      <c r="E39" s="85"/>
      <c r="F39" s="86"/>
      <c r="G39" s="81"/>
    </row>
    <row r="40" spans="1:7" x14ac:dyDescent="0.3">
      <c r="A40" s="82">
        <f t="shared" si="0"/>
        <v>44288</v>
      </c>
      <c r="B40" s="83" t="s">
        <v>445</v>
      </c>
      <c r="C40" s="84">
        <v>110328</v>
      </c>
      <c r="D40" s="82">
        <f t="shared" si="1"/>
        <v>44288</v>
      </c>
      <c r="E40" s="85"/>
      <c r="F40" s="86"/>
      <c r="G40" s="81"/>
    </row>
    <row r="41" spans="1:7" x14ac:dyDescent="0.3">
      <c r="A41" s="82">
        <f t="shared" si="0"/>
        <v>44287</v>
      </c>
      <c r="B41" s="83" t="s">
        <v>445</v>
      </c>
      <c r="C41" s="84">
        <v>109847</v>
      </c>
      <c r="D41" s="82">
        <f t="shared" si="1"/>
        <v>44287</v>
      </c>
      <c r="E41" s="85"/>
      <c r="F41" s="86"/>
      <c r="G41" s="81"/>
    </row>
    <row r="42" spans="1:7" x14ac:dyDescent="0.3">
      <c r="A42" s="82">
        <f t="shared" si="0"/>
        <v>44286</v>
      </c>
      <c r="B42" s="83" t="s">
        <v>445</v>
      </c>
      <c r="C42" s="84">
        <v>109346</v>
      </c>
      <c r="D42" s="82">
        <f t="shared" si="1"/>
        <v>44286</v>
      </c>
      <c r="E42" s="85">
        <f>ISS_Data!AO22</f>
        <v>107569</v>
      </c>
      <c r="F42" s="86">
        <f>C42-E42</f>
        <v>1777</v>
      </c>
      <c r="G42" s="81"/>
    </row>
    <row r="43" spans="1:7" x14ac:dyDescent="0.3">
      <c r="A43" s="82">
        <f t="shared" si="0"/>
        <v>44285</v>
      </c>
      <c r="B43" s="83" t="s">
        <v>445</v>
      </c>
      <c r="C43" s="84">
        <v>108879</v>
      </c>
      <c r="D43" s="82">
        <f t="shared" si="1"/>
        <v>44285</v>
      </c>
      <c r="E43" s="85"/>
      <c r="F43" s="86"/>
      <c r="G43" s="81"/>
    </row>
    <row r="44" spans="1:7" x14ac:dyDescent="0.3">
      <c r="A44" s="82">
        <f t="shared" si="0"/>
        <v>44284</v>
      </c>
      <c r="B44" s="83" t="s">
        <v>445</v>
      </c>
      <c r="C44" s="84">
        <v>108350</v>
      </c>
      <c r="D44" s="82">
        <f t="shared" si="1"/>
        <v>44284</v>
      </c>
      <c r="E44" s="85"/>
      <c r="F44" s="86"/>
      <c r="G44" s="81"/>
    </row>
    <row r="45" spans="1:7" x14ac:dyDescent="0.3">
      <c r="A45" s="82">
        <f t="shared" si="0"/>
        <v>44283</v>
      </c>
      <c r="B45" s="83" t="s">
        <v>445</v>
      </c>
      <c r="C45" s="84">
        <v>107933</v>
      </c>
      <c r="D45" s="82">
        <f t="shared" si="1"/>
        <v>44283</v>
      </c>
      <c r="E45" s="85"/>
      <c r="F45" s="86"/>
      <c r="G45" s="81"/>
    </row>
    <row r="46" spans="1:7" x14ac:dyDescent="0.3">
      <c r="A46" s="82">
        <f t="shared" si="0"/>
        <v>44282</v>
      </c>
      <c r="B46" s="83" t="s">
        <v>445</v>
      </c>
      <c r="C46" s="84">
        <v>107636</v>
      </c>
      <c r="D46" s="82">
        <f t="shared" si="1"/>
        <v>44282</v>
      </c>
      <c r="E46" s="85"/>
      <c r="F46" s="86"/>
      <c r="G46" s="81"/>
    </row>
    <row r="47" spans="1:7" x14ac:dyDescent="0.3">
      <c r="A47" s="82">
        <f t="shared" si="0"/>
        <v>44281</v>
      </c>
      <c r="B47" s="83" t="s">
        <v>445</v>
      </c>
      <c r="C47" s="84">
        <v>107256</v>
      </c>
      <c r="D47" s="82">
        <f t="shared" si="1"/>
        <v>44281</v>
      </c>
      <c r="E47" s="85"/>
      <c r="F47" s="86"/>
      <c r="G47" s="81"/>
    </row>
    <row r="48" spans="1:7" x14ac:dyDescent="0.3">
      <c r="A48" s="82">
        <f t="shared" si="0"/>
        <v>44280</v>
      </c>
      <c r="B48" s="83" t="s">
        <v>445</v>
      </c>
      <c r="C48" s="84">
        <v>106799</v>
      </c>
      <c r="D48" s="82">
        <f t="shared" si="1"/>
        <v>44280</v>
      </c>
      <c r="E48" s="85"/>
      <c r="F48" s="86"/>
      <c r="G48" s="81"/>
    </row>
    <row r="49" spans="1:7" x14ac:dyDescent="0.3">
      <c r="A49" s="82">
        <f t="shared" si="0"/>
        <v>44279</v>
      </c>
      <c r="B49" s="83" t="s">
        <v>445</v>
      </c>
      <c r="C49" s="84">
        <v>106339</v>
      </c>
      <c r="D49" s="82">
        <f t="shared" si="1"/>
        <v>44279</v>
      </c>
      <c r="E49" s="85">
        <f>ISS_Data!AV22</f>
        <v>104958</v>
      </c>
      <c r="F49" s="86">
        <f>C49-E49</f>
        <v>1381</v>
      </c>
      <c r="G49" s="81"/>
    </row>
    <row r="50" spans="1:7" x14ac:dyDescent="0.3">
      <c r="A50" s="82">
        <f t="shared" si="0"/>
        <v>44278</v>
      </c>
      <c r="B50" s="83" t="s">
        <v>445</v>
      </c>
      <c r="C50" s="84">
        <v>105879</v>
      </c>
      <c r="D50" s="82">
        <f t="shared" si="1"/>
        <v>44278</v>
      </c>
      <c r="E50" s="85"/>
      <c r="F50" s="86"/>
      <c r="G50" s="81"/>
    </row>
    <row r="51" spans="1:7" x14ac:dyDescent="0.3">
      <c r="A51" s="82">
        <f t="shared" si="0"/>
        <v>44277</v>
      </c>
      <c r="B51" s="83" t="s">
        <v>445</v>
      </c>
      <c r="C51" s="84">
        <v>105328</v>
      </c>
      <c r="D51" s="82">
        <f t="shared" si="1"/>
        <v>44277</v>
      </c>
      <c r="E51" s="85"/>
      <c r="F51" s="86"/>
      <c r="G51" s="81"/>
    </row>
    <row r="52" spans="1:7" x14ac:dyDescent="0.3">
      <c r="A52" s="82">
        <f t="shared" si="0"/>
        <v>44276</v>
      </c>
      <c r="B52" s="83" t="s">
        <v>445</v>
      </c>
      <c r="C52" s="84">
        <v>104942</v>
      </c>
      <c r="D52" s="82">
        <f t="shared" si="1"/>
        <v>44276</v>
      </c>
      <c r="E52" s="85"/>
      <c r="F52" s="86"/>
      <c r="G52" s="81"/>
    </row>
    <row r="53" spans="1:7" x14ac:dyDescent="0.3">
      <c r="A53" s="82">
        <f t="shared" si="0"/>
        <v>44275</v>
      </c>
      <c r="B53" s="83" t="s">
        <v>445</v>
      </c>
      <c r="C53" s="84">
        <v>104642</v>
      </c>
      <c r="D53" s="82">
        <f t="shared" si="1"/>
        <v>44275</v>
      </c>
      <c r="E53" s="85"/>
      <c r="F53" s="86"/>
      <c r="G53" s="81"/>
    </row>
    <row r="54" spans="1:7" x14ac:dyDescent="0.3">
      <c r="A54" s="82">
        <f t="shared" si="0"/>
        <v>44274</v>
      </c>
      <c r="B54" s="83" t="s">
        <v>445</v>
      </c>
      <c r="C54" s="84">
        <v>104241</v>
      </c>
      <c r="D54" s="82">
        <f t="shared" si="1"/>
        <v>44274</v>
      </c>
      <c r="E54" s="85"/>
      <c r="F54" s="86"/>
      <c r="G54" s="81"/>
    </row>
    <row r="55" spans="1:7" x14ac:dyDescent="0.3">
      <c r="A55" s="82">
        <f t="shared" si="0"/>
        <v>44273</v>
      </c>
      <c r="B55" s="83" t="s">
        <v>445</v>
      </c>
      <c r="C55" s="84">
        <v>103855</v>
      </c>
      <c r="D55" s="82">
        <f t="shared" si="1"/>
        <v>44273</v>
      </c>
      <c r="E55" s="85"/>
      <c r="F55" s="86"/>
      <c r="G55" s="81"/>
    </row>
    <row r="56" spans="1:7" x14ac:dyDescent="0.3">
      <c r="A56" s="82">
        <f t="shared" si="0"/>
        <v>44272</v>
      </c>
      <c r="B56" s="83" t="s">
        <v>445</v>
      </c>
      <c r="C56" s="84">
        <v>103432</v>
      </c>
      <c r="D56" s="82">
        <f t="shared" si="1"/>
        <v>44272</v>
      </c>
      <c r="E56" s="85">
        <f>ISS_Data!BC22</f>
        <v>102010</v>
      </c>
      <c r="F56" s="86">
        <f>C56-E56</f>
        <v>1422</v>
      </c>
      <c r="G56" s="81"/>
    </row>
    <row r="57" spans="1:7" x14ac:dyDescent="0.3">
      <c r="A57" s="82">
        <f t="shared" si="0"/>
        <v>44271</v>
      </c>
      <c r="B57" s="83" t="s">
        <v>445</v>
      </c>
      <c r="C57" s="84">
        <v>103001</v>
      </c>
      <c r="D57" s="82">
        <f t="shared" si="1"/>
        <v>44271</v>
      </c>
      <c r="E57" s="85"/>
      <c r="F57" s="86"/>
      <c r="G57" s="81"/>
    </row>
    <row r="58" spans="1:7" x14ac:dyDescent="0.3">
      <c r="A58" s="82">
        <f t="shared" si="0"/>
        <v>44270</v>
      </c>
      <c r="B58" s="83" t="s">
        <v>445</v>
      </c>
      <c r="C58" s="84">
        <v>102499</v>
      </c>
      <c r="D58" s="82">
        <f t="shared" si="1"/>
        <v>44270</v>
      </c>
      <c r="E58" s="85"/>
      <c r="F58" s="86"/>
      <c r="G58" s="81"/>
    </row>
    <row r="59" spans="1:7" x14ac:dyDescent="0.3">
      <c r="A59" s="82">
        <f t="shared" si="0"/>
        <v>44269</v>
      </c>
      <c r="B59" s="83" t="s">
        <v>445</v>
      </c>
      <c r="C59" s="84">
        <v>102145</v>
      </c>
      <c r="D59" s="82">
        <f t="shared" si="1"/>
        <v>44269</v>
      </c>
      <c r="E59" s="85"/>
      <c r="F59" s="86"/>
      <c r="G59" s="81"/>
    </row>
    <row r="60" spans="1:7" x14ac:dyDescent="0.3">
      <c r="A60" s="82">
        <f t="shared" si="0"/>
        <v>44268</v>
      </c>
      <c r="B60" s="83" t="s">
        <v>445</v>
      </c>
      <c r="C60" s="84">
        <v>101881</v>
      </c>
      <c r="D60" s="82">
        <f t="shared" si="1"/>
        <v>44268</v>
      </c>
      <c r="E60" s="85"/>
      <c r="F60" s="86"/>
      <c r="G60" s="81"/>
    </row>
    <row r="61" spans="1:7" x14ac:dyDescent="0.3">
      <c r="A61" s="82">
        <f t="shared" si="0"/>
        <v>44267</v>
      </c>
      <c r="B61" s="83" t="s">
        <v>445</v>
      </c>
      <c r="C61" s="84">
        <v>101564</v>
      </c>
      <c r="D61" s="82">
        <f t="shared" si="1"/>
        <v>44267</v>
      </c>
      <c r="E61" s="85"/>
      <c r="F61" s="86"/>
      <c r="G61" s="81"/>
    </row>
    <row r="62" spans="1:7" x14ac:dyDescent="0.3">
      <c r="A62" s="82">
        <f t="shared" si="0"/>
        <v>44266</v>
      </c>
      <c r="B62" s="83" t="s">
        <v>445</v>
      </c>
      <c r="C62" s="84">
        <v>101184</v>
      </c>
      <c r="D62" s="82">
        <f t="shared" si="1"/>
        <v>44266</v>
      </c>
      <c r="E62" s="85"/>
      <c r="F62" s="86"/>
      <c r="G62" s="81"/>
    </row>
    <row r="63" spans="1:7" x14ac:dyDescent="0.3">
      <c r="A63" s="82">
        <f t="shared" si="0"/>
        <v>44265</v>
      </c>
      <c r="B63" s="83" t="s">
        <v>445</v>
      </c>
      <c r="C63" s="84">
        <v>100811</v>
      </c>
      <c r="D63" s="82">
        <f t="shared" si="1"/>
        <v>44265</v>
      </c>
      <c r="E63" s="85">
        <f>ISS_Data!BJ22</f>
        <v>99611</v>
      </c>
      <c r="F63" s="86">
        <f>C63-E63</f>
        <v>1200</v>
      </c>
      <c r="G63" s="81"/>
    </row>
    <row r="64" spans="1:7" x14ac:dyDescent="0.3">
      <c r="A64" s="82">
        <f t="shared" si="0"/>
        <v>44264</v>
      </c>
      <c r="B64" s="83" t="s">
        <v>445</v>
      </c>
      <c r="C64" s="84">
        <v>100479</v>
      </c>
      <c r="D64" s="82">
        <f t="shared" si="1"/>
        <v>44264</v>
      </c>
      <c r="E64" s="85"/>
      <c r="F64" s="86"/>
      <c r="G64" s="81"/>
    </row>
    <row r="65" spans="1:7" x14ac:dyDescent="0.3">
      <c r="A65" s="82">
        <f t="shared" si="0"/>
        <v>44263</v>
      </c>
      <c r="B65" s="83" t="s">
        <v>445</v>
      </c>
      <c r="C65" s="84">
        <v>100103</v>
      </c>
      <c r="D65" s="82">
        <f t="shared" si="1"/>
        <v>44263</v>
      </c>
      <c r="E65" s="85"/>
      <c r="F65" s="86"/>
      <c r="G65" s="81"/>
    </row>
    <row r="66" spans="1:7" x14ac:dyDescent="0.3">
      <c r="A66" s="82">
        <f t="shared" si="0"/>
        <v>44262</v>
      </c>
      <c r="B66" s="83" t="s">
        <v>445</v>
      </c>
      <c r="C66" s="84">
        <v>99785</v>
      </c>
      <c r="D66" s="82">
        <f t="shared" si="1"/>
        <v>44262</v>
      </c>
      <c r="E66" s="85"/>
      <c r="F66" s="86"/>
      <c r="G66" s="81"/>
    </row>
    <row r="67" spans="1:7" x14ac:dyDescent="0.3">
      <c r="A67" s="82">
        <f t="shared" si="0"/>
        <v>44261</v>
      </c>
      <c r="B67" s="83" t="s">
        <v>445</v>
      </c>
      <c r="C67" s="84">
        <v>99578</v>
      </c>
      <c r="D67" s="82">
        <f t="shared" si="1"/>
        <v>44261</v>
      </c>
      <c r="E67" s="85"/>
      <c r="F67" s="86"/>
      <c r="G67" s="81"/>
    </row>
    <row r="68" spans="1:7" x14ac:dyDescent="0.3">
      <c r="A68" s="82">
        <f t="shared" si="0"/>
        <v>44260</v>
      </c>
      <c r="B68" s="83" t="s">
        <v>445</v>
      </c>
      <c r="C68" s="84">
        <v>99271</v>
      </c>
      <c r="D68" s="82">
        <f t="shared" si="1"/>
        <v>44260</v>
      </c>
      <c r="E68" s="85"/>
      <c r="F68" s="86"/>
      <c r="G68" s="81"/>
    </row>
    <row r="69" spans="1:7" x14ac:dyDescent="0.3">
      <c r="A69" s="82">
        <f t="shared" si="0"/>
        <v>44259</v>
      </c>
      <c r="B69" s="83" t="s">
        <v>445</v>
      </c>
      <c r="C69" s="84">
        <v>98974</v>
      </c>
      <c r="D69" s="82">
        <f t="shared" si="1"/>
        <v>44259</v>
      </c>
      <c r="E69" s="85"/>
      <c r="F69" s="86"/>
      <c r="G69" s="81"/>
    </row>
    <row r="70" spans="1:7" x14ac:dyDescent="0.3">
      <c r="A70" s="82">
        <f t="shared" ref="A70:A133" si="2">A71+1</f>
        <v>44258</v>
      </c>
      <c r="B70" s="83" t="s">
        <v>445</v>
      </c>
      <c r="C70" s="84">
        <v>98635</v>
      </c>
      <c r="D70" s="82">
        <f t="shared" ref="D70:D133" si="3">D71+1</f>
        <v>44258</v>
      </c>
      <c r="E70" s="85">
        <f>ISS_Data!BQ22</f>
        <v>96977</v>
      </c>
      <c r="F70" s="86">
        <f>C70-E70</f>
        <v>1658</v>
      </c>
      <c r="G70" s="81"/>
    </row>
    <row r="71" spans="1:7" x14ac:dyDescent="0.3">
      <c r="A71" s="82">
        <f t="shared" si="2"/>
        <v>44257</v>
      </c>
      <c r="B71" s="83" t="s">
        <v>445</v>
      </c>
      <c r="C71" s="84">
        <v>98288</v>
      </c>
      <c r="D71" s="82">
        <f t="shared" si="3"/>
        <v>44257</v>
      </c>
      <c r="E71" s="85"/>
      <c r="F71" s="86"/>
      <c r="G71" s="81"/>
    </row>
    <row r="72" spans="1:7" x14ac:dyDescent="0.3">
      <c r="A72" s="82">
        <f t="shared" si="2"/>
        <v>44256</v>
      </c>
      <c r="B72" s="83" t="s">
        <v>445</v>
      </c>
      <c r="C72" s="84">
        <v>97945</v>
      </c>
      <c r="D72" s="82">
        <f t="shared" si="3"/>
        <v>44256</v>
      </c>
      <c r="E72" s="85"/>
      <c r="F72" s="86"/>
      <c r="G72" s="81"/>
    </row>
    <row r="73" spans="1:7" x14ac:dyDescent="0.3">
      <c r="A73" s="82">
        <f t="shared" si="2"/>
        <v>44255</v>
      </c>
      <c r="B73" s="83" t="s">
        <v>445</v>
      </c>
      <c r="C73" s="84">
        <v>97699</v>
      </c>
      <c r="D73" s="82">
        <f t="shared" si="3"/>
        <v>44255</v>
      </c>
      <c r="E73" s="85"/>
      <c r="F73" s="86"/>
      <c r="G73" s="81"/>
    </row>
    <row r="74" spans="1:7" x14ac:dyDescent="0.3">
      <c r="A74" s="82">
        <f t="shared" si="2"/>
        <v>44254</v>
      </c>
      <c r="B74" s="83" t="s">
        <v>445</v>
      </c>
      <c r="C74" s="84">
        <v>97507</v>
      </c>
      <c r="D74" s="82">
        <f t="shared" si="3"/>
        <v>44254</v>
      </c>
      <c r="E74" s="85"/>
      <c r="F74" s="86"/>
      <c r="G74" s="81"/>
    </row>
    <row r="75" spans="1:7" x14ac:dyDescent="0.3">
      <c r="A75" s="82">
        <f t="shared" si="2"/>
        <v>44253</v>
      </c>
      <c r="B75" s="83" t="s">
        <v>445</v>
      </c>
      <c r="C75" s="84">
        <v>97227</v>
      </c>
      <c r="D75" s="82">
        <f t="shared" si="3"/>
        <v>44253</v>
      </c>
      <c r="E75" s="85"/>
      <c r="F75" s="86"/>
      <c r="G75" s="81"/>
    </row>
    <row r="76" spans="1:7" x14ac:dyDescent="0.3">
      <c r="A76" s="82">
        <f t="shared" si="2"/>
        <v>44252</v>
      </c>
      <c r="B76" s="83" t="s">
        <v>445</v>
      </c>
      <c r="C76" s="84">
        <v>96974</v>
      </c>
      <c r="D76" s="82">
        <f t="shared" si="3"/>
        <v>44252</v>
      </c>
      <c r="E76" s="85"/>
      <c r="F76" s="86"/>
      <c r="G76" s="81"/>
    </row>
    <row r="77" spans="1:7" x14ac:dyDescent="0.3">
      <c r="A77" s="82">
        <f t="shared" si="2"/>
        <v>44251</v>
      </c>
      <c r="B77" s="83" t="s">
        <v>445</v>
      </c>
      <c r="C77" s="84">
        <v>96666</v>
      </c>
      <c r="D77" s="82">
        <f t="shared" si="3"/>
        <v>44251</v>
      </c>
      <c r="E77" s="85">
        <f>ISS_Data!BX22</f>
        <v>94939</v>
      </c>
      <c r="F77" s="86">
        <f>C77-E77</f>
        <v>1727</v>
      </c>
      <c r="G77" s="72" t="s">
        <v>453</v>
      </c>
    </row>
    <row r="78" spans="1:7" x14ac:dyDescent="0.3">
      <c r="A78" s="82">
        <f t="shared" si="2"/>
        <v>44250</v>
      </c>
      <c r="B78" s="83" t="s">
        <v>445</v>
      </c>
      <c r="C78" s="84">
        <v>96348</v>
      </c>
      <c r="D78" s="82">
        <f t="shared" si="3"/>
        <v>44250</v>
      </c>
      <c r="E78" s="85"/>
      <c r="F78" s="86"/>
      <c r="G78" s="81"/>
    </row>
    <row r="79" spans="1:7" x14ac:dyDescent="0.3">
      <c r="A79" s="82">
        <f t="shared" si="2"/>
        <v>44249</v>
      </c>
      <c r="B79" s="83" t="s">
        <v>445</v>
      </c>
      <c r="C79" s="84">
        <v>95992</v>
      </c>
      <c r="D79" s="82">
        <f t="shared" si="3"/>
        <v>44249</v>
      </c>
      <c r="E79" s="85"/>
      <c r="F79" s="86"/>
      <c r="G79" s="81"/>
    </row>
    <row r="80" spans="1:7" x14ac:dyDescent="0.3">
      <c r="A80" s="82">
        <f t="shared" si="2"/>
        <v>44248</v>
      </c>
      <c r="B80" s="83" t="s">
        <v>445</v>
      </c>
      <c r="C80" s="84">
        <v>95718</v>
      </c>
      <c r="D80" s="82">
        <f t="shared" si="3"/>
        <v>44248</v>
      </c>
      <c r="E80" s="85"/>
      <c r="F80" s="86"/>
      <c r="G80" s="81"/>
    </row>
    <row r="81" spans="1:7" x14ac:dyDescent="0.3">
      <c r="A81" s="82">
        <f t="shared" si="2"/>
        <v>44247</v>
      </c>
      <c r="B81" s="83" t="s">
        <v>445</v>
      </c>
      <c r="C81" s="84">
        <v>95486</v>
      </c>
      <c r="D81" s="82">
        <f t="shared" si="3"/>
        <v>44247</v>
      </c>
      <c r="E81" s="85"/>
      <c r="F81" s="86"/>
      <c r="G81" s="81"/>
    </row>
    <row r="82" spans="1:7" x14ac:dyDescent="0.3">
      <c r="A82" s="82">
        <f t="shared" si="2"/>
        <v>44246</v>
      </c>
      <c r="B82" s="83" t="s">
        <v>445</v>
      </c>
      <c r="C82" s="84">
        <v>95235</v>
      </c>
      <c r="D82" s="82">
        <f t="shared" si="3"/>
        <v>44246</v>
      </c>
      <c r="E82" s="85"/>
      <c r="F82" s="86"/>
      <c r="G82" s="72" t="s">
        <v>454</v>
      </c>
    </row>
    <row r="83" spans="1:7" x14ac:dyDescent="0.3">
      <c r="A83" s="82">
        <f t="shared" si="2"/>
        <v>44245</v>
      </c>
      <c r="B83" s="83" t="s">
        <v>445</v>
      </c>
      <c r="C83" s="84">
        <v>94887</v>
      </c>
      <c r="D83" s="82">
        <f t="shared" si="3"/>
        <v>44245</v>
      </c>
      <c r="E83" s="85"/>
      <c r="F83" s="86"/>
      <c r="G83" s="81"/>
    </row>
    <row r="84" spans="1:7" x14ac:dyDescent="0.3">
      <c r="A84" s="82">
        <f t="shared" si="2"/>
        <v>44244</v>
      </c>
      <c r="B84" s="83" t="s">
        <v>445</v>
      </c>
      <c r="C84" s="84">
        <v>94540</v>
      </c>
      <c r="D84" s="82">
        <f t="shared" si="3"/>
        <v>44244</v>
      </c>
      <c r="E84" s="85">
        <f>ISS_Data!CE22</f>
        <v>93074</v>
      </c>
      <c r="F84" s="86">
        <f>C84-E84</f>
        <v>1466</v>
      </c>
      <c r="G84" s="81"/>
    </row>
    <row r="85" spans="1:7" x14ac:dyDescent="0.3">
      <c r="A85" s="82">
        <f t="shared" si="2"/>
        <v>44243</v>
      </c>
      <c r="B85" s="83" t="s">
        <v>445</v>
      </c>
      <c r="C85" s="84">
        <v>94171</v>
      </c>
      <c r="D85" s="82">
        <f t="shared" si="3"/>
        <v>44243</v>
      </c>
      <c r="E85" s="85"/>
      <c r="F85" s="86"/>
      <c r="G85" s="81"/>
    </row>
    <row r="86" spans="1:7" x14ac:dyDescent="0.3">
      <c r="A86" s="82">
        <f t="shared" si="2"/>
        <v>44242</v>
      </c>
      <c r="B86" s="83" t="s">
        <v>445</v>
      </c>
      <c r="C86" s="84">
        <v>93835</v>
      </c>
      <c r="D86" s="82">
        <f t="shared" si="3"/>
        <v>44242</v>
      </c>
      <c r="E86" s="85"/>
      <c r="F86" s="86"/>
      <c r="G86" s="81"/>
    </row>
    <row r="87" spans="1:7" x14ac:dyDescent="0.3">
      <c r="A87" s="82">
        <f t="shared" si="2"/>
        <v>44241</v>
      </c>
      <c r="B87" s="83" t="s">
        <v>445</v>
      </c>
      <c r="C87" s="84">
        <v>93577</v>
      </c>
      <c r="D87" s="82">
        <f t="shared" si="3"/>
        <v>44241</v>
      </c>
      <c r="E87" s="85"/>
      <c r="F87" s="86"/>
      <c r="G87" s="81"/>
    </row>
    <row r="88" spans="1:7" x14ac:dyDescent="0.3">
      <c r="A88" s="82">
        <f t="shared" si="2"/>
        <v>44240</v>
      </c>
      <c r="B88" s="83" t="s">
        <v>445</v>
      </c>
      <c r="C88" s="84">
        <v>93356</v>
      </c>
      <c r="D88" s="82">
        <f t="shared" si="3"/>
        <v>44240</v>
      </c>
      <c r="E88" s="85"/>
      <c r="F88" s="86"/>
      <c r="G88" s="81"/>
    </row>
    <row r="89" spans="1:7" x14ac:dyDescent="0.3">
      <c r="A89" s="82">
        <f t="shared" si="2"/>
        <v>44239</v>
      </c>
      <c r="B89" s="83" t="s">
        <v>445</v>
      </c>
      <c r="C89" s="84">
        <v>93045</v>
      </c>
      <c r="D89" s="82">
        <f t="shared" si="3"/>
        <v>44239</v>
      </c>
      <c r="E89" s="85"/>
      <c r="F89" s="86"/>
      <c r="G89" s="81"/>
    </row>
    <row r="90" spans="1:7" x14ac:dyDescent="0.3">
      <c r="A90" s="82">
        <f t="shared" si="2"/>
        <v>44238</v>
      </c>
      <c r="B90" s="83" t="s">
        <v>445</v>
      </c>
      <c r="C90" s="84">
        <v>92729</v>
      </c>
      <c r="D90" s="82">
        <f t="shared" si="3"/>
        <v>44238</v>
      </c>
      <c r="E90" s="85"/>
      <c r="F90" s="86"/>
      <c r="G90" s="81"/>
    </row>
    <row r="91" spans="1:7" x14ac:dyDescent="0.3">
      <c r="A91" s="82">
        <f t="shared" si="2"/>
        <v>44237</v>
      </c>
      <c r="B91" s="83" t="s">
        <v>445</v>
      </c>
      <c r="C91" s="84">
        <v>92338</v>
      </c>
      <c r="D91" s="82">
        <f t="shared" si="3"/>
        <v>44237</v>
      </c>
      <c r="E91" s="85">
        <f>ISS_Data!CL22</f>
        <v>90757</v>
      </c>
      <c r="F91" s="86">
        <f>C91-E91</f>
        <v>1581</v>
      </c>
      <c r="G91" s="81"/>
    </row>
    <row r="92" spans="1:7" x14ac:dyDescent="0.3">
      <c r="A92" s="82">
        <f t="shared" si="2"/>
        <v>44236</v>
      </c>
      <c r="B92" s="83" t="s">
        <v>445</v>
      </c>
      <c r="C92" s="84">
        <v>92002</v>
      </c>
      <c r="D92" s="82">
        <f t="shared" si="3"/>
        <v>44236</v>
      </c>
      <c r="E92" s="85"/>
      <c r="F92" s="86"/>
      <c r="G92" s="81"/>
    </row>
    <row r="93" spans="1:7" x14ac:dyDescent="0.3">
      <c r="A93" s="82">
        <f t="shared" si="2"/>
        <v>44235</v>
      </c>
      <c r="B93" s="83" t="s">
        <v>445</v>
      </c>
      <c r="C93" s="84">
        <v>91580</v>
      </c>
      <c r="D93" s="82">
        <f t="shared" si="3"/>
        <v>44235</v>
      </c>
      <c r="E93" s="85"/>
      <c r="F93" s="86"/>
      <c r="G93" s="81"/>
    </row>
    <row r="94" spans="1:7" x14ac:dyDescent="0.3">
      <c r="A94" s="82">
        <f t="shared" si="2"/>
        <v>44234</v>
      </c>
      <c r="B94" s="83" t="s">
        <v>445</v>
      </c>
      <c r="C94" s="84">
        <v>91273</v>
      </c>
      <c r="D94" s="82">
        <f t="shared" si="3"/>
        <v>44234</v>
      </c>
      <c r="E94" s="85"/>
      <c r="F94" s="86"/>
      <c r="G94" s="81"/>
    </row>
    <row r="95" spans="1:7" x14ac:dyDescent="0.3">
      <c r="A95" s="82">
        <f t="shared" si="2"/>
        <v>44233</v>
      </c>
      <c r="B95" s="83" t="s">
        <v>445</v>
      </c>
      <c r="C95" s="84">
        <v>91003</v>
      </c>
      <c r="D95" s="82">
        <f t="shared" si="3"/>
        <v>44233</v>
      </c>
      <c r="E95" s="85"/>
      <c r="F95" s="86"/>
      <c r="G95" s="81"/>
    </row>
    <row r="96" spans="1:7" x14ac:dyDescent="0.3">
      <c r="A96" s="82">
        <f t="shared" si="2"/>
        <v>44232</v>
      </c>
      <c r="B96" s="83" t="s">
        <v>445</v>
      </c>
      <c r="C96" s="84">
        <v>90618</v>
      </c>
      <c r="D96" s="82">
        <f t="shared" si="3"/>
        <v>44232</v>
      </c>
      <c r="E96" s="85"/>
      <c r="F96" s="86"/>
      <c r="G96" s="81"/>
    </row>
    <row r="97" spans="1:7" x14ac:dyDescent="0.3">
      <c r="A97" s="82">
        <f t="shared" si="2"/>
        <v>44231</v>
      </c>
      <c r="B97" s="83" t="s">
        <v>445</v>
      </c>
      <c r="C97" s="84">
        <v>90241</v>
      </c>
      <c r="D97" s="82">
        <f t="shared" si="3"/>
        <v>44231</v>
      </c>
      <c r="E97" s="85"/>
      <c r="F97" s="86"/>
      <c r="G97" s="81"/>
    </row>
    <row r="98" spans="1:7" x14ac:dyDescent="0.3">
      <c r="A98" s="82">
        <f t="shared" si="2"/>
        <v>44230</v>
      </c>
      <c r="B98" s="83" t="s">
        <v>445</v>
      </c>
      <c r="C98" s="84">
        <v>89820</v>
      </c>
      <c r="D98" s="82">
        <f t="shared" si="3"/>
        <v>44230</v>
      </c>
      <c r="E98" s="85">
        <f>ISS_Data!CS22</f>
        <v>88165</v>
      </c>
      <c r="F98" s="86">
        <f>C98-E98</f>
        <v>1655</v>
      </c>
      <c r="G98" s="81"/>
    </row>
    <row r="99" spans="1:7" x14ac:dyDescent="0.3">
      <c r="A99" s="82">
        <f t="shared" si="2"/>
        <v>44229</v>
      </c>
      <c r="B99" s="83" t="s">
        <v>445</v>
      </c>
      <c r="C99" s="84">
        <v>89344</v>
      </c>
      <c r="D99" s="82">
        <f t="shared" si="3"/>
        <v>44229</v>
      </c>
      <c r="E99" s="85"/>
      <c r="F99" s="86"/>
      <c r="G99" s="81"/>
    </row>
    <row r="100" spans="1:7" x14ac:dyDescent="0.3">
      <c r="A100" s="82">
        <f t="shared" si="2"/>
        <v>44228</v>
      </c>
      <c r="B100" s="83" t="s">
        <v>445</v>
      </c>
      <c r="C100" s="84">
        <v>88845</v>
      </c>
      <c r="D100" s="82">
        <f t="shared" si="3"/>
        <v>44228</v>
      </c>
      <c r="E100" s="85"/>
      <c r="F100" s="86"/>
      <c r="G100" s="81"/>
    </row>
    <row r="101" spans="1:7" x14ac:dyDescent="0.3">
      <c r="A101" s="82">
        <f t="shared" si="2"/>
        <v>44227</v>
      </c>
      <c r="B101" s="83" t="s">
        <v>445</v>
      </c>
      <c r="C101" s="84">
        <v>88516</v>
      </c>
      <c r="D101" s="82">
        <f t="shared" si="3"/>
        <v>44227</v>
      </c>
      <c r="E101" s="85"/>
      <c r="F101" s="86"/>
      <c r="G101" s="81"/>
    </row>
    <row r="102" spans="1:7" x14ac:dyDescent="0.3">
      <c r="A102" s="82">
        <f t="shared" si="2"/>
        <v>44226</v>
      </c>
      <c r="B102" s="83" t="s">
        <v>445</v>
      </c>
      <c r="C102" s="84">
        <v>88279</v>
      </c>
      <c r="D102" s="82">
        <f t="shared" si="3"/>
        <v>44226</v>
      </c>
      <c r="E102" s="85"/>
      <c r="F102" s="86"/>
      <c r="G102" s="81"/>
    </row>
    <row r="103" spans="1:7" x14ac:dyDescent="0.3">
      <c r="A103" s="82">
        <f t="shared" si="2"/>
        <v>44225</v>
      </c>
      <c r="B103" s="83" t="s">
        <v>445</v>
      </c>
      <c r="C103" s="84">
        <v>87858</v>
      </c>
      <c r="D103" s="82">
        <f t="shared" si="3"/>
        <v>44225</v>
      </c>
      <c r="E103" s="85"/>
      <c r="F103" s="86"/>
      <c r="G103" s="81"/>
    </row>
    <row r="104" spans="1:7" x14ac:dyDescent="0.3">
      <c r="A104" s="82">
        <f t="shared" si="2"/>
        <v>44224</v>
      </c>
      <c r="B104" s="83" t="s">
        <v>445</v>
      </c>
      <c r="C104" s="84">
        <v>87381</v>
      </c>
      <c r="D104" s="82">
        <f t="shared" si="3"/>
        <v>44224</v>
      </c>
      <c r="E104" s="85"/>
      <c r="F104" s="86"/>
      <c r="G104" s="81"/>
    </row>
    <row r="105" spans="1:7" x14ac:dyDescent="0.3">
      <c r="A105" s="82">
        <f t="shared" si="2"/>
        <v>44223</v>
      </c>
      <c r="B105" s="83" t="s">
        <v>445</v>
      </c>
      <c r="C105" s="84">
        <v>86889</v>
      </c>
      <c r="D105" s="82">
        <f t="shared" si="3"/>
        <v>44223</v>
      </c>
      <c r="E105" s="85">
        <f>ISS_Data!CZ22</f>
        <v>85418</v>
      </c>
      <c r="F105" s="86">
        <f>C105-E105</f>
        <v>1471</v>
      </c>
      <c r="G105" s="81"/>
    </row>
    <row r="106" spans="1:7" x14ac:dyDescent="0.3">
      <c r="A106" s="82">
        <f t="shared" si="2"/>
        <v>44222</v>
      </c>
      <c r="B106" s="83" t="s">
        <v>445</v>
      </c>
      <c r="C106" s="84">
        <v>86422</v>
      </c>
      <c r="D106" s="82">
        <f t="shared" si="3"/>
        <v>44222</v>
      </c>
      <c r="E106" s="85"/>
      <c r="F106" s="86"/>
      <c r="G106" s="81"/>
    </row>
    <row r="107" spans="1:7" ht="13.5" customHeight="1" x14ac:dyDescent="0.3">
      <c r="A107" s="82">
        <f t="shared" si="2"/>
        <v>44221</v>
      </c>
      <c r="B107" s="83" t="s">
        <v>445</v>
      </c>
      <c r="C107" s="84">
        <v>85881</v>
      </c>
      <c r="D107" s="82">
        <f t="shared" si="3"/>
        <v>44221</v>
      </c>
      <c r="E107" s="85"/>
      <c r="F107" s="86"/>
      <c r="G107" s="81"/>
    </row>
    <row r="108" spans="1:7" x14ac:dyDescent="0.3">
      <c r="A108" s="82">
        <f t="shared" si="2"/>
        <v>44220</v>
      </c>
      <c r="B108" s="83" t="s">
        <v>445</v>
      </c>
      <c r="C108" s="84">
        <v>85461</v>
      </c>
      <c r="D108" s="82">
        <f t="shared" si="3"/>
        <v>44220</v>
      </c>
      <c r="E108" s="85"/>
      <c r="F108" s="86"/>
      <c r="G108" s="81"/>
    </row>
    <row r="109" spans="1:7" x14ac:dyDescent="0.3">
      <c r="A109" s="82">
        <f t="shared" si="2"/>
        <v>44219</v>
      </c>
      <c r="B109" s="83" t="s">
        <v>445</v>
      </c>
      <c r="C109" s="84">
        <v>85162</v>
      </c>
      <c r="D109" s="82">
        <f t="shared" si="3"/>
        <v>44219</v>
      </c>
      <c r="E109" s="85"/>
      <c r="F109" s="86"/>
      <c r="G109" s="81"/>
    </row>
    <row r="110" spans="1:7" x14ac:dyDescent="0.3">
      <c r="A110" s="82">
        <f t="shared" si="2"/>
        <v>44218</v>
      </c>
      <c r="B110" s="83" t="s">
        <v>445</v>
      </c>
      <c r="C110" s="84">
        <v>84674</v>
      </c>
      <c r="D110" s="82">
        <f t="shared" si="3"/>
        <v>44218</v>
      </c>
      <c r="E110" s="85"/>
      <c r="F110" s="86"/>
      <c r="G110" s="81"/>
    </row>
    <row r="111" spans="1:7" x14ac:dyDescent="0.3">
      <c r="A111" s="82">
        <f t="shared" si="2"/>
        <v>44217</v>
      </c>
      <c r="B111" s="83" t="s">
        <v>445</v>
      </c>
      <c r="C111" s="84">
        <v>84202</v>
      </c>
      <c r="D111" s="82">
        <f t="shared" si="3"/>
        <v>44217</v>
      </c>
      <c r="E111" s="85"/>
      <c r="F111" s="86"/>
      <c r="G111" s="81"/>
    </row>
    <row r="112" spans="1:7" x14ac:dyDescent="0.3">
      <c r="A112" s="82">
        <f t="shared" si="2"/>
        <v>44216</v>
      </c>
      <c r="B112" s="83" t="s">
        <v>445</v>
      </c>
      <c r="C112" s="84">
        <v>83681</v>
      </c>
      <c r="D112" s="82">
        <f t="shared" si="3"/>
        <v>44216</v>
      </c>
      <c r="E112" s="85">
        <f>ISS_Data!DG22</f>
        <v>82324</v>
      </c>
      <c r="F112" s="86">
        <f>C112-E112</f>
        <v>1357</v>
      </c>
      <c r="G112" s="81"/>
    </row>
    <row r="113" spans="1:7" x14ac:dyDescent="0.3">
      <c r="A113" s="82">
        <f t="shared" si="2"/>
        <v>44215</v>
      </c>
      <c r="B113" s="83" t="s">
        <v>445</v>
      </c>
      <c r="C113" s="84">
        <v>83157</v>
      </c>
      <c r="D113" s="82">
        <f t="shared" si="3"/>
        <v>44215</v>
      </c>
      <c r="E113" s="85"/>
      <c r="F113" s="86"/>
      <c r="G113" s="81"/>
    </row>
    <row r="114" spans="1:7" x14ac:dyDescent="0.3">
      <c r="A114" s="82">
        <f t="shared" si="2"/>
        <v>44214</v>
      </c>
      <c r="B114" s="83" t="s">
        <v>445</v>
      </c>
      <c r="C114" s="84">
        <v>82554</v>
      </c>
      <c r="D114" s="82">
        <f t="shared" si="3"/>
        <v>44214</v>
      </c>
      <c r="E114" s="85"/>
      <c r="F114" s="86"/>
      <c r="G114" s="81"/>
    </row>
    <row r="115" spans="1:7" x14ac:dyDescent="0.3">
      <c r="A115" s="82">
        <f t="shared" si="2"/>
        <v>44213</v>
      </c>
      <c r="B115" s="83" t="s">
        <v>445</v>
      </c>
      <c r="C115" s="84">
        <v>82177</v>
      </c>
      <c r="D115" s="82">
        <f t="shared" si="3"/>
        <v>44213</v>
      </c>
      <c r="E115" s="85"/>
      <c r="F115" s="86"/>
      <c r="G115" s="81"/>
    </row>
    <row r="116" spans="1:7" x14ac:dyDescent="0.3">
      <c r="A116" s="82">
        <f t="shared" si="2"/>
        <v>44212</v>
      </c>
      <c r="B116" s="83" t="s">
        <v>445</v>
      </c>
      <c r="C116" s="84">
        <v>81800</v>
      </c>
      <c r="D116" s="82">
        <f t="shared" si="3"/>
        <v>44212</v>
      </c>
      <c r="E116" s="85"/>
      <c r="F116" s="86"/>
      <c r="G116" s="81"/>
    </row>
    <row r="117" spans="1:7" x14ac:dyDescent="0.3">
      <c r="A117" s="82">
        <f t="shared" si="2"/>
        <v>44211</v>
      </c>
      <c r="B117" s="83" t="s">
        <v>445</v>
      </c>
      <c r="C117" s="84">
        <v>81325</v>
      </c>
      <c r="D117" s="82">
        <f t="shared" si="3"/>
        <v>44211</v>
      </c>
      <c r="E117" s="85"/>
      <c r="F117" s="86"/>
      <c r="G117" s="81"/>
    </row>
    <row r="118" spans="1:7" x14ac:dyDescent="0.3">
      <c r="A118" s="82">
        <f t="shared" si="2"/>
        <v>44210</v>
      </c>
      <c r="B118" s="83" t="s">
        <v>445</v>
      </c>
      <c r="C118" s="84">
        <v>80848</v>
      </c>
      <c r="D118" s="82">
        <f t="shared" si="3"/>
        <v>44210</v>
      </c>
      <c r="E118" s="85"/>
      <c r="F118" s="86"/>
      <c r="G118" s="81"/>
    </row>
    <row r="119" spans="1:7" x14ac:dyDescent="0.3">
      <c r="A119" s="82">
        <f t="shared" si="2"/>
        <v>44209</v>
      </c>
      <c r="B119" s="83" t="s">
        <v>445</v>
      </c>
      <c r="C119" s="84">
        <v>80326</v>
      </c>
      <c r="D119" s="82">
        <f t="shared" si="3"/>
        <v>44209</v>
      </c>
      <c r="E119" s="85">
        <f>ISS_Data!DN22</f>
        <v>78597</v>
      </c>
      <c r="F119" s="86">
        <f>C119-E119</f>
        <v>1729</v>
      </c>
      <c r="G119" s="81"/>
    </row>
    <row r="120" spans="1:7" x14ac:dyDescent="0.3">
      <c r="A120" s="82">
        <f t="shared" si="2"/>
        <v>44208</v>
      </c>
      <c r="B120" s="83" t="s">
        <v>445</v>
      </c>
      <c r="C120" s="84">
        <v>79819</v>
      </c>
      <c r="D120" s="82">
        <f t="shared" si="3"/>
        <v>44208</v>
      </c>
      <c r="E120" s="85"/>
      <c r="F120" s="86"/>
      <c r="G120" s="81"/>
    </row>
    <row r="121" spans="1:7" x14ac:dyDescent="0.3">
      <c r="A121" s="82">
        <f t="shared" si="2"/>
        <v>44207</v>
      </c>
      <c r="B121" s="83" t="s">
        <v>445</v>
      </c>
      <c r="C121" s="84">
        <v>79203</v>
      </c>
      <c r="D121" s="82">
        <f t="shared" si="3"/>
        <v>44207</v>
      </c>
      <c r="E121" s="85"/>
      <c r="F121" s="86"/>
      <c r="G121" s="81"/>
    </row>
    <row r="122" spans="1:7" x14ac:dyDescent="0.3">
      <c r="A122" s="82">
        <f t="shared" si="2"/>
        <v>44206</v>
      </c>
      <c r="B122" s="83" t="s">
        <v>445</v>
      </c>
      <c r="C122" s="84">
        <v>78755</v>
      </c>
      <c r="D122" s="82">
        <f t="shared" si="3"/>
        <v>44206</v>
      </c>
      <c r="E122" s="85"/>
      <c r="F122" s="86"/>
      <c r="G122" s="81"/>
    </row>
    <row r="123" spans="1:7" x14ac:dyDescent="0.3">
      <c r="A123" s="82">
        <f t="shared" si="2"/>
        <v>44205</v>
      </c>
      <c r="B123" s="83" t="s">
        <v>445</v>
      </c>
      <c r="C123" s="84">
        <v>78394</v>
      </c>
      <c r="D123" s="82">
        <f t="shared" si="3"/>
        <v>44205</v>
      </c>
      <c r="E123" s="85"/>
      <c r="F123" s="86"/>
      <c r="G123" s="81"/>
    </row>
    <row r="124" spans="1:7" x14ac:dyDescent="0.3">
      <c r="A124" s="82">
        <f t="shared" si="2"/>
        <v>44204</v>
      </c>
      <c r="B124" s="83" t="s">
        <v>445</v>
      </c>
      <c r="C124" s="84">
        <v>77911</v>
      </c>
      <c r="D124" s="82">
        <f t="shared" si="3"/>
        <v>44204</v>
      </c>
      <c r="E124" s="85"/>
      <c r="F124" s="86"/>
      <c r="G124" s="81"/>
    </row>
    <row r="125" spans="1:7" x14ac:dyDescent="0.3">
      <c r="A125" s="82">
        <f t="shared" si="2"/>
        <v>44203</v>
      </c>
      <c r="B125" s="83" t="s">
        <v>445</v>
      </c>
      <c r="C125" s="84">
        <v>77291</v>
      </c>
      <c r="D125" s="82">
        <f t="shared" si="3"/>
        <v>44203</v>
      </c>
      <c r="E125" s="85"/>
      <c r="F125" s="86"/>
      <c r="G125" s="81"/>
    </row>
    <row r="126" spans="1:7" x14ac:dyDescent="0.3">
      <c r="A126" s="82">
        <f t="shared" si="2"/>
        <v>44202</v>
      </c>
      <c r="B126" s="83" t="s">
        <v>445</v>
      </c>
      <c r="C126" s="84">
        <v>76877</v>
      </c>
      <c r="D126" s="82">
        <f t="shared" si="3"/>
        <v>44202</v>
      </c>
      <c r="E126" s="85"/>
      <c r="F126" s="86"/>
      <c r="G126" s="81"/>
    </row>
    <row r="127" spans="1:7" x14ac:dyDescent="0.3">
      <c r="A127" s="82">
        <f t="shared" si="2"/>
        <v>44201</v>
      </c>
      <c r="B127" s="83" t="s">
        <v>445</v>
      </c>
      <c r="C127" s="84">
        <v>76329</v>
      </c>
      <c r="D127" s="82">
        <f t="shared" si="3"/>
        <v>44201</v>
      </c>
      <c r="E127" s="85">
        <f>ISS_Data!DU22</f>
        <v>75048</v>
      </c>
      <c r="F127" s="86">
        <f>C127-E127</f>
        <v>1281</v>
      </c>
      <c r="G127" s="81"/>
    </row>
    <row r="128" spans="1:7" x14ac:dyDescent="0.3">
      <c r="A128" s="82">
        <f t="shared" si="2"/>
        <v>44200</v>
      </c>
      <c r="B128" s="83" t="s">
        <v>445</v>
      </c>
      <c r="C128" s="84">
        <v>75680</v>
      </c>
      <c r="D128" s="82">
        <f t="shared" si="3"/>
        <v>44200</v>
      </c>
      <c r="E128" s="85"/>
      <c r="F128" s="86"/>
      <c r="G128" s="81"/>
    </row>
    <row r="129" spans="1:7" x14ac:dyDescent="0.3">
      <c r="A129" s="82">
        <f t="shared" si="2"/>
        <v>44199</v>
      </c>
      <c r="B129" s="83" t="s">
        <v>445</v>
      </c>
      <c r="C129" s="84">
        <v>75332</v>
      </c>
      <c r="D129" s="82">
        <f t="shared" si="3"/>
        <v>44199</v>
      </c>
      <c r="E129" s="85"/>
      <c r="F129" s="86"/>
      <c r="G129" s="81"/>
    </row>
    <row r="130" spans="1:7" x14ac:dyDescent="0.3">
      <c r="A130" s="82">
        <f t="shared" si="2"/>
        <v>44198</v>
      </c>
      <c r="B130" s="83" t="s">
        <v>445</v>
      </c>
      <c r="C130" s="84">
        <v>74985</v>
      </c>
      <c r="D130" s="82">
        <f t="shared" si="3"/>
        <v>44198</v>
      </c>
      <c r="E130" s="85"/>
      <c r="F130" s="86"/>
      <c r="G130" s="81"/>
    </row>
    <row r="131" spans="1:7" x14ac:dyDescent="0.3">
      <c r="A131" s="82">
        <f t="shared" si="2"/>
        <v>44197</v>
      </c>
      <c r="B131" s="83" t="s">
        <v>445</v>
      </c>
      <c r="C131" s="84">
        <v>74621</v>
      </c>
      <c r="D131" s="82">
        <f t="shared" si="3"/>
        <v>44197</v>
      </c>
      <c r="E131" s="85"/>
      <c r="F131" s="86"/>
      <c r="G131" s="81"/>
    </row>
    <row r="132" spans="1:7" x14ac:dyDescent="0.3">
      <c r="A132" s="82">
        <f t="shared" si="2"/>
        <v>44196</v>
      </c>
      <c r="B132" s="83" t="s">
        <v>445</v>
      </c>
      <c r="C132" s="84">
        <v>74159</v>
      </c>
      <c r="D132" s="82">
        <f t="shared" si="3"/>
        <v>44196</v>
      </c>
      <c r="E132" s="85"/>
      <c r="F132" s="86"/>
      <c r="G132" s="81"/>
    </row>
    <row r="133" spans="1:7" x14ac:dyDescent="0.3">
      <c r="A133" s="82">
        <f t="shared" si="2"/>
        <v>44195</v>
      </c>
      <c r="B133" s="83" t="s">
        <v>445</v>
      </c>
      <c r="C133" s="84">
        <v>73604</v>
      </c>
      <c r="D133" s="82">
        <f t="shared" si="3"/>
        <v>44195</v>
      </c>
      <c r="E133" s="85"/>
      <c r="F133" s="86"/>
      <c r="G133" s="81"/>
    </row>
    <row r="134" spans="1:7" x14ac:dyDescent="0.3">
      <c r="A134" s="82">
        <f t="shared" ref="A134:A197" si="4">A135+1</f>
        <v>44194</v>
      </c>
      <c r="B134" s="83" t="s">
        <v>445</v>
      </c>
      <c r="C134" s="84">
        <v>73029</v>
      </c>
      <c r="D134" s="82">
        <f t="shared" ref="D134:D197" si="5">D135+1</f>
        <v>44194</v>
      </c>
      <c r="E134" s="85">
        <f>ISS_Data!EB22</f>
        <v>70799</v>
      </c>
      <c r="F134" s="86">
        <f>C134-E134</f>
        <v>2230</v>
      </c>
      <c r="G134" s="81"/>
    </row>
    <row r="135" spans="1:7" x14ac:dyDescent="0.3">
      <c r="A135" s="82">
        <f t="shared" si="4"/>
        <v>44193</v>
      </c>
      <c r="B135" s="83" t="s">
        <v>445</v>
      </c>
      <c r="C135" s="84">
        <v>72370</v>
      </c>
      <c r="D135" s="82">
        <f t="shared" si="5"/>
        <v>44193</v>
      </c>
      <c r="E135" s="85"/>
      <c r="F135" s="86"/>
      <c r="G135" s="81"/>
    </row>
    <row r="136" spans="1:7" x14ac:dyDescent="0.3">
      <c r="A136" s="82">
        <f t="shared" si="4"/>
        <v>44192</v>
      </c>
      <c r="B136" s="83" t="s">
        <v>445</v>
      </c>
      <c r="C136" s="84">
        <v>71925</v>
      </c>
      <c r="D136" s="82">
        <f t="shared" si="5"/>
        <v>44192</v>
      </c>
      <c r="E136" s="85"/>
      <c r="F136" s="86"/>
      <c r="G136" s="81"/>
    </row>
    <row r="137" spans="1:7" x14ac:dyDescent="0.3">
      <c r="A137" s="82">
        <f t="shared" si="4"/>
        <v>44191</v>
      </c>
      <c r="B137" s="83" t="s">
        <v>445</v>
      </c>
      <c r="C137" s="84">
        <v>71620</v>
      </c>
      <c r="D137" s="82">
        <f t="shared" si="5"/>
        <v>44191</v>
      </c>
      <c r="E137" s="85"/>
      <c r="F137" s="86"/>
      <c r="G137" s="81"/>
    </row>
    <row r="138" spans="1:7" x14ac:dyDescent="0.3">
      <c r="A138" s="82">
        <f t="shared" si="4"/>
        <v>44190</v>
      </c>
      <c r="B138" s="83" t="s">
        <v>445</v>
      </c>
      <c r="C138" s="84">
        <v>71359</v>
      </c>
      <c r="D138" s="82">
        <f t="shared" si="5"/>
        <v>44190</v>
      </c>
      <c r="E138" s="85"/>
      <c r="F138" s="86"/>
      <c r="G138" s="81"/>
    </row>
    <row r="139" spans="1:7" x14ac:dyDescent="0.3">
      <c r="A139" s="82">
        <f t="shared" si="4"/>
        <v>44189</v>
      </c>
      <c r="B139" s="83" t="s">
        <v>445</v>
      </c>
      <c r="C139" s="84">
        <v>70900</v>
      </c>
      <c r="D139" s="82">
        <f t="shared" si="5"/>
        <v>44189</v>
      </c>
      <c r="E139" s="85"/>
      <c r="F139" s="86"/>
      <c r="G139" s="81"/>
    </row>
    <row r="140" spans="1:7" x14ac:dyDescent="0.3">
      <c r="A140" s="82">
        <f t="shared" si="4"/>
        <v>44188</v>
      </c>
      <c r="B140" s="83" t="s">
        <v>445</v>
      </c>
      <c r="C140" s="84">
        <v>70395</v>
      </c>
      <c r="D140" s="82">
        <f t="shared" si="5"/>
        <v>44188</v>
      </c>
      <c r="E140" s="85"/>
      <c r="F140" s="86"/>
      <c r="G140" s="81"/>
    </row>
    <row r="141" spans="1:7" x14ac:dyDescent="0.3">
      <c r="A141" s="82">
        <f t="shared" si="4"/>
        <v>44187</v>
      </c>
      <c r="B141" s="83" t="s">
        <v>445</v>
      </c>
      <c r="C141" s="84">
        <v>69842</v>
      </c>
      <c r="D141" s="82">
        <f t="shared" si="5"/>
        <v>44187</v>
      </c>
      <c r="E141" s="85">
        <f>ISS_Data!EI22</f>
        <v>67540</v>
      </c>
      <c r="F141" s="86">
        <f>C141-E141</f>
        <v>2302</v>
      </c>
      <c r="G141" s="81"/>
    </row>
    <row r="142" spans="1:7" x14ac:dyDescent="0.3">
      <c r="A142" s="82">
        <f t="shared" si="4"/>
        <v>44186</v>
      </c>
      <c r="B142" s="83" t="s">
        <v>445</v>
      </c>
      <c r="C142" s="84">
        <v>69214</v>
      </c>
      <c r="D142" s="82">
        <f t="shared" si="5"/>
        <v>44186</v>
      </c>
      <c r="E142" s="85"/>
      <c r="F142" s="86"/>
      <c r="G142" s="81"/>
    </row>
    <row r="143" spans="1:7" x14ac:dyDescent="0.3">
      <c r="A143" s="82">
        <f t="shared" si="4"/>
        <v>44185</v>
      </c>
      <c r="B143" s="83" t="s">
        <v>445</v>
      </c>
      <c r="C143" s="84">
        <v>68799</v>
      </c>
      <c r="D143" s="82">
        <f t="shared" si="5"/>
        <v>44185</v>
      </c>
      <c r="E143" s="85"/>
      <c r="F143" s="86"/>
      <c r="G143" s="81"/>
    </row>
    <row r="144" spans="1:7" x14ac:dyDescent="0.3">
      <c r="A144" s="82">
        <f t="shared" si="4"/>
        <v>44184</v>
      </c>
      <c r="B144" s="83" t="s">
        <v>445</v>
      </c>
      <c r="C144" s="84">
        <v>68447</v>
      </c>
      <c r="D144" s="82">
        <f t="shared" si="5"/>
        <v>44184</v>
      </c>
      <c r="E144" s="85"/>
      <c r="F144" s="86"/>
      <c r="G144" s="81"/>
    </row>
    <row r="145" spans="1:7" x14ac:dyDescent="0.3">
      <c r="A145" s="82">
        <f t="shared" si="4"/>
        <v>44183</v>
      </c>
      <c r="B145" s="83" t="s">
        <v>445</v>
      </c>
      <c r="C145" s="84">
        <v>67894</v>
      </c>
      <c r="D145" s="82">
        <f t="shared" si="5"/>
        <v>44183</v>
      </c>
      <c r="E145" s="85"/>
      <c r="F145" s="86"/>
      <c r="G145" s="81"/>
    </row>
    <row r="146" spans="1:7" x14ac:dyDescent="0.3">
      <c r="A146" s="82">
        <f t="shared" si="4"/>
        <v>44182</v>
      </c>
      <c r="B146" s="83" t="s">
        <v>445</v>
      </c>
      <c r="C146" s="84">
        <v>67220</v>
      </c>
      <c r="D146" s="82">
        <f t="shared" si="5"/>
        <v>44182</v>
      </c>
      <c r="E146" s="85"/>
      <c r="F146" s="86"/>
      <c r="G146" s="81"/>
    </row>
    <row r="147" spans="1:7" x14ac:dyDescent="0.3">
      <c r="A147" s="82">
        <f t="shared" si="4"/>
        <v>44181</v>
      </c>
      <c r="B147" s="83" t="s">
        <v>445</v>
      </c>
      <c r="C147" s="84">
        <v>66537</v>
      </c>
      <c r="D147" s="82">
        <f t="shared" si="5"/>
        <v>44181</v>
      </c>
      <c r="E147" s="85">
        <f>ISS_Data!EP22</f>
        <v>63487</v>
      </c>
      <c r="F147" s="86">
        <f>C147-E147</f>
        <v>3050</v>
      </c>
      <c r="G147" s="81"/>
    </row>
    <row r="148" spans="1:7" x14ac:dyDescent="0.3">
      <c r="A148" s="82">
        <f t="shared" si="4"/>
        <v>44180</v>
      </c>
      <c r="B148" s="83" t="s">
        <v>445</v>
      </c>
      <c r="C148" s="84">
        <v>65857</v>
      </c>
      <c r="D148" s="82">
        <f t="shared" si="5"/>
        <v>44180</v>
      </c>
      <c r="E148" s="85"/>
      <c r="F148" s="86"/>
      <c r="G148" s="81"/>
    </row>
    <row r="149" spans="1:7" x14ac:dyDescent="0.3">
      <c r="A149" s="82">
        <f t="shared" si="4"/>
        <v>44179</v>
      </c>
      <c r="B149" s="83" t="s">
        <v>445</v>
      </c>
      <c r="C149" s="84">
        <v>65011</v>
      </c>
      <c r="D149" s="82">
        <f t="shared" si="5"/>
        <v>44179</v>
      </c>
      <c r="E149" s="85"/>
      <c r="F149" s="86"/>
      <c r="G149" s="81"/>
    </row>
    <row r="150" spans="1:7" x14ac:dyDescent="0.3">
      <c r="A150" s="82">
        <f t="shared" si="4"/>
        <v>44178</v>
      </c>
      <c r="B150" s="83" t="s">
        <v>445</v>
      </c>
      <c r="C150" s="84">
        <v>64520</v>
      </c>
      <c r="D150" s="82">
        <f t="shared" si="5"/>
        <v>44178</v>
      </c>
      <c r="E150" s="85"/>
      <c r="F150" s="86"/>
      <c r="G150" s="81"/>
    </row>
    <row r="151" spans="1:7" x14ac:dyDescent="0.3">
      <c r="A151" s="82">
        <f t="shared" si="4"/>
        <v>44177</v>
      </c>
      <c r="B151" s="83" t="s">
        <v>445</v>
      </c>
      <c r="C151" s="84">
        <v>64036</v>
      </c>
      <c r="D151" s="82">
        <f t="shared" si="5"/>
        <v>44177</v>
      </c>
      <c r="E151" s="85"/>
      <c r="F151" s="86"/>
      <c r="G151" s="81"/>
    </row>
    <row r="152" spans="1:7" x14ac:dyDescent="0.3">
      <c r="A152" s="82">
        <f t="shared" si="4"/>
        <v>44176</v>
      </c>
      <c r="B152" s="83" t="s">
        <v>445</v>
      </c>
      <c r="C152" s="84">
        <v>63387</v>
      </c>
      <c r="D152" s="82">
        <f t="shared" si="5"/>
        <v>44176</v>
      </c>
      <c r="E152" s="85"/>
      <c r="F152" s="86"/>
      <c r="G152" s="81"/>
    </row>
    <row r="153" spans="1:7" x14ac:dyDescent="0.3">
      <c r="A153" s="82">
        <f t="shared" si="4"/>
        <v>44175</v>
      </c>
      <c r="B153" s="83" t="s">
        <v>445</v>
      </c>
      <c r="C153" s="84">
        <v>62626</v>
      </c>
      <c r="D153" s="82">
        <f t="shared" si="5"/>
        <v>44175</v>
      </c>
      <c r="E153" s="85"/>
      <c r="F153" s="86"/>
      <c r="G153" s="81"/>
    </row>
    <row r="154" spans="1:7" x14ac:dyDescent="0.3">
      <c r="A154" s="82">
        <f t="shared" si="4"/>
        <v>44174</v>
      </c>
      <c r="B154" s="83" t="s">
        <v>445</v>
      </c>
      <c r="C154" s="84">
        <v>61739</v>
      </c>
      <c r="D154" s="82">
        <f t="shared" si="5"/>
        <v>44174</v>
      </c>
      <c r="E154" s="85">
        <f>ISS_Data!EW22</f>
        <v>59393</v>
      </c>
      <c r="F154" s="86">
        <f>C154-E154</f>
        <v>2346</v>
      </c>
      <c r="G154" s="81"/>
    </row>
    <row r="155" spans="1:7" x14ac:dyDescent="0.3">
      <c r="A155" s="82">
        <f t="shared" si="4"/>
        <v>44173</v>
      </c>
      <c r="B155" s="83" t="s">
        <v>445</v>
      </c>
      <c r="C155" s="84">
        <v>61240</v>
      </c>
      <c r="D155" s="82">
        <f t="shared" si="5"/>
        <v>44173</v>
      </c>
      <c r="E155" s="85"/>
      <c r="F155" s="86"/>
    </row>
    <row r="156" spans="1:7" x14ac:dyDescent="0.3">
      <c r="A156" s="82">
        <f t="shared" si="4"/>
        <v>44172</v>
      </c>
      <c r="B156" s="83" t="s">
        <v>445</v>
      </c>
      <c r="C156" s="84">
        <v>60606</v>
      </c>
      <c r="D156" s="82">
        <f t="shared" si="5"/>
        <v>44172</v>
      </c>
      <c r="E156" s="85"/>
      <c r="F156" s="86"/>
      <c r="G156" s="81"/>
    </row>
    <row r="157" spans="1:7" x14ac:dyDescent="0.3">
      <c r="A157" s="82">
        <f t="shared" si="4"/>
        <v>44171</v>
      </c>
      <c r="B157" s="83" t="s">
        <v>445</v>
      </c>
      <c r="C157" s="84">
        <v>60078</v>
      </c>
      <c r="D157" s="82">
        <f t="shared" si="5"/>
        <v>44171</v>
      </c>
      <c r="E157" s="85"/>
      <c r="F157" s="86"/>
      <c r="G157" s="81"/>
    </row>
    <row r="158" spans="1:7" x14ac:dyDescent="0.3">
      <c r="A158" s="82">
        <f t="shared" si="4"/>
        <v>44170</v>
      </c>
      <c r="B158" s="83" t="s">
        <v>445</v>
      </c>
      <c r="C158" s="84">
        <v>59514</v>
      </c>
      <c r="D158" s="82">
        <f t="shared" si="5"/>
        <v>44170</v>
      </c>
      <c r="E158" s="85"/>
      <c r="F158" s="86"/>
      <c r="G158" s="81"/>
    </row>
    <row r="159" spans="1:7" x14ac:dyDescent="0.3">
      <c r="A159" s="82">
        <f t="shared" si="4"/>
        <v>44169</v>
      </c>
      <c r="B159" s="83" t="s">
        <v>445</v>
      </c>
      <c r="C159" s="84">
        <v>58852</v>
      </c>
      <c r="D159" s="82">
        <f t="shared" si="5"/>
        <v>44169</v>
      </c>
      <c r="E159" s="85"/>
      <c r="F159" s="86"/>
      <c r="G159" s="81"/>
    </row>
    <row r="160" spans="1:7" x14ac:dyDescent="0.3">
      <c r="A160" s="82">
        <f t="shared" si="4"/>
        <v>44168</v>
      </c>
      <c r="B160" s="83" t="s">
        <v>445</v>
      </c>
      <c r="C160" s="84">
        <v>58038</v>
      </c>
      <c r="D160" s="82">
        <f t="shared" si="5"/>
        <v>44168</v>
      </c>
      <c r="E160" s="85"/>
      <c r="F160" s="86"/>
      <c r="G160" s="81"/>
    </row>
    <row r="161" spans="1:7" x14ac:dyDescent="0.3">
      <c r="A161" s="82">
        <f t="shared" si="4"/>
        <v>44167</v>
      </c>
      <c r="B161" s="83" t="s">
        <v>445</v>
      </c>
      <c r="C161" s="84">
        <v>57045</v>
      </c>
      <c r="D161" s="82">
        <f t="shared" si="5"/>
        <v>44167</v>
      </c>
      <c r="E161" s="85">
        <f>ISS_Data!FD22</f>
        <v>55824</v>
      </c>
      <c r="F161" s="86">
        <f>C161-E161</f>
        <v>1221</v>
      </c>
      <c r="G161" s="81"/>
    </row>
    <row r="162" spans="1:7" x14ac:dyDescent="0.3">
      <c r="A162" s="82">
        <f t="shared" si="4"/>
        <v>44166</v>
      </c>
      <c r="B162" s="83" t="s">
        <v>445</v>
      </c>
      <c r="C162" s="84">
        <v>56361</v>
      </c>
      <c r="D162" s="82">
        <f t="shared" si="5"/>
        <v>44166</v>
      </c>
      <c r="E162" s="85"/>
      <c r="F162" s="86"/>
      <c r="G162" s="81"/>
    </row>
    <row r="163" spans="1:7" x14ac:dyDescent="0.3">
      <c r="A163" s="82">
        <f t="shared" si="4"/>
        <v>44165</v>
      </c>
      <c r="B163" s="83" t="s">
        <v>445</v>
      </c>
      <c r="C163" s="84">
        <v>55576</v>
      </c>
      <c r="D163" s="82">
        <f t="shared" si="5"/>
        <v>44165</v>
      </c>
      <c r="E163" s="85"/>
      <c r="F163" s="86"/>
      <c r="G163" s="81"/>
    </row>
    <row r="164" spans="1:7" x14ac:dyDescent="0.3">
      <c r="A164" s="82">
        <f t="shared" si="4"/>
        <v>44164</v>
      </c>
      <c r="B164" s="83" t="s">
        <v>445</v>
      </c>
      <c r="C164" s="84">
        <v>54904</v>
      </c>
      <c r="D164" s="82">
        <f t="shared" si="5"/>
        <v>44164</v>
      </c>
      <c r="E164" s="85"/>
      <c r="F164" s="86"/>
      <c r="G164" s="81"/>
    </row>
    <row r="165" spans="1:7" x14ac:dyDescent="0.3">
      <c r="A165" s="82">
        <f t="shared" si="4"/>
        <v>44163</v>
      </c>
      <c r="B165" s="83" t="s">
        <v>445</v>
      </c>
      <c r="C165" s="84">
        <v>54363</v>
      </c>
      <c r="D165" s="82">
        <f t="shared" si="5"/>
        <v>44163</v>
      </c>
      <c r="E165" s="85"/>
      <c r="F165" s="86"/>
      <c r="G165" s="81"/>
    </row>
    <row r="166" spans="1:7" x14ac:dyDescent="0.3">
      <c r="A166" s="82">
        <f t="shared" si="4"/>
        <v>44162</v>
      </c>
      <c r="B166" s="83" t="s">
        <v>445</v>
      </c>
      <c r="C166" s="84">
        <v>53677</v>
      </c>
      <c r="D166" s="82">
        <f t="shared" si="5"/>
        <v>44162</v>
      </c>
      <c r="E166" s="85"/>
      <c r="F166" s="86"/>
      <c r="G166" s="81"/>
    </row>
    <row r="167" spans="1:7" x14ac:dyDescent="0.3">
      <c r="A167" s="82">
        <f t="shared" si="4"/>
        <v>44161</v>
      </c>
      <c r="B167" s="83" t="s">
        <v>445</v>
      </c>
      <c r="C167" s="84">
        <v>52850</v>
      </c>
      <c r="D167" s="82">
        <f t="shared" si="5"/>
        <v>44161</v>
      </c>
      <c r="E167" s="85"/>
      <c r="F167" s="86"/>
      <c r="G167" s="81"/>
    </row>
    <row r="168" spans="1:7" x14ac:dyDescent="0.3">
      <c r="A168" s="82">
        <f t="shared" si="4"/>
        <v>44160</v>
      </c>
      <c r="B168" s="83" t="s">
        <v>445</v>
      </c>
      <c r="C168" s="84">
        <v>52028</v>
      </c>
      <c r="D168" s="82">
        <f t="shared" si="5"/>
        <v>44160</v>
      </c>
      <c r="E168" s="85">
        <f>ISS_Data!FK22</f>
        <v>49931</v>
      </c>
      <c r="F168" s="86">
        <f>C168-E168</f>
        <v>2097</v>
      </c>
      <c r="G168" s="81"/>
    </row>
    <row r="169" spans="1:7" x14ac:dyDescent="0.3">
      <c r="A169" s="82">
        <f t="shared" si="4"/>
        <v>44159</v>
      </c>
      <c r="B169" s="83" t="s">
        <v>445</v>
      </c>
      <c r="C169" s="84">
        <v>51306</v>
      </c>
      <c r="D169" s="82">
        <f t="shared" si="5"/>
        <v>44159</v>
      </c>
      <c r="E169" s="85"/>
      <c r="F169" s="86"/>
      <c r="G169" s="81"/>
    </row>
    <row r="170" spans="1:7" x14ac:dyDescent="0.3">
      <c r="A170" s="82">
        <f t="shared" si="4"/>
        <v>44158</v>
      </c>
      <c r="B170" s="83" t="s">
        <v>445</v>
      </c>
      <c r="C170" s="84">
        <v>50453</v>
      </c>
      <c r="D170" s="82">
        <f t="shared" si="5"/>
        <v>44158</v>
      </c>
      <c r="E170" s="85"/>
      <c r="F170" s="86"/>
      <c r="G170" s="81"/>
    </row>
    <row r="171" spans="1:7" x14ac:dyDescent="0.3">
      <c r="A171" s="82">
        <f t="shared" si="4"/>
        <v>44157</v>
      </c>
      <c r="B171" s="83" t="s">
        <v>445</v>
      </c>
      <c r="C171" s="84">
        <v>49823</v>
      </c>
      <c r="D171" s="82">
        <f t="shared" si="5"/>
        <v>44157</v>
      </c>
      <c r="E171" s="85"/>
      <c r="F171" s="86"/>
      <c r="G171" s="81"/>
    </row>
    <row r="172" spans="1:7" x14ac:dyDescent="0.3">
      <c r="A172" s="82">
        <f t="shared" si="4"/>
        <v>44156</v>
      </c>
      <c r="B172" s="83" t="s">
        <v>445</v>
      </c>
      <c r="C172" s="84">
        <v>49261</v>
      </c>
      <c r="D172" s="82">
        <f t="shared" si="5"/>
        <v>44156</v>
      </c>
      <c r="E172" s="85"/>
      <c r="F172" s="86"/>
      <c r="G172" s="81"/>
    </row>
    <row r="173" spans="1:7" x14ac:dyDescent="0.3">
      <c r="A173" s="82">
        <f t="shared" si="4"/>
        <v>44155</v>
      </c>
      <c r="B173" s="83" t="s">
        <v>445</v>
      </c>
      <c r="C173" s="84">
        <v>48569</v>
      </c>
      <c r="D173" s="82">
        <f t="shared" si="5"/>
        <v>44155</v>
      </c>
      <c r="E173" s="85"/>
      <c r="F173" s="86"/>
      <c r="G173" s="81"/>
    </row>
    <row r="174" spans="1:7" x14ac:dyDescent="0.3">
      <c r="A174" s="82">
        <f t="shared" si="4"/>
        <v>44154</v>
      </c>
      <c r="B174" s="83" t="s">
        <v>445</v>
      </c>
      <c r="C174" s="84">
        <v>47870</v>
      </c>
      <c r="D174" s="82">
        <f t="shared" si="5"/>
        <v>44154</v>
      </c>
      <c r="E174" s="85"/>
      <c r="F174" s="86"/>
      <c r="G174" s="81"/>
    </row>
    <row r="175" spans="1:7" x14ac:dyDescent="0.3">
      <c r="A175" s="82">
        <f t="shared" si="4"/>
        <v>44153</v>
      </c>
      <c r="B175" s="83" t="s">
        <v>445</v>
      </c>
      <c r="C175" s="84">
        <v>47217</v>
      </c>
      <c r="D175" s="82">
        <f t="shared" si="5"/>
        <v>44153</v>
      </c>
      <c r="E175" s="85">
        <f>ISS_Data!FR22</f>
        <v>45557</v>
      </c>
      <c r="F175" s="86">
        <f>C175-E175</f>
        <v>1660</v>
      </c>
      <c r="G175" s="81"/>
    </row>
    <row r="176" spans="1:7" x14ac:dyDescent="0.3">
      <c r="A176" s="82">
        <f t="shared" si="4"/>
        <v>44152</v>
      </c>
      <c r="B176" s="83" t="s">
        <v>445</v>
      </c>
      <c r="C176" s="84">
        <v>46464</v>
      </c>
      <c r="D176" s="82">
        <f t="shared" si="5"/>
        <v>44152</v>
      </c>
      <c r="E176" s="85"/>
      <c r="F176" s="86"/>
      <c r="G176" s="81"/>
    </row>
    <row r="177" spans="1:7" x14ac:dyDescent="0.3">
      <c r="A177" s="82">
        <f t="shared" si="4"/>
        <v>44151</v>
      </c>
      <c r="B177" s="83" t="s">
        <v>445</v>
      </c>
      <c r="C177" s="84">
        <v>45733</v>
      </c>
      <c r="D177" s="82">
        <f t="shared" si="5"/>
        <v>44151</v>
      </c>
      <c r="E177" s="85"/>
      <c r="F177" s="86"/>
      <c r="G177" s="81"/>
    </row>
    <row r="178" spans="1:7" x14ac:dyDescent="0.3">
      <c r="A178" s="82">
        <f t="shared" si="4"/>
        <v>44150</v>
      </c>
      <c r="B178" s="83" t="s">
        <v>445</v>
      </c>
      <c r="C178" s="84">
        <v>45229</v>
      </c>
      <c r="D178" s="82">
        <f t="shared" si="5"/>
        <v>44150</v>
      </c>
      <c r="E178" s="85"/>
      <c r="F178" s="86"/>
      <c r="G178" s="81"/>
    </row>
    <row r="179" spans="1:7" x14ac:dyDescent="0.3">
      <c r="A179" s="82">
        <f t="shared" si="4"/>
        <v>44149</v>
      </c>
      <c r="B179" s="83" t="s">
        <v>445</v>
      </c>
      <c r="C179" s="84">
        <v>44683</v>
      </c>
      <c r="D179" s="82">
        <f t="shared" si="5"/>
        <v>44149</v>
      </c>
      <c r="E179" s="85"/>
      <c r="F179" s="86"/>
      <c r="G179" s="81"/>
    </row>
    <row r="180" spans="1:7" x14ac:dyDescent="0.3">
      <c r="A180" s="82">
        <f t="shared" si="4"/>
        <v>44148</v>
      </c>
      <c r="B180" s="83" t="s">
        <v>445</v>
      </c>
      <c r="C180" s="84">
        <v>44139</v>
      </c>
      <c r="D180" s="82">
        <f t="shared" si="5"/>
        <v>44148</v>
      </c>
      <c r="E180" s="85"/>
      <c r="F180" s="86"/>
      <c r="G180" s="81"/>
    </row>
    <row r="181" spans="1:7" x14ac:dyDescent="0.3">
      <c r="A181" s="82">
        <f t="shared" si="4"/>
        <v>44147</v>
      </c>
      <c r="B181" s="83" t="s">
        <v>445</v>
      </c>
      <c r="C181" s="84">
        <v>43589</v>
      </c>
      <c r="D181" s="82">
        <f t="shared" si="5"/>
        <v>44147</v>
      </c>
      <c r="E181" s="85"/>
      <c r="F181" s="86"/>
      <c r="G181" s="81"/>
    </row>
    <row r="182" spans="1:7" x14ac:dyDescent="0.3">
      <c r="A182" s="82">
        <f t="shared" si="4"/>
        <v>44146</v>
      </c>
      <c r="B182" s="83" t="s">
        <v>445</v>
      </c>
      <c r="C182" s="84">
        <v>42953</v>
      </c>
      <c r="D182" s="82">
        <f t="shared" si="5"/>
        <v>44146</v>
      </c>
      <c r="E182" s="85">
        <f>ISS_Data!FY22</f>
        <v>41737</v>
      </c>
      <c r="F182" s="86">
        <f>C182-E182</f>
        <v>1216</v>
      </c>
      <c r="G182" s="81"/>
    </row>
    <row r="183" spans="1:7" x14ac:dyDescent="0.3">
      <c r="A183" s="82">
        <f t="shared" si="4"/>
        <v>44145</v>
      </c>
      <c r="B183" s="83" t="s">
        <v>445</v>
      </c>
      <c r="C183" s="84">
        <v>42330</v>
      </c>
      <c r="D183" s="82">
        <f t="shared" si="5"/>
        <v>44145</v>
      </c>
      <c r="E183" s="85"/>
      <c r="F183" s="86"/>
      <c r="G183" s="81"/>
    </row>
    <row r="184" spans="1:7" x14ac:dyDescent="0.3">
      <c r="A184" s="82">
        <f t="shared" si="4"/>
        <v>44144</v>
      </c>
      <c r="B184" s="83" t="s">
        <v>445</v>
      </c>
      <c r="C184" s="84">
        <v>41750</v>
      </c>
      <c r="D184" s="82">
        <f t="shared" si="5"/>
        <v>44144</v>
      </c>
      <c r="E184" s="85"/>
      <c r="F184" s="86"/>
      <c r="G184" s="81"/>
    </row>
    <row r="185" spans="1:7" x14ac:dyDescent="0.3">
      <c r="A185" s="82">
        <f t="shared" si="4"/>
        <v>44143</v>
      </c>
      <c r="B185" s="83" t="s">
        <v>445</v>
      </c>
      <c r="C185" s="84">
        <v>41394</v>
      </c>
      <c r="D185" s="82">
        <f t="shared" si="5"/>
        <v>44143</v>
      </c>
      <c r="E185" s="85"/>
      <c r="F185" s="86"/>
      <c r="G185" s="81"/>
    </row>
    <row r="186" spans="1:7" x14ac:dyDescent="0.3">
      <c r="A186" s="82">
        <f t="shared" si="4"/>
        <v>44142</v>
      </c>
      <c r="B186" s="83" t="s">
        <v>445</v>
      </c>
      <c r="C186" s="84">
        <v>41063</v>
      </c>
      <c r="D186" s="82">
        <f t="shared" si="5"/>
        <v>44142</v>
      </c>
      <c r="E186" s="85">
        <f>ISS_Data!GF22</f>
        <v>40212</v>
      </c>
      <c r="F186" s="86">
        <f>C186-E186</f>
        <v>851</v>
      </c>
      <c r="G186" s="81"/>
    </row>
    <row r="187" spans="1:7" x14ac:dyDescent="0.3">
      <c r="A187" s="82">
        <f t="shared" si="4"/>
        <v>44141</v>
      </c>
      <c r="B187" s="83" t="s">
        <v>445</v>
      </c>
      <c r="C187" s="84">
        <v>40638</v>
      </c>
      <c r="D187" s="82">
        <f t="shared" si="5"/>
        <v>44141</v>
      </c>
      <c r="E187" s="85"/>
      <c r="F187" s="86"/>
      <c r="G187" s="81"/>
    </row>
    <row r="188" spans="1:7" x14ac:dyDescent="0.3">
      <c r="A188" s="82">
        <f t="shared" si="4"/>
        <v>44140</v>
      </c>
      <c r="B188" s="83" t="s">
        <v>445</v>
      </c>
      <c r="C188" s="84">
        <v>40192</v>
      </c>
      <c r="D188" s="82">
        <f t="shared" si="5"/>
        <v>44140</v>
      </c>
      <c r="E188" s="85"/>
      <c r="F188" s="86"/>
      <c r="G188" s="81"/>
    </row>
    <row r="189" spans="1:7" x14ac:dyDescent="0.3">
      <c r="A189" s="82">
        <f t="shared" si="4"/>
        <v>44139</v>
      </c>
      <c r="B189" s="83" t="s">
        <v>445</v>
      </c>
      <c r="C189" s="84">
        <v>39747</v>
      </c>
      <c r="D189" s="82">
        <f t="shared" si="5"/>
        <v>44139</v>
      </c>
      <c r="E189" s="85">
        <f>ISS_Data!GM22</f>
        <v>39052</v>
      </c>
      <c r="F189" s="86">
        <f>C189-E189</f>
        <v>695</v>
      </c>
      <c r="G189" s="72" t="s">
        <v>455</v>
      </c>
    </row>
    <row r="190" spans="1:7" x14ac:dyDescent="0.3">
      <c r="A190" s="82">
        <f t="shared" si="4"/>
        <v>44138</v>
      </c>
      <c r="B190" s="83" t="s">
        <v>445</v>
      </c>
      <c r="C190" s="84">
        <v>39412</v>
      </c>
      <c r="D190" s="82">
        <f t="shared" si="5"/>
        <v>44138</v>
      </c>
      <c r="E190" s="85"/>
      <c r="F190" s="86"/>
      <c r="G190" s="81"/>
    </row>
    <row r="191" spans="1:7" x14ac:dyDescent="0.3">
      <c r="A191" s="82">
        <f t="shared" si="4"/>
        <v>44137</v>
      </c>
      <c r="B191" s="83" t="s">
        <v>445</v>
      </c>
      <c r="C191" s="84">
        <v>39059</v>
      </c>
      <c r="D191" s="82">
        <f t="shared" si="5"/>
        <v>44137</v>
      </c>
      <c r="E191" s="85"/>
      <c r="F191" s="86"/>
      <c r="G191" s="81"/>
    </row>
    <row r="192" spans="1:7" x14ac:dyDescent="0.3">
      <c r="A192" s="82">
        <f t="shared" si="4"/>
        <v>44136</v>
      </c>
      <c r="B192" s="83" t="s">
        <v>445</v>
      </c>
      <c r="C192" s="84">
        <v>38826</v>
      </c>
      <c r="D192" s="82">
        <f t="shared" si="5"/>
        <v>44136</v>
      </c>
      <c r="E192" s="85"/>
      <c r="F192" s="86"/>
      <c r="G192" s="81"/>
    </row>
    <row r="193" spans="1:7" x14ac:dyDescent="0.3">
      <c r="A193" s="82">
        <f t="shared" si="4"/>
        <v>44135</v>
      </c>
      <c r="B193" s="83" t="s">
        <v>445</v>
      </c>
      <c r="C193" s="84">
        <v>38618</v>
      </c>
      <c r="D193" s="82">
        <f t="shared" si="5"/>
        <v>44135</v>
      </c>
      <c r="E193" s="85"/>
      <c r="F193" s="86"/>
      <c r="G193" s="81"/>
    </row>
    <row r="194" spans="1:7" x14ac:dyDescent="0.3">
      <c r="A194" s="82">
        <f t="shared" si="4"/>
        <v>44134</v>
      </c>
      <c r="B194" s="83" t="s">
        <v>445</v>
      </c>
      <c r="C194" s="84">
        <v>38321</v>
      </c>
      <c r="D194" s="82">
        <f t="shared" si="5"/>
        <v>44134</v>
      </c>
      <c r="E194" s="85"/>
      <c r="F194" s="86"/>
      <c r="G194" s="81"/>
    </row>
    <row r="195" spans="1:7" x14ac:dyDescent="0.3">
      <c r="A195" s="82">
        <f t="shared" si="4"/>
        <v>44133</v>
      </c>
      <c r="B195" s="83" t="s">
        <v>445</v>
      </c>
      <c r="C195" s="84">
        <v>38122</v>
      </c>
      <c r="D195" s="82">
        <f t="shared" si="5"/>
        <v>44133</v>
      </c>
      <c r="E195" s="85"/>
      <c r="F195" s="86"/>
      <c r="G195" s="81"/>
    </row>
    <row r="196" spans="1:7" x14ac:dyDescent="0.3">
      <c r="A196" s="82">
        <f t="shared" si="4"/>
        <v>44132</v>
      </c>
      <c r="B196" s="83" t="s">
        <v>445</v>
      </c>
      <c r="C196" s="84">
        <v>37905</v>
      </c>
      <c r="D196" s="82">
        <f t="shared" si="5"/>
        <v>44132</v>
      </c>
      <c r="E196" s="85">
        <f>ISS_Data!GT22</f>
        <v>37468</v>
      </c>
      <c r="F196" s="86">
        <f>C196-E196</f>
        <v>437</v>
      </c>
      <c r="G196" s="81"/>
    </row>
    <row r="197" spans="1:7" x14ac:dyDescent="0.3">
      <c r="A197" s="82">
        <f t="shared" si="4"/>
        <v>44131</v>
      </c>
      <c r="B197" s="83" t="s">
        <v>445</v>
      </c>
      <c r="C197" s="84">
        <v>37700</v>
      </c>
      <c r="D197" s="82">
        <f t="shared" si="5"/>
        <v>44131</v>
      </c>
      <c r="E197" s="85">
        <f>ISS_Data!HA22</f>
        <v>37406</v>
      </c>
      <c r="F197" s="86">
        <f>C197-E197</f>
        <v>294</v>
      </c>
      <c r="G197" s="81"/>
    </row>
    <row r="198" spans="1:7" x14ac:dyDescent="0.3">
      <c r="A198" s="82">
        <f t="shared" ref="A198:A229" si="6">A199+1</f>
        <v>44130</v>
      </c>
      <c r="B198" s="83" t="s">
        <v>445</v>
      </c>
      <c r="C198" s="84">
        <v>37479</v>
      </c>
      <c r="D198" s="82">
        <f t="shared" ref="D198:D229" si="7">D199+1</f>
        <v>44130</v>
      </c>
      <c r="E198" s="85"/>
      <c r="F198" s="86"/>
      <c r="G198" s="81"/>
    </row>
    <row r="199" spans="1:7" x14ac:dyDescent="0.3">
      <c r="A199" s="82">
        <f t="shared" si="6"/>
        <v>44129</v>
      </c>
      <c r="B199" s="83" t="s">
        <v>445</v>
      </c>
      <c r="C199" s="84">
        <v>37338</v>
      </c>
      <c r="D199" s="82">
        <f t="shared" si="7"/>
        <v>44129</v>
      </c>
      <c r="E199" s="85"/>
      <c r="F199" s="86"/>
      <c r="G199" s="81"/>
    </row>
    <row r="200" spans="1:7" x14ac:dyDescent="0.3">
      <c r="A200" s="82">
        <f t="shared" si="6"/>
        <v>44128</v>
      </c>
      <c r="B200" s="83" t="s">
        <v>445</v>
      </c>
      <c r="C200" s="84">
        <v>37210</v>
      </c>
      <c r="D200" s="82">
        <f t="shared" si="7"/>
        <v>44128</v>
      </c>
      <c r="E200" s="85"/>
      <c r="F200" s="86"/>
      <c r="G200" s="81"/>
    </row>
    <row r="201" spans="1:7" x14ac:dyDescent="0.3">
      <c r="A201" s="82">
        <f t="shared" si="6"/>
        <v>44127</v>
      </c>
      <c r="B201" s="83" t="s">
        <v>445</v>
      </c>
      <c r="C201" s="84">
        <v>37059</v>
      </c>
      <c r="D201" s="82">
        <f t="shared" si="7"/>
        <v>44127</v>
      </c>
      <c r="E201" s="85"/>
      <c r="F201" s="86"/>
      <c r="G201" s="81"/>
    </row>
    <row r="202" spans="1:7" x14ac:dyDescent="0.3">
      <c r="A202" s="82">
        <f t="shared" si="6"/>
        <v>44126</v>
      </c>
      <c r="B202" s="83" t="s">
        <v>445</v>
      </c>
      <c r="C202" s="84">
        <v>36968</v>
      </c>
      <c r="D202" s="82">
        <f t="shared" si="7"/>
        <v>44126</v>
      </c>
      <c r="E202" s="85">
        <f>ISS_Data!HH22</f>
        <v>36806</v>
      </c>
      <c r="F202" s="86">
        <f>C202-E202</f>
        <v>162</v>
      </c>
      <c r="G202" s="81"/>
    </row>
    <row r="203" spans="1:7" x14ac:dyDescent="0.3">
      <c r="A203" s="82">
        <f t="shared" si="6"/>
        <v>44125</v>
      </c>
      <c r="B203" s="83" t="s">
        <v>445</v>
      </c>
      <c r="C203" s="84">
        <v>36832</v>
      </c>
      <c r="D203" s="82">
        <f t="shared" si="7"/>
        <v>44125</v>
      </c>
      <c r="E203" s="85"/>
      <c r="F203" s="86"/>
      <c r="G203" s="81"/>
    </row>
    <row r="204" spans="1:7" x14ac:dyDescent="0.3">
      <c r="A204" s="82">
        <f t="shared" si="6"/>
        <v>44124</v>
      </c>
      <c r="B204" s="83" t="s">
        <v>445</v>
      </c>
      <c r="C204" s="84">
        <v>36705</v>
      </c>
      <c r="D204" s="82">
        <f t="shared" si="7"/>
        <v>44124</v>
      </c>
      <c r="E204" s="85">
        <f>ISS_Data!HO22</f>
        <v>36641</v>
      </c>
      <c r="F204" s="86">
        <f>C204-E204</f>
        <v>64</v>
      </c>
      <c r="G204" s="81"/>
    </row>
    <row r="205" spans="1:7" x14ac:dyDescent="0.3">
      <c r="A205" s="82">
        <f t="shared" si="6"/>
        <v>44123</v>
      </c>
      <c r="B205" s="83" t="s">
        <v>445</v>
      </c>
      <c r="C205" s="84">
        <v>36616</v>
      </c>
      <c r="D205" s="82">
        <f t="shared" si="7"/>
        <v>44123</v>
      </c>
      <c r="E205" s="85"/>
      <c r="F205" s="86"/>
      <c r="G205" s="81"/>
    </row>
    <row r="206" spans="1:7" x14ac:dyDescent="0.3">
      <c r="A206" s="82">
        <f t="shared" si="6"/>
        <v>44122</v>
      </c>
      <c r="B206" s="83" t="s">
        <v>445</v>
      </c>
      <c r="C206" s="84">
        <v>36543</v>
      </c>
      <c r="D206" s="82">
        <f t="shared" si="7"/>
        <v>44122</v>
      </c>
      <c r="E206" s="85"/>
      <c r="F206" s="86"/>
      <c r="G206" s="81"/>
    </row>
    <row r="207" spans="1:7" x14ac:dyDescent="0.3">
      <c r="A207" s="82">
        <f t="shared" si="6"/>
        <v>44121</v>
      </c>
      <c r="B207" s="83" t="s">
        <v>445</v>
      </c>
      <c r="C207" s="84">
        <v>36474</v>
      </c>
      <c r="D207" s="82">
        <f t="shared" si="7"/>
        <v>44121</v>
      </c>
      <c r="E207" s="85"/>
      <c r="F207" s="86"/>
      <c r="G207" s="81"/>
    </row>
    <row r="208" spans="1:7" x14ac:dyDescent="0.3">
      <c r="A208" s="82">
        <f t="shared" si="6"/>
        <v>44120</v>
      </c>
      <c r="B208" s="83" t="s">
        <v>445</v>
      </c>
      <c r="C208" s="84">
        <v>36427</v>
      </c>
      <c r="D208" s="82">
        <f t="shared" si="7"/>
        <v>44120</v>
      </c>
      <c r="E208" s="85"/>
      <c r="F208" s="86"/>
      <c r="G208" s="81"/>
    </row>
    <row r="209" spans="1:7" x14ac:dyDescent="0.3">
      <c r="A209" s="82">
        <f t="shared" si="6"/>
        <v>44119</v>
      </c>
      <c r="B209" s="83" t="s">
        <v>445</v>
      </c>
      <c r="C209" s="84">
        <v>36372</v>
      </c>
      <c r="D209" s="82">
        <f t="shared" si="7"/>
        <v>44119</v>
      </c>
      <c r="E209" s="85"/>
      <c r="F209" s="86"/>
      <c r="G209" s="81"/>
    </row>
    <row r="210" spans="1:7" x14ac:dyDescent="0.3">
      <c r="A210" s="82">
        <f t="shared" si="6"/>
        <v>44118</v>
      </c>
      <c r="B210" s="83" t="s">
        <v>445</v>
      </c>
      <c r="C210" s="84">
        <v>36289</v>
      </c>
      <c r="D210" s="82">
        <f t="shared" si="7"/>
        <v>44118</v>
      </c>
      <c r="E210" s="85"/>
      <c r="F210" s="86"/>
      <c r="G210" s="81"/>
    </row>
    <row r="211" spans="1:7" x14ac:dyDescent="0.3">
      <c r="A211" s="82">
        <f t="shared" si="6"/>
        <v>44117</v>
      </c>
      <c r="B211" s="83" t="s">
        <v>445</v>
      </c>
      <c r="C211" s="84">
        <v>36246</v>
      </c>
      <c r="D211" s="82">
        <f t="shared" si="7"/>
        <v>44117</v>
      </c>
      <c r="E211" s="85">
        <f>ISS_Data!HV22</f>
        <v>36233</v>
      </c>
      <c r="F211" s="86">
        <f>C211-E211</f>
        <v>13</v>
      </c>
      <c r="G211" s="81"/>
    </row>
    <row r="212" spans="1:7" x14ac:dyDescent="0.3">
      <c r="A212" s="82">
        <f t="shared" si="6"/>
        <v>44116</v>
      </c>
      <c r="B212" s="83" t="s">
        <v>445</v>
      </c>
      <c r="C212" s="84">
        <v>36205</v>
      </c>
      <c r="D212" s="82">
        <f t="shared" si="7"/>
        <v>44116</v>
      </c>
      <c r="E212" s="85"/>
      <c r="F212" s="86"/>
      <c r="G212" s="81"/>
    </row>
    <row r="213" spans="1:7" x14ac:dyDescent="0.3">
      <c r="A213" s="82">
        <f t="shared" si="6"/>
        <v>44115</v>
      </c>
      <c r="B213" s="83" t="s">
        <v>445</v>
      </c>
      <c r="C213" s="84">
        <v>36166</v>
      </c>
      <c r="D213" s="82">
        <f t="shared" si="7"/>
        <v>44115</v>
      </c>
      <c r="E213" s="85"/>
      <c r="F213" s="86"/>
      <c r="G213" s="81"/>
    </row>
    <row r="214" spans="1:7" x14ac:dyDescent="0.3">
      <c r="A214" s="82">
        <f t="shared" si="6"/>
        <v>44114</v>
      </c>
      <c r="B214" s="83" t="s">
        <v>445</v>
      </c>
      <c r="C214" s="84">
        <v>36140</v>
      </c>
      <c r="D214" s="82">
        <f t="shared" si="7"/>
        <v>44114</v>
      </c>
      <c r="E214" s="85"/>
      <c r="F214" s="86"/>
      <c r="G214" s="81"/>
    </row>
    <row r="215" spans="1:7" x14ac:dyDescent="0.3">
      <c r="A215" s="82">
        <f t="shared" si="6"/>
        <v>44113</v>
      </c>
      <c r="B215" s="83" t="s">
        <v>445</v>
      </c>
      <c r="C215" s="84">
        <v>36111</v>
      </c>
      <c r="D215" s="82">
        <f t="shared" si="7"/>
        <v>44113</v>
      </c>
      <c r="E215" s="85"/>
      <c r="F215" s="86"/>
      <c r="G215" s="81"/>
    </row>
    <row r="216" spans="1:7" x14ac:dyDescent="0.3">
      <c r="A216" s="82">
        <f t="shared" si="6"/>
        <v>44112</v>
      </c>
      <c r="B216" s="83" t="s">
        <v>445</v>
      </c>
      <c r="C216" s="84">
        <v>36083</v>
      </c>
      <c r="D216" s="82">
        <f t="shared" si="7"/>
        <v>44112</v>
      </c>
      <c r="E216" s="85"/>
      <c r="F216" s="86"/>
      <c r="G216" s="81"/>
    </row>
    <row r="217" spans="1:7" x14ac:dyDescent="0.3">
      <c r="A217" s="82">
        <f t="shared" si="6"/>
        <v>44111</v>
      </c>
      <c r="B217" s="83" t="s">
        <v>445</v>
      </c>
      <c r="C217" s="84">
        <v>36061</v>
      </c>
      <c r="D217" s="82">
        <f t="shared" si="7"/>
        <v>44111</v>
      </c>
      <c r="E217" s="85"/>
      <c r="F217" s="86"/>
      <c r="G217" s="81"/>
    </row>
    <row r="218" spans="1:7" x14ac:dyDescent="0.3">
      <c r="A218" s="82">
        <f t="shared" si="6"/>
        <v>44110</v>
      </c>
      <c r="B218" s="83" t="s">
        <v>445</v>
      </c>
      <c r="C218" s="84">
        <v>36030</v>
      </c>
      <c r="D218" s="82">
        <f t="shared" si="7"/>
        <v>44110</v>
      </c>
      <c r="E218" s="85">
        <f>ISS_Data!IC22</f>
        <v>36051</v>
      </c>
      <c r="F218" s="86">
        <f>C218-E218</f>
        <v>-21</v>
      </c>
      <c r="G218" s="81"/>
    </row>
    <row r="219" spans="1:7" x14ac:dyDescent="0.3">
      <c r="A219" s="82">
        <f t="shared" si="6"/>
        <v>44109</v>
      </c>
      <c r="B219" s="83" t="s">
        <v>445</v>
      </c>
      <c r="C219" s="84">
        <v>36002</v>
      </c>
      <c r="D219" s="82">
        <f t="shared" si="7"/>
        <v>44109</v>
      </c>
      <c r="E219" s="85"/>
      <c r="F219" s="86"/>
      <c r="G219" s="81"/>
    </row>
    <row r="220" spans="1:7" x14ac:dyDescent="0.3">
      <c r="A220" s="82">
        <f t="shared" si="6"/>
        <v>44108</v>
      </c>
      <c r="B220" s="83" t="s">
        <v>445</v>
      </c>
      <c r="C220" s="84">
        <v>35986</v>
      </c>
      <c r="D220" s="82">
        <f t="shared" si="7"/>
        <v>44108</v>
      </c>
      <c r="E220" s="85">
        <f>ISS_Data!IJ22</f>
        <v>36008</v>
      </c>
      <c r="F220" s="86">
        <f>C220-E220</f>
        <v>-22</v>
      </c>
      <c r="G220" s="81"/>
    </row>
    <row r="221" spans="1:7" x14ac:dyDescent="0.3">
      <c r="A221" s="82">
        <f t="shared" si="6"/>
        <v>44107</v>
      </c>
      <c r="B221" s="83" t="s">
        <v>445</v>
      </c>
      <c r="C221" s="84">
        <v>35968</v>
      </c>
      <c r="D221" s="82">
        <f t="shared" si="7"/>
        <v>44107</v>
      </c>
      <c r="E221" s="85"/>
      <c r="F221" s="86"/>
      <c r="G221" s="81"/>
    </row>
    <row r="222" spans="1:7" x14ac:dyDescent="0.3">
      <c r="A222" s="82">
        <f t="shared" si="6"/>
        <v>44106</v>
      </c>
      <c r="B222" s="83" t="s">
        <v>445</v>
      </c>
      <c r="C222" s="84">
        <v>35941</v>
      </c>
      <c r="D222" s="82">
        <f t="shared" si="7"/>
        <v>44106</v>
      </c>
      <c r="E222" s="85"/>
      <c r="F222" s="86"/>
      <c r="G222" s="81"/>
    </row>
    <row r="223" spans="1:7" x14ac:dyDescent="0.3">
      <c r="A223" s="82">
        <f t="shared" si="6"/>
        <v>44105</v>
      </c>
      <c r="B223" s="83" t="s">
        <v>445</v>
      </c>
      <c r="C223" s="84">
        <v>35918</v>
      </c>
      <c r="D223" s="82">
        <f t="shared" si="7"/>
        <v>44105</v>
      </c>
      <c r="E223" s="85"/>
      <c r="F223" s="86"/>
      <c r="G223" s="81"/>
    </row>
    <row r="224" spans="1:7" x14ac:dyDescent="0.3">
      <c r="A224" s="82">
        <f t="shared" si="6"/>
        <v>44104</v>
      </c>
      <c r="B224" s="83" t="s">
        <v>445</v>
      </c>
      <c r="C224" s="84">
        <v>35894</v>
      </c>
      <c r="D224" s="82">
        <f t="shared" si="7"/>
        <v>44104</v>
      </c>
      <c r="E224" s="85"/>
      <c r="F224" s="86"/>
      <c r="G224" s="81"/>
    </row>
    <row r="225" spans="1:7" x14ac:dyDescent="0.3">
      <c r="A225" s="82">
        <f t="shared" si="6"/>
        <v>44103</v>
      </c>
      <c r="B225" s="83" t="s">
        <v>445</v>
      </c>
      <c r="C225" s="84">
        <v>35875</v>
      </c>
      <c r="D225" s="82">
        <f t="shared" si="7"/>
        <v>44103</v>
      </c>
      <c r="E225" s="85">
        <f>ISS_Data!IQ22</f>
        <v>35900</v>
      </c>
      <c r="F225" s="86">
        <f>C225-E225</f>
        <v>-25</v>
      </c>
      <c r="G225" s="81"/>
    </row>
    <row r="226" spans="1:7" x14ac:dyDescent="0.3">
      <c r="A226" s="82">
        <f t="shared" si="6"/>
        <v>44102</v>
      </c>
      <c r="B226" s="83" t="s">
        <v>445</v>
      </c>
      <c r="C226" s="84">
        <v>35851</v>
      </c>
      <c r="D226" s="82">
        <f t="shared" si="7"/>
        <v>44102</v>
      </c>
      <c r="E226" s="85"/>
      <c r="F226" s="86"/>
      <c r="G226" s="81"/>
    </row>
    <row r="227" spans="1:7" x14ac:dyDescent="0.3">
      <c r="A227" s="82">
        <f t="shared" si="6"/>
        <v>44101</v>
      </c>
      <c r="B227" s="83" t="s">
        <v>445</v>
      </c>
      <c r="C227" s="84">
        <v>35835</v>
      </c>
      <c r="D227" s="82">
        <f t="shared" si="7"/>
        <v>44101</v>
      </c>
      <c r="E227" s="85"/>
      <c r="F227" s="86"/>
      <c r="G227" s="81"/>
    </row>
    <row r="228" spans="1:7" x14ac:dyDescent="0.3">
      <c r="A228" s="82">
        <f t="shared" si="6"/>
        <v>44100</v>
      </c>
      <c r="B228" s="83" t="s">
        <v>445</v>
      </c>
      <c r="C228" s="84">
        <v>35818</v>
      </c>
      <c r="D228" s="82">
        <f t="shared" si="7"/>
        <v>44100</v>
      </c>
      <c r="E228" s="85"/>
      <c r="F228" s="86"/>
      <c r="G228" s="81"/>
    </row>
    <row r="229" spans="1:7" x14ac:dyDescent="0.3">
      <c r="A229" s="82">
        <f t="shared" si="6"/>
        <v>44099</v>
      </c>
      <c r="B229" s="83" t="s">
        <v>445</v>
      </c>
      <c r="C229" s="84">
        <v>35801</v>
      </c>
      <c r="D229" s="82">
        <f t="shared" si="7"/>
        <v>44099</v>
      </c>
      <c r="E229" s="85"/>
      <c r="F229" s="86"/>
      <c r="G229" s="81"/>
    </row>
    <row r="230" spans="1:7" x14ac:dyDescent="0.3">
      <c r="A230" s="82">
        <v>44098</v>
      </c>
      <c r="B230" s="83" t="s">
        <v>445</v>
      </c>
      <c r="C230" s="84">
        <v>35781</v>
      </c>
      <c r="D230" s="82">
        <v>44098</v>
      </c>
      <c r="E230" s="85"/>
      <c r="F230" s="86"/>
      <c r="G230" s="81"/>
    </row>
    <row r="231" spans="1:7" x14ac:dyDescent="0.3">
      <c r="A231" s="82">
        <v>44097</v>
      </c>
      <c r="B231" s="83" t="s">
        <v>445</v>
      </c>
      <c r="C231" s="84">
        <v>35758</v>
      </c>
      <c r="D231" s="82">
        <v>44097</v>
      </c>
      <c r="E231" s="85"/>
      <c r="F231" s="86"/>
      <c r="G231" s="81"/>
    </row>
    <row r="232" spans="1:7" x14ac:dyDescent="0.3">
      <c r="A232" s="82">
        <v>44096</v>
      </c>
      <c r="B232" s="83" t="s">
        <v>445</v>
      </c>
      <c r="C232" s="84">
        <v>35738</v>
      </c>
      <c r="D232" s="82">
        <v>44096</v>
      </c>
      <c r="E232" s="85">
        <f>ISS_Data!IX22</f>
        <v>35727</v>
      </c>
      <c r="F232" s="86">
        <f>C232-E232</f>
        <v>11</v>
      </c>
      <c r="G232" s="81"/>
    </row>
    <row r="233" spans="1:7" x14ac:dyDescent="0.3">
      <c r="A233" s="82">
        <v>44095</v>
      </c>
      <c r="B233" s="83" t="s">
        <v>445</v>
      </c>
      <c r="C233" s="84">
        <v>35724</v>
      </c>
      <c r="D233" s="82">
        <v>44095</v>
      </c>
      <c r="E233" s="85"/>
      <c r="F233" s="86"/>
      <c r="G233" s="81"/>
    </row>
    <row r="234" spans="1:7" x14ac:dyDescent="0.3">
      <c r="A234" s="82">
        <v>44094</v>
      </c>
      <c r="B234" s="83" t="s">
        <v>445</v>
      </c>
      <c r="C234" s="84">
        <v>35707</v>
      </c>
      <c r="D234" s="82">
        <v>44094</v>
      </c>
      <c r="E234" s="85"/>
      <c r="F234" s="86"/>
      <c r="G234" s="81"/>
    </row>
    <row r="235" spans="1:7" x14ac:dyDescent="0.3">
      <c r="A235" s="82">
        <v>44093</v>
      </c>
      <c r="B235" s="83" t="s">
        <v>445</v>
      </c>
      <c r="C235" s="84">
        <v>35692</v>
      </c>
      <c r="D235" s="82">
        <v>44093</v>
      </c>
      <c r="E235" s="85"/>
      <c r="F235" s="86"/>
      <c r="G235" s="81"/>
    </row>
    <row r="236" spans="1:7" x14ac:dyDescent="0.3">
      <c r="A236" s="82">
        <v>44092</v>
      </c>
      <c r="B236" s="83" t="s">
        <v>445</v>
      </c>
      <c r="C236" s="84">
        <v>35668</v>
      </c>
      <c r="D236" s="82">
        <v>44092</v>
      </c>
      <c r="E236" s="85"/>
      <c r="F236" s="86"/>
      <c r="G236" s="81"/>
    </row>
    <row r="237" spans="1:7" x14ac:dyDescent="0.3">
      <c r="A237" s="82">
        <v>44091</v>
      </c>
      <c r="B237" s="83" t="s">
        <v>445</v>
      </c>
      <c r="C237" s="84">
        <v>35658</v>
      </c>
      <c r="D237" s="82">
        <v>44091</v>
      </c>
      <c r="E237" s="85"/>
      <c r="F237" s="86"/>
      <c r="G237" s="81"/>
    </row>
    <row r="238" spans="1:7" x14ac:dyDescent="0.3">
      <c r="A238" s="82">
        <v>44090</v>
      </c>
      <c r="B238" s="83" t="s">
        <v>445</v>
      </c>
      <c r="C238" s="84">
        <v>35645</v>
      </c>
      <c r="D238" s="82">
        <v>44090</v>
      </c>
      <c r="E238" s="85"/>
      <c r="F238" s="86"/>
      <c r="G238" s="81"/>
    </row>
    <row r="239" spans="1:7" x14ac:dyDescent="0.3">
      <c r="A239" s="82">
        <v>44089</v>
      </c>
      <c r="B239" s="83" t="s">
        <v>445</v>
      </c>
      <c r="C239" s="84">
        <v>35633</v>
      </c>
      <c r="D239" s="82">
        <v>44089</v>
      </c>
      <c r="E239" s="85">
        <f>ISS_Data!JE22</f>
        <v>35641</v>
      </c>
      <c r="F239" s="86">
        <f>C239-E239</f>
        <v>-8</v>
      </c>
      <c r="G239" s="81"/>
    </row>
    <row r="240" spans="1:7" x14ac:dyDescent="0.3">
      <c r="A240" s="82">
        <v>44088</v>
      </c>
      <c r="B240" s="83" t="s">
        <v>445</v>
      </c>
      <c r="C240" s="84">
        <v>35624</v>
      </c>
      <c r="D240" s="82">
        <v>44088</v>
      </c>
      <c r="E240" s="85"/>
      <c r="F240" s="86"/>
      <c r="G240" s="81"/>
    </row>
    <row r="241" spans="1:7" x14ac:dyDescent="0.3">
      <c r="A241" s="82">
        <v>44087</v>
      </c>
      <c r="B241" s="83" t="s">
        <v>445</v>
      </c>
      <c r="C241" s="84">
        <v>35610</v>
      </c>
      <c r="D241" s="82">
        <v>44087</v>
      </c>
      <c r="E241" s="85"/>
      <c r="F241" s="86"/>
      <c r="G241" s="81"/>
    </row>
    <row r="242" spans="1:7" x14ac:dyDescent="0.3">
      <c r="A242" s="82">
        <v>44086</v>
      </c>
      <c r="B242" s="83" t="s">
        <v>445</v>
      </c>
      <c r="C242" s="84">
        <v>35603</v>
      </c>
      <c r="D242" s="82">
        <v>44086</v>
      </c>
      <c r="E242" s="85"/>
      <c r="F242" s="86"/>
      <c r="G242" s="81"/>
    </row>
    <row r="243" spans="1:7" x14ac:dyDescent="0.3">
      <c r="A243" s="82">
        <v>44085</v>
      </c>
      <c r="B243" s="83" t="s">
        <v>445</v>
      </c>
      <c r="C243" s="84">
        <v>35597</v>
      </c>
      <c r="D243" s="82">
        <v>44085</v>
      </c>
      <c r="E243" s="85"/>
      <c r="F243" s="86"/>
      <c r="G243" s="81"/>
    </row>
    <row r="244" spans="1:7" x14ac:dyDescent="0.3">
      <c r="A244" s="82">
        <v>44084</v>
      </c>
      <c r="B244" s="83" t="s">
        <v>445</v>
      </c>
      <c r="C244" s="84">
        <v>35587</v>
      </c>
      <c r="D244" s="82">
        <v>44084</v>
      </c>
      <c r="E244" s="85"/>
      <c r="F244" s="86"/>
      <c r="G244" s="81"/>
    </row>
    <row r="245" spans="1:7" x14ac:dyDescent="0.3">
      <c r="A245" s="82">
        <v>44083</v>
      </c>
      <c r="B245" s="83" t="s">
        <v>445</v>
      </c>
      <c r="C245" s="84">
        <v>35577</v>
      </c>
      <c r="D245" s="82">
        <v>44083</v>
      </c>
      <c r="E245" s="85"/>
      <c r="F245" s="86"/>
      <c r="G245" s="81"/>
    </row>
    <row r="246" spans="1:7" x14ac:dyDescent="0.3">
      <c r="A246" s="82">
        <v>44082</v>
      </c>
      <c r="B246" s="83" t="s">
        <v>445</v>
      </c>
      <c r="C246" s="84">
        <v>35563</v>
      </c>
      <c r="D246" s="82">
        <v>44082</v>
      </c>
      <c r="E246" s="85">
        <f>ISS_Data!JL22</f>
        <v>35569</v>
      </c>
      <c r="F246" s="86">
        <f>C246-E246</f>
        <v>-6</v>
      </c>
      <c r="G246" s="81"/>
    </row>
    <row r="247" spans="1:7" x14ac:dyDescent="0.3">
      <c r="A247" s="82">
        <v>44081</v>
      </c>
      <c r="B247" s="83" t="s">
        <v>445</v>
      </c>
      <c r="C247" s="84">
        <v>35553</v>
      </c>
      <c r="D247" s="82">
        <v>44081</v>
      </c>
      <c r="E247" s="85">
        <f>ISS_Data!JS22</f>
        <v>35957</v>
      </c>
      <c r="F247" s="86">
        <f>C247-E247</f>
        <v>-404</v>
      </c>
      <c r="G247" s="81"/>
    </row>
    <row r="248" spans="1:7" x14ac:dyDescent="0.3">
      <c r="A248" s="82">
        <v>44080</v>
      </c>
      <c r="B248" s="83" t="s">
        <v>445</v>
      </c>
      <c r="C248" s="84">
        <v>35541</v>
      </c>
      <c r="D248" s="82">
        <v>44080</v>
      </c>
      <c r="E248" s="85"/>
      <c r="F248" s="86"/>
      <c r="G248" s="81"/>
    </row>
    <row r="249" spans="1:7" x14ac:dyDescent="0.3">
      <c r="A249" s="82">
        <v>44079</v>
      </c>
      <c r="B249" s="83" t="s">
        <v>445</v>
      </c>
      <c r="C249" s="84">
        <v>35534</v>
      </c>
      <c r="D249" s="82">
        <v>44079</v>
      </c>
      <c r="E249" s="85"/>
      <c r="F249" s="86"/>
      <c r="G249" s="81"/>
    </row>
    <row r="250" spans="1:7" x14ac:dyDescent="0.3">
      <c r="A250" s="82">
        <v>44078</v>
      </c>
      <c r="B250" s="83" t="s">
        <v>445</v>
      </c>
      <c r="C250" s="84">
        <v>35518</v>
      </c>
      <c r="D250" s="82">
        <v>44078</v>
      </c>
      <c r="E250" s="85"/>
      <c r="F250" s="86"/>
      <c r="G250" s="81"/>
    </row>
    <row r="251" spans="1:7" x14ac:dyDescent="0.3">
      <c r="A251" s="82">
        <v>44077</v>
      </c>
      <c r="B251" s="83" t="s">
        <v>445</v>
      </c>
      <c r="C251" s="84">
        <v>35507</v>
      </c>
      <c r="D251" s="82">
        <v>44077</v>
      </c>
      <c r="E251" s="85"/>
      <c r="F251" s="86"/>
      <c r="G251" s="81"/>
    </row>
    <row r="252" spans="1:7" x14ac:dyDescent="0.3">
      <c r="A252" s="82">
        <v>44076</v>
      </c>
      <c r="B252" s="83" t="s">
        <v>445</v>
      </c>
      <c r="C252" s="84">
        <v>35497</v>
      </c>
      <c r="D252" s="82">
        <v>44076</v>
      </c>
      <c r="E252" s="85"/>
      <c r="F252" s="86"/>
      <c r="G252" s="81"/>
    </row>
    <row r="253" spans="1:7" x14ac:dyDescent="0.3">
      <c r="A253" s="82">
        <v>44075</v>
      </c>
      <c r="B253" s="83" t="s">
        <v>445</v>
      </c>
      <c r="C253" s="84">
        <v>35491</v>
      </c>
      <c r="D253" s="82">
        <v>44075</v>
      </c>
      <c r="E253" s="85">
        <f>ISS_Data!JZ22</f>
        <v>35562</v>
      </c>
      <c r="F253" s="86">
        <f>C253-E253</f>
        <v>-71</v>
      </c>
      <c r="G253" s="81"/>
    </row>
    <row r="254" spans="1:7" x14ac:dyDescent="0.3">
      <c r="A254" s="82">
        <v>44074</v>
      </c>
      <c r="B254" s="83" t="s">
        <v>445</v>
      </c>
      <c r="C254" s="84">
        <v>35483</v>
      </c>
      <c r="D254" s="82">
        <v>44074</v>
      </c>
      <c r="E254" s="85"/>
      <c r="F254" s="86"/>
      <c r="G254" s="81"/>
    </row>
    <row r="255" spans="1:7" x14ac:dyDescent="0.3">
      <c r="A255" s="82">
        <v>44073</v>
      </c>
      <c r="B255" s="83" t="s">
        <v>445</v>
      </c>
      <c r="C255" s="84">
        <v>35477</v>
      </c>
      <c r="D255" s="82">
        <v>44073</v>
      </c>
      <c r="E255" s="85"/>
      <c r="F255" s="86"/>
      <c r="G255" s="81"/>
    </row>
    <row r="256" spans="1:7" x14ac:dyDescent="0.3">
      <c r="A256" s="82">
        <v>44072</v>
      </c>
      <c r="B256" s="83" t="s">
        <v>445</v>
      </c>
      <c r="C256" s="84">
        <v>35473</v>
      </c>
      <c r="D256" s="82">
        <v>44072</v>
      </c>
      <c r="E256" s="85"/>
      <c r="F256" s="86"/>
      <c r="G256" s="81"/>
    </row>
    <row r="257" spans="1:7" x14ac:dyDescent="0.3">
      <c r="A257" s="82">
        <v>44071</v>
      </c>
      <c r="B257" s="83" t="s">
        <v>445</v>
      </c>
      <c r="C257" s="84">
        <v>35472</v>
      </c>
      <c r="D257" s="82">
        <v>44071</v>
      </c>
      <c r="E257" s="85"/>
      <c r="F257" s="86"/>
      <c r="G257" s="81"/>
    </row>
    <row r="258" spans="1:7" x14ac:dyDescent="0.3">
      <c r="A258" s="82">
        <v>44070</v>
      </c>
      <c r="B258" s="83" t="s">
        <v>445</v>
      </c>
      <c r="C258" s="84">
        <v>35463</v>
      </c>
      <c r="D258" s="82">
        <v>44070</v>
      </c>
      <c r="E258" s="85"/>
      <c r="F258" s="86"/>
      <c r="G258" s="81"/>
    </row>
    <row r="259" spans="1:7" x14ac:dyDescent="0.3">
      <c r="A259" s="82">
        <v>44069</v>
      </c>
      <c r="B259" s="83" t="s">
        <v>445</v>
      </c>
      <c r="C259" s="84">
        <v>35458</v>
      </c>
      <c r="D259" s="82">
        <v>44069</v>
      </c>
      <c r="E259" s="85"/>
      <c r="F259" s="86"/>
      <c r="G259" s="81"/>
    </row>
    <row r="260" spans="1:7" x14ac:dyDescent="0.3">
      <c r="A260" s="82">
        <v>44068</v>
      </c>
      <c r="B260" s="83" t="s">
        <v>445</v>
      </c>
      <c r="C260" s="84">
        <v>35445</v>
      </c>
      <c r="D260" s="82">
        <v>44068</v>
      </c>
      <c r="E260" s="85">
        <f>ISS_Data!KG22</f>
        <v>35912</v>
      </c>
      <c r="F260" s="86">
        <f>C260-E260</f>
        <v>-467</v>
      </c>
      <c r="G260" s="72"/>
    </row>
    <row r="261" spans="1:7" x14ac:dyDescent="0.3">
      <c r="A261" s="82">
        <v>44067</v>
      </c>
      <c r="B261" s="83" t="s">
        <v>445</v>
      </c>
      <c r="C261" s="84">
        <v>35441</v>
      </c>
      <c r="D261" s="82">
        <v>44067</v>
      </c>
      <c r="E261" s="85"/>
      <c r="F261" s="86"/>
      <c r="G261" s="72"/>
    </row>
    <row r="262" spans="1:7" x14ac:dyDescent="0.3">
      <c r="A262" s="82">
        <v>44066</v>
      </c>
      <c r="B262" s="83" t="s">
        <v>445</v>
      </c>
      <c r="C262" s="84">
        <v>35437</v>
      </c>
      <c r="D262" s="82">
        <v>44066</v>
      </c>
      <c r="E262" s="85"/>
      <c r="F262" s="86"/>
      <c r="G262" s="72"/>
    </row>
    <row r="263" spans="1:7" x14ac:dyDescent="0.3">
      <c r="A263" s="82">
        <v>44065</v>
      </c>
      <c r="B263" s="83" t="s">
        <v>445</v>
      </c>
      <c r="C263" s="84">
        <v>35430</v>
      </c>
      <c r="D263" s="82">
        <v>44065</v>
      </c>
      <c r="E263" s="85"/>
      <c r="F263" s="86"/>
      <c r="G263" s="72"/>
    </row>
    <row r="264" spans="1:7" x14ac:dyDescent="0.3">
      <c r="A264" s="82">
        <v>44064</v>
      </c>
      <c r="B264" s="83" t="s">
        <v>445</v>
      </c>
      <c r="C264" s="84">
        <v>35427</v>
      </c>
      <c r="D264" s="82">
        <v>44064</v>
      </c>
      <c r="E264" s="85"/>
      <c r="F264" s="86"/>
      <c r="G264" s="72"/>
    </row>
    <row r="265" spans="1:7" x14ac:dyDescent="0.3">
      <c r="A265" s="82">
        <v>44063</v>
      </c>
      <c r="B265" s="83" t="s">
        <v>445</v>
      </c>
      <c r="C265" s="84">
        <v>35418</v>
      </c>
      <c r="D265" s="82">
        <v>44063</v>
      </c>
      <c r="E265" s="85"/>
      <c r="F265" s="86"/>
      <c r="G265" s="72"/>
    </row>
    <row r="266" spans="1:7" x14ac:dyDescent="0.3">
      <c r="A266" s="82">
        <v>44062</v>
      </c>
      <c r="B266" s="83" t="s">
        <v>445</v>
      </c>
      <c r="C266" s="84">
        <v>35412</v>
      </c>
      <c r="D266" s="82">
        <v>44062</v>
      </c>
      <c r="E266" s="85"/>
      <c r="F266" s="86"/>
      <c r="G266" s="72"/>
    </row>
    <row r="267" spans="1:7" x14ac:dyDescent="0.3">
      <c r="A267" s="82">
        <v>44061</v>
      </c>
      <c r="B267" s="83" t="s">
        <v>445</v>
      </c>
      <c r="C267" s="84">
        <v>35405</v>
      </c>
      <c r="D267" s="82">
        <v>44061</v>
      </c>
      <c r="E267" s="85">
        <f>ISS_Data!KN22</f>
        <v>35843</v>
      </c>
      <c r="F267" s="86">
        <f>C267-E267</f>
        <v>-438</v>
      </c>
      <c r="G267" s="72"/>
    </row>
    <row r="268" spans="1:7" x14ac:dyDescent="0.3">
      <c r="A268" s="82">
        <v>44060</v>
      </c>
      <c r="B268" s="83" t="s">
        <v>445</v>
      </c>
      <c r="C268" s="84">
        <v>35400</v>
      </c>
      <c r="D268" s="82">
        <v>44060</v>
      </c>
      <c r="E268" s="85"/>
      <c r="F268" s="86"/>
      <c r="G268" s="72"/>
    </row>
    <row r="269" spans="1:7" x14ac:dyDescent="0.3">
      <c r="A269" s="82">
        <v>44059</v>
      </c>
      <c r="B269" s="83" t="s">
        <v>445</v>
      </c>
      <c r="C269" s="84">
        <v>35396</v>
      </c>
      <c r="D269" s="82">
        <v>44059</v>
      </c>
      <c r="E269" s="85"/>
      <c r="F269" s="86"/>
      <c r="G269" s="72"/>
    </row>
    <row r="270" spans="1:7" x14ac:dyDescent="0.3">
      <c r="A270" s="82">
        <v>44058</v>
      </c>
      <c r="B270" s="83" t="s">
        <v>445</v>
      </c>
      <c r="C270" s="84">
        <v>35392</v>
      </c>
      <c r="D270" s="82">
        <v>44058</v>
      </c>
      <c r="E270" s="85"/>
      <c r="F270" s="86"/>
      <c r="G270" s="72" t="s">
        <v>456</v>
      </c>
    </row>
    <row r="271" spans="1:7" x14ac:dyDescent="0.3">
      <c r="A271" s="82">
        <v>44057</v>
      </c>
      <c r="B271" s="83" t="s">
        <v>445</v>
      </c>
      <c r="C271" s="84">
        <v>35234</v>
      </c>
      <c r="D271" s="82">
        <v>44057</v>
      </c>
      <c r="E271" s="85"/>
      <c r="F271" s="86"/>
      <c r="G271" s="72"/>
    </row>
    <row r="272" spans="1:7" x14ac:dyDescent="0.3">
      <c r="A272" s="82">
        <v>44056</v>
      </c>
      <c r="B272" s="83" t="s">
        <v>445</v>
      </c>
      <c r="C272" s="84">
        <v>35231</v>
      </c>
      <c r="D272" s="82">
        <v>44056</v>
      </c>
      <c r="E272" s="85"/>
      <c r="F272" s="86"/>
      <c r="G272" s="72"/>
    </row>
    <row r="273" spans="1:7" x14ac:dyDescent="0.3">
      <c r="A273" s="82">
        <v>44055</v>
      </c>
      <c r="B273" s="83" t="s">
        <v>445</v>
      </c>
      <c r="C273" s="84">
        <v>35225</v>
      </c>
      <c r="D273" s="82">
        <v>44055</v>
      </c>
      <c r="E273" s="85"/>
      <c r="F273" s="86"/>
      <c r="G273" s="72"/>
    </row>
    <row r="274" spans="1:7" x14ac:dyDescent="0.3">
      <c r="A274" s="82">
        <v>44054</v>
      </c>
      <c r="B274" s="83" t="s">
        <v>445</v>
      </c>
      <c r="C274" s="84">
        <v>35215</v>
      </c>
      <c r="D274" s="82">
        <v>44054</v>
      </c>
      <c r="E274" s="85">
        <f>ISS_Data!KU22</f>
        <v>35644</v>
      </c>
      <c r="F274" s="86">
        <f>C274-E274</f>
        <v>-429</v>
      </c>
      <c r="G274" s="72"/>
    </row>
    <row r="275" spans="1:7" x14ac:dyDescent="0.3">
      <c r="A275" s="82">
        <v>44053</v>
      </c>
      <c r="B275" s="83" t="s">
        <v>445</v>
      </c>
      <c r="C275" s="84">
        <v>35209</v>
      </c>
      <c r="D275" s="82">
        <v>44053</v>
      </c>
      <c r="E275" s="85"/>
      <c r="F275" s="86"/>
      <c r="G275" s="72"/>
    </row>
    <row r="276" spans="1:7" x14ac:dyDescent="0.3">
      <c r="A276" s="82">
        <v>44052</v>
      </c>
      <c r="B276" s="83" t="s">
        <v>445</v>
      </c>
      <c r="C276" s="84">
        <v>35205</v>
      </c>
      <c r="D276" s="82">
        <v>44052</v>
      </c>
      <c r="E276" s="85"/>
      <c r="F276" s="86"/>
      <c r="G276" s="72"/>
    </row>
    <row r="277" spans="1:7" x14ac:dyDescent="0.3">
      <c r="A277" s="82">
        <v>44051</v>
      </c>
      <c r="B277" s="83" t="s">
        <v>445</v>
      </c>
      <c r="C277" s="84">
        <v>35203</v>
      </c>
      <c r="D277" s="82">
        <v>44051</v>
      </c>
      <c r="E277" s="85"/>
      <c r="F277" s="86"/>
      <c r="G277" s="72"/>
    </row>
    <row r="278" spans="1:7" x14ac:dyDescent="0.3">
      <c r="A278" s="82">
        <v>44050</v>
      </c>
      <c r="B278" s="83" t="s">
        <v>445</v>
      </c>
      <c r="C278" s="84">
        <v>35190</v>
      </c>
      <c r="D278" s="82">
        <v>44050</v>
      </c>
      <c r="E278" s="85"/>
      <c r="F278" s="86"/>
      <c r="G278" s="72"/>
    </row>
    <row r="279" spans="1:7" x14ac:dyDescent="0.3">
      <c r="A279" s="82">
        <v>44049</v>
      </c>
      <c r="B279" s="83" t="s">
        <v>445</v>
      </c>
      <c r="C279" s="84">
        <v>35187</v>
      </c>
      <c r="D279" s="82">
        <v>44049</v>
      </c>
      <c r="E279" s="85"/>
      <c r="F279" s="86"/>
      <c r="G279" s="72"/>
    </row>
    <row r="280" spans="1:7" x14ac:dyDescent="0.3">
      <c r="A280" s="82">
        <v>44048</v>
      </c>
      <c r="B280" s="83" t="s">
        <v>445</v>
      </c>
      <c r="C280" s="84">
        <v>35181</v>
      </c>
      <c r="D280" s="82">
        <v>44048</v>
      </c>
      <c r="E280" s="85"/>
      <c r="F280" s="86"/>
      <c r="G280" s="72"/>
    </row>
    <row r="281" spans="1:7" x14ac:dyDescent="0.3">
      <c r="A281" s="82">
        <v>44047</v>
      </c>
      <c r="B281" s="83" t="s">
        <v>445</v>
      </c>
      <c r="C281" s="84">
        <v>35171</v>
      </c>
      <c r="D281" s="82">
        <v>44047</v>
      </c>
      <c r="E281" s="85">
        <f>ISS_Data!LB22</f>
        <v>34320</v>
      </c>
      <c r="F281" s="86">
        <f>C281-E281</f>
        <v>851</v>
      </c>
      <c r="G281" s="72"/>
    </row>
    <row r="282" spans="1:7" x14ac:dyDescent="0.3">
      <c r="A282" s="82">
        <v>44046</v>
      </c>
      <c r="B282" s="83" t="s">
        <v>445</v>
      </c>
      <c r="C282" s="84">
        <v>35166</v>
      </c>
      <c r="D282" s="82">
        <v>44046</v>
      </c>
      <c r="E282" s="85"/>
      <c r="F282" s="86"/>
      <c r="G282" s="72"/>
    </row>
    <row r="283" spans="1:7" x14ac:dyDescent="0.3">
      <c r="A283" s="82">
        <v>44045</v>
      </c>
      <c r="B283" s="83" t="s">
        <v>445</v>
      </c>
      <c r="C283" s="84">
        <v>35154</v>
      </c>
      <c r="D283" s="82">
        <v>44045</v>
      </c>
      <c r="E283" s="85"/>
      <c r="F283" s="86"/>
      <c r="G283" s="72"/>
    </row>
    <row r="284" spans="1:7" x14ac:dyDescent="0.3">
      <c r="A284" s="82">
        <v>44044</v>
      </c>
      <c r="B284" s="83" t="s">
        <v>445</v>
      </c>
      <c r="C284" s="84">
        <v>35146</v>
      </c>
      <c r="D284" s="82">
        <v>44044</v>
      </c>
      <c r="E284" s="85"/>
      <c r="F284" s="86"/>
      <c r="G284" s="72"/>
    </row>
    <row r="285" spans="1:7" x14ac:dyDescent="0.3">
      <c r="A285" s="82">
        <v>44043</v>
      </c>
      <c r="B285" s="83" t="s">
        <v>445</v>
      </c>
      <c r="C285" s="84">
        <v>35141</v>
      </c>
      <c r="D285" s="82">
        <v>44043</v>
      </c>
      <c r="E285" s="85"/>
      <c r="F285" s="86"/>
      <c r="G285" s="72"/>
    </row>
    <row r="286" spans="1:7" x14ac:dyDescent="0.3">
      <c r="A286" s="82">
        <v>44042</v>
      </c>
      <c r="B286" s="83" t="s">
        <v>445</v>
      </c>
      <c r="C286" s="84">
        <v>35132</v>
      </c>
      <c r="D286" s="82">
        <v>44042</v>
      </c>
      <c r="E286" s="85"/>
      <c r="F286" s="86"/>
      <c r="G286" s="72"/>
    </row>
    <row r="287" spans="1:7" x14ac:dyDescent="0.3">
      <c r="A287" s="82">
        <v>44041</v>
      </c>
      <c r="B287" s="83" t="s">
        <v>445</v>
      </c>
      <c r="C287" s="84">
        <v>35129</v>
      </c>
      <c r="D287" s="82">
        <v>44041</v>
      </c>
      <c r="E287" s="85"/>
      <c r="F287" s="86"/>
      <c r="G287" s="72"/>
    </row>
    <row r="288" spans="1:7" x14ac:dyDescent="0.3">
      <c r="A288" s="82">
        <v>44040</v>
      </c>
      <c r="B288" s="83" t="s">
        <v>445</v>
      </c>
      <c r="C288" s="84">
        <v>35123</v>
      </c>
      <c r="D288" s="82">
        <v>44040</v>
      </c>
      <c r="E288" s="85">
        <f>ISS_Data!LI22</f>
        <v>34211</v>
      </c>
      <c r="F288" s="86">
        <f>C288-E288</f>
        <v>912</v>
      </c>
      <c r="G288" s="72"/>
    </row>
    <row r="289" spans="1:7" x14ac:dyDescent="0.3">
      <c r="A289" s="82">
        <v>44039</v>
      </c>
      <c r="B289" s="83" t="s">
        <v>445</v>
      </c>
      <c r="C289" s="84">
        <v>35112</v>
      </c>
      <c r="D289" s="82">
        <v>44039</v>
      </c>
      <c r="E289" s="85"/>
      <c r="F289" s="86"/>
      <c r="G289" s="72"/>
    </row>
    <row r="290" spans="1:7" x14ac:dyDescent="0.3">
      <c r="A290" s="82">
        <v>44038</v>
      </c>
      <c r="B290" s="83" t="s">
        <v>445</v>
      </c>
      <c r="C290" s="84">
        <v>35107</v>
      </c>
      <c r="D290" s="82">
        <v>44038</v>
      </c>
      <c r="E290" s="85"/>
      <c r="F290" s="86"/>
      <c r="G290" s="72"/>
    </row>
    <row r="291" spans="1:7" x14ac:dyDescent="0.3">
      <c r="A291" s="82">
        <v>44037</v>
      </c>
      <c r="B291" s="83" t="s">
        <v>445</v>
      </c>
      <c r="C291" s="84">
        <v>35102</v>
      </c>
      <c r="D291" s="82">
        <v>44037</v>
      </c>
      <c r="E291" s="85"/>
      <c r="F291" s="86"/>
      <c r="G291" s="72"/>
    </row>
    <row r="292" spans="1:7" x14ac:dyDescent="0.3">
      <c r="A292" s="82">
        <v>44036</v>
      </c>
      <c r="B292" s="83" t="s">
        <v>445</v>
      </c>
      <c r="C292" s="84">
        <v>35097</v>
      </c>
      <c r="D292" s="82">
        <v>44036</v>
      </c>
      <c r="E292" s="85"/>
      <c r="F292" s="86"/>
      <c r="G292" s="72"/>
    </row>
    <row r="293" spans="1:7" x14ac:dyDescent="0.3">
      <c r="A293" s="82">
        <v>44035</v>
      </c>
      <c r="B293" s="83" t="s">
        <v>445</v>
      </c>
      <c r="C293" s="84">
        <v>35092</v>
      </c>
      <c r="D293" s="82">
        <v>44035</v>
      </c>
      <c r="E293" s="85"/>
      <c r="F293" s="86"/>
      <c r="G293" s="72"/>
    </row>
    <row r="294" spans="1:7" x14ac:dyDescent="0.3">
      <c r="A294" s="82">
        <v>44034</v>
      </c>
      <c r="B294" s="83" t="s">
        <v>445</v>
      </c>
      <c r="C294" s="84">
        <v>35082</v>
      </c>
      <c r="D294" s="82">
        <v>44034</v>
      </c>
      <c r="E294" s="85">
        <f>ISS_Data!LP22</f>
        <v>34142</v>
      </c>
      <c r="F294" s="86">
        <f>C294-E294</f>
        <v>940</v>
      </c>
      <c r="G294" s="72"/>
    </row>
    <row r="295" spans="1:7" x14ac:dyDescent="0.3">
      <c r="A295" s="82">
        <v>44033</v>
      </c>
      <c r="B295" s="83" t="s">
        <v>445</v>
      </c>
      <c r="C295" s="84">
        <v>35073</v>
      </c>
      <c r="D295" s="82">
        <v>44033</v>
      </c>
      <c r="E295" s="85">
        <f>ISS_Data!LW22</f>
        <v>34066</v>
      </c>
      <c r="F295" s="87">
        <f>C295-E295</f>
        <v>1007</v>
      </c>
      <c r="G295" s="72"/>
    </row>
    <row r="296" spans="1:7" x14ac:dyDescent="0.3">
      <c r="A296" s="82">
        <v>44032</v>
      </c>
      <c r="B296" s="83" t="s">
        <v>445</v>
      </c>
      <c r="C296" s="84">
        <v>35058</v>
      </c>
      <c r="D296" s="82">
        <v>44032</v>
      </c>
      <c r="E296" s="88"/>
      <c r="F296" s="89"/>
      <c r="G296" s="72"/>
    </row>
    <row r="297" spans="1:7" x14ac:dyDescent="0.3">
      <c r="A297" s="82">
        <v>44031</v>
      </c>
      <c r="B297" s="83" t="s">
        <v>445</v>
      </c>
      <c r="C297" s="84">
        <v>35045</v>
      </c>
      <c r="D297" s="82">
        <v>44031</v>
      </c>
      <c r="E297" s="88"/>
      <c r="F297" s="89"/>
      <c r="G297" s="72"/>
    </row>
    <row r="298" spans="1:7" x14ac:dyDescent="0.3">
      <c r="A298" s="82">
        <v>44030</v>
      </c>
      <c r="B298" s="83" t="s">
        <v>445</v>
      </c>
      <c r="C298" s="84">
        <v>35042</v>
      </c>
      <c r="D298" s="82">
        <v>44030</v>
      </c>
      <c r="E298" s="88"/>
      <c r="F298" s="89"/>
      <c r="G298" s="72"/>
    </row>
    <row r="299" spans="1:7" x14ac:dyDescent="0.3">
      <c r="A299" s="82">
        <v>44029</v>
      </c>
      <c r="B299" s="83" t="s">
        <v>445</v>
      </c>
      <c r="C299" s="84">
        <v>35028</v>
      </c>
      <c r="D299" s="82">
        <v>44029</v>
      </c>
      <c r="E299" s="88"/>
      <c r="F299" s="89"/>
      <c r="G299" s="72"/>
    </row>
    <row r="300" spans="1:7" x14ac:dyDescent="0.3">
      <c r="A300" s="82">
        <v>44028</v>
      </c>
      <c r="B300" s="83" t="s">
        <v>445</v>
      </c>
      <c r="C300" s="84">
        <v>35017</v>
      </c>
      <c r="D300" s="82">
        <v>44028</v>
      </c>
      <c r="E300" s="88"/>
      <c r="F300" s="89"/>
      <c r="G300" s="72"/>
    </row>
    <row r="301" spans="1:7" x14ac:dyDescent="0.3">
      <c r="A301" s="82">
        <v>44027</v>
      </c>
      <c r="B301" s="83" t="s">
        <v>445</v>
      </c>
      <c r="C301" s="84">
        <v>34997</v>
      </c>
      <c r="D301" s="82">
        <v>44027</v>
      </c>
      <c r="E301" s="88"/>
      <c r="F301" s="89"/>
      <c r="G301" s="72"/>
    </row>
    <row r="302" spans="1:7" x14ac:dyDescent="0.3">
      <c r="A302" s="82">
        <v>44026</v>
      </c>
      <c r="B302" s="83" t="s">
        <v>445</v>
      </c>
      <c r="C302" s="84">
        <v>34984</v>
      </c>
      <c r="D302" s="82">
        <v>44026</v>
      </c>
      <c r="E302" s="85">
        <f>ISS_Data!LW22</f>
        <v>34066</v>
      </c>
      <c r="F302" s="86">
        <f>C302-E302</f>
        <v>918</v>
      </c>
      <c r="G302" s="72"/>
    </row>
    <row r="303" spans="1:7" x14ac:dyDescent="0.3">
      <c r="A303" s="82">
        <v>44025</v>
      </c>
      <c r="B303" s="83" t="s">
        <v>445</v>
      </c>
      <c r="C303" s="84">
        <v>34967</v>
      </c>
      <c r="D303" s="82">
        <v>44025</v>
      </c>
      <c r="E303" s="88"/>
      <c r="F303" s="89"/>
      <c r="G303" s="72"/>
    </row>
    <row r="304" spans="1:7" x14ac:dyDescent="0.3">
      <c r="A304" s="82">
        <v>44024</v>
      </c>
      <c r="B304" s="83" t="s">
        <v>445</v>
      </c>
      <c r="C304" s="84">
        <v>34954</v>
      </c>
      <c r="D304" s="82">
        <v>44024</v>
      </c>
      <c r="E304" s="88"/>
      <c r="F304" s="89"/>
      <c r="G304" s="72"/>
    </row>
    <row r="305" spans="1:7" x14ac:dyDescent="0.3">
      <c r="A305" s="82">
        <v>44023</v>
      </c>
      <c r="B305" s="83" t="s">
        <v>445</v>
      </c>
      <c r="C305" s="84">
        <v>34945</v>
      </c>
      <c r="D305" s="82">
        <v>44023</v>
      </c>
      <c r="E305" s="88"/>
      <c r="F305" s="89"/>
      <c r="G305" s="72"/>
    </row>
    <row r="306" spans="1:7" x14ac:dyDescent="0.3">
      <c r="A306" s="82">
        <v>44022</v>
      </c>
      <c r="B306" s="83" t="s">
        <v>445</v>
      </c>
      <c r="C306" s="84">
        <v>34938</v>
      </c>
      <c r="D306" s="82">
        <v>44022</v>
      </c>
      <c r="E306" s="88"/>
      <c r="F306" s="89"/>
      <c r="G306" s="72"/>
    </row>
    <row r="307" spans="1:7" x14ac:dyDescent="0.3">
      <c r="A307" s="82">
        <v>44021</v>
      </c>
      <c r="B307" s="83" t="s">
        <v>445</v>
      </c>
      <c r="C307" s="84">
        <v>34926</v>
      </c>
      <c r="D307" s="82">
        <v>44021</v>
      </c>
      <c r="E307" s="85">
        <f>ISS_Data!MD22</f>
        <v>34026</v>
      </c>
      <c r="F307" s="86">
        <f>C307-E307</f>
        <v>900</v>
      </c>
      <c r="G307" s="72"/>
    </row>
    <row r="308" spans="1:7" x14ac:dyDescent="0.3">
      <c r="A308" s="82">
        <v>44020</v>
      </c>
      <c r="B308" s="83" t="s">
        <v>445</v>
      </c>
      <c r="C308" s="84">
        <v>34914</v>
      </c>
      <c r="D308" s="82">
        <v>44020</v>
      </c>
      <c r="E308" s="88"/>
      <c r="F308" s="89"/>
      <c r="G308" s="72"/>
    </row>
    <row r="309" spans="1:7" x14ac:dyDescent="0.3">
      <c r="A309" s="82">
        <v>44019</v>
      </c>
      <c r="B309" s="83" t="s">
        <v>445</v>
      </c>
      <c r="C309" s="84">
        <v>34899</v>
      </c>
      <c r="D309" s="82">
        <v>44019</v>
      </c>
      <c r="E309" s="85">
        <f>ISS_Data!MK22</f>
        <v>33951</v>
      </c>
      <c r="F309" s="86">
        <f>C309-E309</f>
        <v>948</v>
      </c>
      <c r="G309" s="72"/>
    </row>
    <row r="310" spans="1:7" x14ac:dyDescent="0.3">
      <c r="A310" s="82">
        <v>44018</v>
      </c>
      <c r="B310" s="83" t="s">
        <v>445</v>
      </c>
      <c r="C310" s="84">
        <v>34869</v>
      </c>
      <c r="D310" s="82">
        <v>44018</v>
      </c>
      <c r="E310" s="88"/>
      <c r="F310" s="89"/>
      <c r="G310" s="72"/>
    </row>
    <row r="311" spans="1:7" x14ac:dyDescent="0.3">
      <c r="A311" s="82">
        <v>44017</v>
      </c>
      <c r="B311" s="83" t="s">
        <v>445</v>
      </c>
      <c r="C311" s="84">
        <v>34861</v>
      </c>
      <c r="D311" s="82">
        <v>44017</v>
      </c>
      <c r="E311" s="88"/>
      <c r="F311" s="89"/>
      <c r="G311" s="72"/>
    </row>
    <row r="312" spans="1:7" x14ac:dyDescent="0.3">
      <c r="A312" s="82">
        <v>44016</v>
      </c>
      <c r="B312" s="83" t="s">
        <v>445</v>
      </c>
      <c r="C312" s="84">
        <v>34854</v>
      </c>
      <c r="D312" s="82">
        <v>44016</v>
      </c>
      <c r="E312" s="88"/>
      <c r="F312" s="89"/>
      <c r="G312" s="72"/>
    </row>
    <row r="313" spans="1:7" x14ac:dyDescent="0.3">
      <c r="A313" s="82">
        <v>44015</v>
      </c>
      <c r="B313" s="83" t="s">
        <v>445</v>
      </c>
      <c r="C313" s="84">
        <v>34833</v>
      </c>
      <c r="D313" s="82">
        <v>44015</v>
      </c>
      <c r="E313" s="88"/>
      <c r="F313" s="89"/>
      <c r="G313" s="72"/>
    </row>
    <row r="314" spans="1:7" x14ac:dyDescent="0.3">
      <c r="A314" s="82">
        <v>44014</v>
      </c>
      <c r="B314" s="83" t="s">
        <v>445</v>
      </c>
      <c r="C314" s="84">
        <v>34818</v>
      </c>
      <c r="D314" s="82">
        <v>44014</v>
      </c>
      <c r="E314" s="88"/>
      <c r="F314" s="89"/>
      <c r="G314" s="72"/>
    </row>
    <row r="315" spans="1:7" x14ac:dyDescent="0.3">
      <c r="A315" s="82">
        <v>44013</v>
      </c>
      <c r="B315" s="83" t="s">
        <v>445</v>
      </c>
      <c r="C315" s="84">
        <v>34788</v>
      </c>
      <c r="D315" s="82">
        <v>44013</v>
      </c>
      <c r="E315" s="88"/>
      <c r="F315" s="89"/>
      <c r="G315" s="72"/>
    </row>
    <row r="316" spans="1:7" x14ac:dyDescent="0.3">
      <c r="A316" s="82">
        <v>44012</v>
      </c>
      <c r="B316" s="83" t="s">
        <v>445</v>
      </c>
      <c r="C316" s="84">
        <v>34767</v>
      </c>
      <c r="D316" s="82">
        <v>44012</v>
      </c>
      <c r="E316" s="85">
        <f>ISS_Data!MR22</f>
        <v>33736</v>
      </c>
      <c r="F316" s="86">
        <f>C316-E316</f>
        <v>1031</v>
      </c>
      <c r="G316" s="72"/>
    </row>
    <row r="317" spans="1:7" x14ac:dyDescent="0.3">
      <c r="A317" s="82">
        <v>44011</v>
      </c>
      <c r="B317" s="83" t="s">
        <v>445</v>
      </c>
      <c r="C317" s="84">
        <v>34744</v>
      </c>
      <c r="D317" s="82">
        <v>44011</v>
      </c>
      <c r="E317" s="88"/>
      <c r="F317" s="89"/>
      <c r="G317" s="72"/>
    </row>
    <row r="318" spans="1:7" x14ac:dyDescent="0.3">
      <c r="A318" s="82">
        <v>44010</v>
      </c>
      <c r="B318" s="83" t="s">
        <v>445</v>
      </c>
      <c r="C318" s="84">
        <v>34738</v>
      </c>
      <c r="D318" s="82">
        <v>44010</v>
      </c>
      <c r="E318" s="88"/>
      <c r="F318" s="89"/>
      <c r="G318" s="72"/>
    </row>
    <row r="319" spans="1:7" x14ac:dyDescent="0.3">
      <c r="A319" s="82">
        <v>44009</v>
      </c>
      <c r="B319" s="83" t="s">
        <v>445</v>
      </c>
      <c r="C319" s="84">
        <v>34716</v>
      </c>
      <c r="D319" s="82">
        <v>44009</v>
      </c>
      <c r="E319" s="88"/>
      <c r="F319" s="89"/>
      <c r="G319" s="72"/>
    </row>
    <row r="320" spans="1:7" x14ac:dyDescent="0.3">
      <c r="A320" s="82">
        <v>44008</v>
      </c>
      <c r="B320" s="83" t="s">
        <v>445</v>
      </c>
      <c r="C320" s="84">
        <v>34708</v>
      </c>
      <c r="D320" s="82">
        <v>44008</v>
      </c>
      <c r="E320" s="88"/>
      <c r="F320" s="89"/>
      <c r="G320" s="72"/>
    </row>
    <row r="321" spans="1:7" x14ac:dyDescent="0.3">
      <c r="A321" s="82">
        <v>44007</v>
      </c>
      <c r="B321" s="83" t="s">
        <v>445</v>
      </c>
      <c r="C321" s="84">
        <v>34678</v>
      </c>
      <c r="D321" s="82">
        <v>44007</v>
      </c>
      <c r="E321" s="85">
        <f>ISS_Data!MY22</f>
        <v>33532</v>
      </c>
      <c r="F321" s="86">
        <f>C321-E321</f>
        <v>1146</v>
      </c>
      <c r="G321" s="72"/>
    </row>
    <row r="322" spans="1:7" x14ac:dyDescent="0.3">
      <c r="A322" s="82">
        <v>44006</v>
      </c>
      <c r="B322" s="83" t="s">
        <v>445</v>
      </c>
      <c r="C322" s="84">
        <v>34644</v>
      </c>
      <c r="D322" s="82">
        <v>44006</v>
      </c>
      <c r="E322" s="88"/>
      <c r="F322" s="89"/>
      <c r="G322" s="72" t="s">
        <v>457</v>
      </c>
    </row>
    <row r="323" spans="1:7" x14ac:dyDescent="0.3">
      <c r="A323" s="82">
        <v>44005</v>
      </c>
      <c r="B323" s="83" t="s">
        <v>445</v>
      </c>
      <c r="C323" s="84">
        <v>34675</v>
      </c>
      <c r="D323" s="82">
        <v>44005</v>
      </c>
      <c r="E323" s="85">
        <f>ISS_Data!NF22</f>
        <v>33542</v>
      </c>
      <c r="F323" s="86">
        <f>C323-E323</f>
        <v>1133</v>
      </c>
      <c r="G323" s="72"/>
    </row>
    <row r="324" spans="1:7" x14ac:dyDescent="0.3">
      <c r="A324" s="82">
        <v>44004</v>
      </c>
      <c r="B324" s="83" t="s">
        <v>445</v>
      </c>
      <c r="C324" s="84">
        <v>34657</v>
      </c>
      <c r="D324" s="82">
        <v>44004</v>
      </c>
      <c r="E324" s="85">
        <f>ISS_Data!NM22</f>
        <v>33498</v>
      </c>
      <c r="F324" s="86">
        <f>C324-E324</f>
        <v>1159</v>
      </c>
      <c r="G324" s="72"/>
    </row>
    <row r="325" spans="1:7" x14ac:dyDescent="0.3">
      <c r="A325" s="82">
        <v>44003</v>
      </c>
      <c r="B325" s="83" t="s">
        <v>445</v>
      </c>
      <c r="C325" s="84">
        <v>34634</v>
      </c>
      <c r="D325" s="82">
        <v>44003</v>
      </c>
      <c r="E325" s="85"/>
      <c r="F325" s="86"/>
      <c r="G325" s="72"/>
    </row>
    <row r="326" spans="1:7" x14ac:dyDescent="0.3">
      <c r="A326" s="82">
        <v>44002</v>
      </c>
      <c r="B326" s="83" t="s">
        <v>445</v>
      </c>
      <c r="C326" s="84">
        <v>34610</v>
      </c>
      <c r="D326" s="82">
        <v>44002</v>
      </c>
      <c r="E326" s="85"/>
      <c r="F326" s="86"/>
      <c r="G326" s="72"/>
    </row>
    <row r="327" spans="1:7" x14ac:dyDescent="0.3">
      <c r="A327" s="82">
        <v>44001</v>
      </c>
      <c r="B327" s="83" t="s">
        <v>445</v>
      </c>
      <c r="C327" s="84">
        <v>34561</v>
      </c>
      <c r="D327" s="82">
        <v>44001</v>
      </c>
      <c r="E327" s="85">
        <f>ISS_Data!NT22</f>
        <v>33369</v>
      </c>
      <c r="F327" s="86">
        <f>C327-E327</f>
        <v>1192</v>
      </c>
      <c r="G327" s="72"/>
    </row>
    <row r="328" spans="1:7" x14ac:dyDescent="0.3">
      <c r="A328" s="82">
        <v>44000</v>
      </c>
      <c r="B328" s="83" t="s">
        <v>445</v>
      </c>
      <c r="C328" s="84">
        <v>34514</v>
      </c>
      <c r="D328" s="82">
        <v>44000</v>
      </c>
      <c r="E328" s="85">
        <f>ISS_Data!OA22</f>
        <v>33309</v>
      </c>
      <c r="F328" s="86">
        <f>C328-E328</f>
        <v>1205</v>
      </c>
      <c r="G328" s="72"/>
    </row>
    <row r="329" spans="1:7" x14ac:dyDescent="0.3">
      <c r="A329" s="82">
        <v>43999</v>
      </c>
      <c r="B329" s="83" t="s">
        <v>445</v>
      </c>
      <c r="C329" s="84">
        <v>34448</v>
      </c>
      <c r="D329" s="82">
        <v>43999</v>
      </c>
      <c r="E329" s="85"/>
      <c r="F329" s="86"/>
      <c r="G329" s="72"/>
    </row>
    <row r="330" spans="1:7" x14ac:dyDescent="0.3">
      <c r="A330" s="82">
        <v>43998</v>
      </c>
      <c r="B330" s="83" t="s">
        <v>445</v>
      </c>
      <c r="C330" s="84">
        <v>34405</v>
      </c>
      <c r="D330" s="82">
        <v>43998</v>
      </c>
      <c r="E330" s="85">
        <f>ISS_Data!OH22</f>
        <v>33209</v>
      </c>
      <c r="F330" s="86">
        <f>C330-E330</f>
        <v>1196</v>
      </c>
      <c r="G330" s="72"/>
    </row>
    <row r="331" spans="1:7" x14ac:dyDescent="0.3">
      <c r="A331" s="82">
        <v>43997</v>
      </c>
      <c r="B331" s="83" t="s">
        <v>445</v>
      </c>
      <c r="C331" s="84">
        <v>34371</v>
      </c>
      <c r="D331" s="82">
        <v>43997</v>
      </c>
      <c r="E331" s="85">
        <f>ISS_Data!OO22</f>
        <v>33168</v>
      </c>
      <c r="F331" s="86">
        <f>C331-E331</f>
        <v>1203</v>
      </c>
      <c r="G331" s="72"/>
    </row>
    <row r="332" spans="1:7" x14ac:dyDescent="0.3">
      <c r="A332" s="82">
        <v>43996</v>
      </c>
      <c r="B332" s="83" t="s">
        <v>445</v>
      </c>
      <c r="C332" s="84">
        <v>34345</v>
      </c>
      <c r="D332" s="82">
        <v>43996</v>
      </c>
      <c r="E332" s="85"/>
      <c r="F332" s="86"/>
      <c r="G332" s="72"/>
    </row>
    <row r="333" spans="1:7" x14ac:dyDescent="0.3">
      <c r="A333" s="82">
        <v>43995</v>
      </c>
      <c r="B333" s="83" t="s">
        <v>445</v>
      </c>
      <c r="C333" s="84">
        <v>34301</v>
      </c>
      <c r="D333" s="82">
        <v>43995</v>
      </c>
      <c r="E333" s="85"/>
      <c r="F333" s="86"/>
      <c r="G333" s="72" t="s">
        <v>458</v>
      </c>
    </row>
    <row r="334" spans="1:7" x14ac:dyDescent="0.3">
      <c r="A334" s="82">
        <v>43994</v>
      </c>
      <c r="B334" s="83" t="s">
        <v>445</v>
      </c>
      <c r="C334" s="84">
        <v>34223</v>
      </c>
      <c r="D334" s="82">
        <v>43994</v>
      </c>
      <c r="E334" s="85"/>
      <c r="F334" s="86"/>
      <c r="G334" s="72"/>
    </row>
    <row r="335" spans="1:7" x14ac:dyDescent="0.3">
      <c r="A335" s="82">
        <v>43993</v>
      </c>
      <c r="B335" s="83" t="s">
        <v>445</v>
      </c>
      <c r="C335" s="84">
        <v>34167</v>
      </c>
      <c r="D335" s="82">
        <v>43993</v>
      </c>
      <c r="E335" s="85">
        <f>ISS_Data!OV22</f>
        <v>32938</v>
      </c>
      <c r="F335" s="86">
        <f>C335-E335</f>
        <v>1229</v>
      </c>
      <c r="G335" s="72"/>
    </row>
    <row r="336" spans="1:7" x14ac:dyDescent="0.3">
      <c r="A336" s="82">
        <v>43992</v>
      </c>
      <c r="B336" s="83" t="s">
        <v>445</v>
      </c>
      <c r="C336" s="84">
        <v>34114</v>
      </c>
      <c r="D336" s="82">
        <v>43992</v>
      </c>
      <c r="E336" s="85">
        <f>ISS_Data!PC22</f>
        <v>32867</v>
      </c>
      <c r="F336" s="86">
        <f>C336-E336</f>
        <v>1247</v>
      </c>
      <c r="G336" s="72"/>
    </row>
    <row r="337" spans="1:7" x14ac:dyDescent="0.3">
      <c r="A337" s="82">
        <v>43991</v>
      </c>
      <c r="B337" s="83" t="s">
        <v>445</v>
      </c>
      <c r="C337" s="84">
        <v>34043</v>
      </c>
      <c r="D337" s="82">
        <v>43991</v>
      </c>
      <c r="E337" s="85">
        <f>ISS_Data!PJ22</f>
        <v>32825</v>
      </c>
      <c r="F337" s="86">
        <f>C337-E337</f>
        <v>1218</v>
      </c>
      <c r="G337" s="72"/>
    </row>
    <row r="338" spans="1:7" x14ac:dyDescent="0.3">
      <c r="A338" s="82">
        <v>43990</v>
      </c>
      <c r="B338" s="83" t="s">
        <v>445</v>
      </c>
      <c r="C338" s="84">
        <v>33964</v>
      </c>
      <c r="D338" s="82">
        <v>43990</v>
      </c>
      <c r="E338" s="85">
        <f>ISS_Data!PQ22</f>
        <v>32722</v>
      </c>
      <c r="F338" s="86">
        <f>C338-E338</f>
        <v>1242</v>
      </c>
      <c r="G338" s="72"/>
    </row>
    <row r="339" spans="1:7" x14ac:dyDescent="0.3">
      <c r="A339" s="82">
        <v>43989</v>
      </c>
      <c r="B339" s="83" t="s">
        <v>445</v>
      </c>
      <c r="C339" s="84">
        <v>33899</v>
      </c>
      <c r="D339" s="82">
        <v>43989</v>
      </c>
      <c r="E339" s="85"/>
      <c r="F339" s="86"/>
      <c r="G339" s="72"/>
    </row>
    <row r="340" spans="1:7" x14ac:dyDescent="0.3">
      <c r="A340" s="82">
        <v>43988</v>
      </c>
      <c r="B340" s="83" t="s">
        <v>445</v>
      </c>
      <c r="C340" s="84">
        <v>33846</v>
      </c>
      <c r="D340" s="82">
        <v>43988</v>
      </c>
      <c r="E340" s="85"/>
      <c r="F340" s="86"/>
      <c r="G340" s="72"/>
    </row>
    <row r="341" spans="1:7" x14ac:dyDescent="0.3">
      <c r="A341" s="82">
        <v>43987</v>
      </c>
      <c r="B341" s="83" t="s">
        <v>445</v>
      </c>
      <c r="C341" s="84">
        <v>33774</v>
      </c>
      <c r="D341" s="82">
        <v>43987</v>
      </c>
      <c r="E341" s="85"/>
      <c r="F341" s="86"/>
      <c r="G341" s="72"/>
    </row>
    <row r="342" spans="1:7" x14ac:dyDescent="0.3">
      <c r="A342" s="82">
        <v>43986</v>
      </c>
      <c r="B342" s="83" t="s">
        <v>445</v>
      </c>
      <c r="C342" s="84">
        <v>33689</v>
      </c>
      <c r="D342" s="82">
        <v>43986</v>
      </c>
      <c r="E342" s="85">
        <f>ISS_Data!PX22</f>
        <v>32448</v>
      </c>
      <c r="F342" s="86">
        <f>C342-E342</f>
        <v>1241</v>
      </c>
      <c r="G342" s="72"/>
    </row>
    <row r="343" spans="1:7" x14ac:dyDescent="0.3">
      <c r="A343" s="82">
        <v>43985</v>
      </c>
      <c r="B343" s="83" t="s">
        <v>445</v>
      </c>
      <c r="C343" s="84">
        <v>33601</v>
      </c>
      <c r="D343" s="82">
        <v>43985</v>
      </c>
      <c r="E343" s="85">
        <f>ISS_Data!QE22</f>
        <v>32354</v>
      </c>
      <c r="F343" s="86">
        <f>C343-E343</f>
        <v>1247</v>
      </c>
      <c r="G343" s="72"/>
    </row>
    <row r="344" spans="1:7" x14ac:dyDescent="0.3">
      <c r="A344" s="82">
        <v>43984</v>
      </c>
      <c r="B344" s="83" t="s">
        <v>445</v>
      </c>
      <c r="C344" s="84">
        <v>33530</v>
      </c>
      <c r="D344" s="82">
        <v>43984</v>
      </c>
      <c r="E344" s="85"/>
      <c r="F344" s="86"/>
      <c r="G344" s="72"/>
    </row>
    <row r="345" spans="1:7" x14ac:dyDescent="0.3">
      <c r="A345" s="82">
        <v>43983</v>
      </c>
      <c r="B345" s="83" t="s">
        <v>445</v>
      </c>
      <c r="C345" s="84">
        <v>33475</v>
      </c>
      <c r="D345" s="82">
        <v>43983</v>
      </c>
      <c r="E345" s="85">
        <f>ISS_Data!QL22</f>
        <v>32235</v>
      </c>
      <c r="F345" s="86">
        <f>C345-E345</f>
        <v>1240</v>
      </c>
      <c r="G345" s="72"/>
    </row>
    <row r="346" spans="1:7" x14ac:dyDescent="0.3">
      <c r="A346" s="82">
        <v>43982</v>
      </c>
      <c r="B346" s="83" t="s">
        <v>445</v>
      </c>
      <c r="C346" s="84">
        <v>33415</v>
      </c>
      <c r="D346" s="82">
        <v>43982</v>
      </c>
      <c r="E346" s="85"/>
      <c r="F346" s="86"/>
      <c r="G346" s="72"/>
    </row>
    <row r="347" spans="1:7" x14ac:dyDescent="0.3">
      <c r="A347" s="82">
        <v>43981</v>
      </c>
      <c r="B347" s="83" t="s">
        <v>445</v>
      </c>
      <c r="C347" s="84">
        <v>33340</v>
      </c>
      <c r="D347" s="82">
        <v>43981</v>
      </c>
      <c r="E347" s="85"/>
      <c r="F347" s="86"/>
      <c r="G347" s="72"/>
    </row>
    <row r="348" spans="1:7" x14ac:dyDescent="0.3">
      <c r="A348" s="82">
        <v>43980</v>
      </c>
      <c r="B348" s="83" t="s">
        <v>445</v>
      </c>
      <c r="C348" s="84">
        <v>33229</v>
      </c>
      <c r="D348" s="82">
        <v>43980</v>
      </c>
      <c r="E348" s="85">
        <f>ISS_Data!QS22</f>
        <v>31936</v>
      </c>
      <c r="F348" s="86">
        <f>C348-E348</f>
        <v>1293</v>
      </c>
      <c r="G348" s="72"/>
    </row>
    <row r="349" spans="1:7" x14ac:dyDescent="0.3">
      <c r="A349" s="82">
        <v>43979</v>
      </c>
      <c r="B349" s="83" t="s">
        <v>445</v>
      </c>
      <c r="C349" s="84">
        <v>33142</v>
      </c>
      <c r="D349" s="82">
        <v>43979</v>
      </c>
      <c r="E349" s="85">
        <f>ISS_Data!QZ22</f>
        <v>31851</v>
      </c>
      <c r="F349" s="86">
        <f>C349-E349</f>
        <v>1291</v>
      </c>
      <c r="G349" s="72"/>
    </row>
    <row r="350" spans="1:7" x14ac:dyDescent="0.3">
      <c r="A350" s="82">
        <v>43978</v>
      </c>
      <c r="B350" s="83" t="s">
        <v>445</v>
      </c>
      <c r="C350" s="84">
        <v>33072</v>
      </c>
      <c r="D350" s="82">
        <v>43978</v>
      </c>
      <c r="E350" s="85"/>
      <c r="F350" s="86"/>
      <c r="G350" s="72"/>
    </row>
    <row r="351" spans="1:7" x14ac:dyDescent="0.3">
      <c r="A351" s="82">
        <v>43977</v>
      </c>
      <c r="B351" s="83" t="s">
        <v>445</v>
      </c>
      <c r="C351" s="84">
        <v>32955</v>
      </c>
      <c r="D351" s="82">
        <v>43977</v>
      </c>
      <c r="E351" s="85"/>
      <c r="F351" s="86"/>
      <c r="G351" s="72"/>
    </row>
    <row r="352" spans="1:7" x14ac:dyDescent="0.3">
      <c r="A352" s="82">
        <v>43976</v>
      </c>
      <c r="B352" s="83" t="s">
        <v>445</v>
      </c>
      <c r="C352" s="84">
        <v>32877</v>
      </c>
      <c r="D352" s="82">
        <v>43976</v>
      </c>
      <c r="E352" s="85">
        <f>ISS_Data!RN22</f>
        <v>31546</v>
      </c>
      <c r="F352" s="86">
        <f>C352-E352</f>
        <v>1331</v>
      </c>
      <c r="G352" s="72"/>
    </row>
    <row r="353" spans="1:7" x14ac:dyDescent="0.3">
      <c r="A353" s="82">
        <v>43975</v>
      </c>
      <c r="B353" s="83" t="s">
        <v>445</v>
      </c>
      <c r="C353" s="84">
        <v>32785</v>
      </c>
      <c r="D353" s="82">
        <v>43975</v>
      </c>
      <c r="E353" s="85"/>
      <c r="F353" s="86"/>
      <c r="G353" s="72" t="s">
        <v>15</v>
      </c>
    </row>
    <row r="354" spans="1:7" x14ac:dyDescent="0.3">
      <c r="A354" s="82">
        <v>43974</v>
      </c>
      <c r="B354" s="83" t="s">
        <v>445</v>
      </c>
      <c r="C354" s="84">
        <v>32735</v>
      </c>
      <c r="D354" s="82">
        <v>43974</v>
      </c>
      <c r="E354" s="85"/>
      <c r="F354" s="86"/>
      <c r="G354" s="72"/>
    </row>
    <row r="355" spans="1:7" x14ac:dyDescent="0.3">
      <c r="A355" s="82">
        <v>43973</v>
      </c>
      <c r="B355" s="83" t="s">
        <v>445</v>
      </c>
      <c r="C355" s="84">
        <v>32616</v>
      </c>
      <c r="D355" s="82">
        <v>43973</v>
      </c>
      <c r="E355" s="85">
        <f>ISS_Data!RU22</f>
        <v>31248</v>
      </c>
      <c r="F355" s="86">
        <f>C355-E355</f>
        <v>1368</v>
      </c>
      <c r="G355" s="72"/>
    </row>
    <row r="356" spans="1:7" x14ac:dyDescent="0.3">
      <c r="A356" s="82">
        <v>43972</v>
      </c>
      <c r="B356" s="83" t="s">
        <v>445</v>
      </c>
      <c r="C356" s="84">
        <v>32486</v>
      </c>
      <c r="D356" s="82">
        <v>43972</v>
      </c>
      <c r="E356" s="85">
        <f>ISS_Data!SB22</f>
        <v>31096</v>
      </c>
      <c r="F356" s="86">
        <f>C356-E356</f>
        <v>1390</v>
      </c>
      <c r="G356" s="72"/>
    </row>
    <row r="357" spans="1:7" x14ac:dyDescent="0.3">
      <c r="A357" s="82">
        <v>43971</v>
      </c>
      <c r="B357" s="83" t="s">
        <v>445</v>
      </c>
      <c r="C357" s="84">
        <v>32330</v>
      </c>
      <c r="D357" s="82">
        <v>43971</v>
      </c>
      <c r="E357" s="88"/>
      <c r="F357" s="89"/>
      <c r="G357" s="72"/>
    </row>
    <row r="358" spans="1:7" x14ac:dyDescent="0.3">
      <c r="A358" s="82">
        <v>43970</v>
      </c>
      <c r="B358" s="83" t="s">
        <v>445</v>
      </c>
      <c r="C358" s="84">
        <v>32169</v>
      </c>
      <c r="D358" s="82">
        <v>43970</v>
      </c>
      <c r="E358" s="85"/>
      <c r="F358" s="86"/>
      <c r="G358" s="72"/>
    </row>
    <row r="359" spans="1:7" x14ac:dyDescent="0.3">
      <c r="A359" s="82">
        <v>43969</v>
      </c>
      <c r="B359" s="83" t="s">
        <v>445</v>
      </c>
      <c r="C359" s="84">
        <v>32007</v>
      </c>
      <c r="D359" s="82">
        <v>43969</v>
      </c>
      <c r="E359" s="85">
        <f>ISS_Data!SI22</f>
        <v>30332</v>
      </c>
      <c r="F359" s="86">
        <f>C359-E359</f>
        <v>1675</v>
      </c>
      <c r="G359" s="72"/>
    </row>
    <row r="360" spans="1:7" x14ac:dyDescent="0.3">
      <c r="A360" s="82">
        <v>43968</v>
      </c>
      <c r="B360" s="83" t="s">
        <v>445</v>
      </c>
      <c r="C360" s="84">
        <v>31908</v>
      </c>
      <c r="D360" s="82">
        <v>43968</v>
      </c>
      <c r="E360" s="88"/>
      <c r="F360" s="89"/>
      <c r="G360" s="72"/>
    </row>
    <row r="361" spans="1:7" x14ac:dyDescent="0.3">
      <c r="A361" s="82">
        <v>43967</v>
      </c>
      <c r="B361" s="83" t="s">
        <v>445</v>
      </c>
      <c r="C361" s="84">
        <v>31763</v>
      </c>
      <c r="D361" s="82">
        <v>43967</v>
      </c>
      <c r="E361" s="88"/>
      <c r="F361" s="89"/>
      <c r="G361" s="72"/>
    </row>
    <row r="362" spans="1:7" x14ac:dyDescent="0.3">
      <c r="A362" s="82">
        <v>43966</v>
      </c>
      <c r="B362" s="83" t="s">
        <v>445</v>
      </c>
      <c r="C362" s="84">
        <v>31610</v>
      </c>
      <c r="D362" s="82">
        <v>43966</v>
      </c>
      <c r="E362" s="85">
        <f>ISS_Data!SP22</f>
        <v>29884</v>
      </c>
      <c r="F362" s="86">
        <f>C362-E362</f>
        <v>1726</v>
      </c>
      <c r="G362" s="72"/>
    </row>
    <row r="363" spans="1:7" x14ac:dyDescent="0.3">
      <c r="A363" s="82">
        <v>43965</v>
      </c>
      <c r="B363" s="83" t="s">
        <v>445</v>
      </c>
      <c r="C363" s="84">
        <v>31368</v>
      </c>
      <c r="D363" s="82">
        <v>43965</v>
      </c>
      <c r="E363" s="85">
        <f>ISS_Data!SW22</f>
        <v>29691</v>
      </c>
      <c r="F363" s="86">
        <f>C363-E363</f>
        <v>1677</v>
      </c>
      <c r="G363" s="72"/>
    </row>
    <row r="364" spans="1:7" x14ac:dyDescent="0.3">
      <c r="A364" s="82">
        <v>43964</v>
      </c>
      <c r="B364" s="83" t="s">
        <v>445</v>
      </c>
      <c r="C364" s="84">
        <v>31106</v>
      </c>
      <c r="D364" s="82">
        <v>43964</v>
      </c>
      <c r="E364" s="85">
        <f>ISS_Data!TD22</f>
        <v>29525</v>
      </c>
      <c r="F364" s="86">
        <f>C364-E364</f>
        <v>1581</v>
      </c>
      <c r="G364" s="72"/>
    </row>
    <row r="365" spans="1:7" x14ac:dyDescent="0.3">
      <c r="A365" s="82">
        <v>43963</v>
      </c>
      <c r="B365" s="83" t="s">
        <v>445</v>
      </c>
      <c r="C365" s="84">
        <v>30911</v>
      </c>
      <c r="D365" s="82">
        <v>43963</v>
      </c>
      <c r="E365" s="88"/>
      <c r="F365" s="89"/>
      <c r="G365" s="72"/>
    </row>
    <row r="366" spans="1:7" x14ac:dyDescent="0.3">
      <c r="A366" s="82">
        <v>43962</v>
      </c>
      <c r="B366" s="83" t="s">
        <v>445</v>
      </c>
      <c r="C366" s="84">
        <v>30739</v>
      </c>
      <c r="D366" s="82">
        <v>43962</v>
      </c>
      <c r="E366" s="85">
        <f>ISS_Data!TK22</f>
        <v>28903</v>
      </c>
      <c r="F366" s="86">
        <f>C366-E366</f>
        <v>1836</v>
      </c>
      <c r="G366" s="72"/>
    </row>
    <row r="367" spans="1:7" x14ac:dyDescent="0.3">
      <c r="A367" s="82">
        <v>43961</v>
      </c>
      <c r="B367" s="83" t="s">
        <v>445</v>
      </c>
      <c r="C367" s="84">
        <v>30560</v>
      </c>
      <c r="D367" s="82">
        <v>43961</v>
      </c>
      <c r="E367" s="88"/>
      <c r="F367" s="90"/>
      <c r="G367" s="72"/>
    </row>
    <row r="368" spans="1:7" x14ac:dyDescent="0.3">
      <c r="A368" s="82">
        <v>43960</v>
      </c>
      <c r="B368" s="83" t="s">
        <v>445</v>
      </c>
      <c r="C368" s="84">
        <v>30395</v>
      </c>
      <c r="D368" s="82">
        <v>43960</v>
      </c>
      <c r="E368" s="88"/>
      <c r="F368" s="89"/>
      <c r="G368" s="72"/>
    </row>
    <row r="369" spans="1:7" x14ac:dyDescent="0.3">
      <c r="A369" s="82">
        <v>43959</v>
      </c>
      <c r="B369" s="83" t="s">
        <v>445</v>
      </c>
      <c r="C369" s="84">
        <v>30201</v>
      </c>
      <c r="D369" s="82">
        <v>43959</v>
      </c>
      <c r="E369" s="85">
        <f>ISS_Data!TR22</f>
        <v>28274</v>
      </c>
      <c r="F369" s="86">
        <f>C369-E369</f>
        <v>1927</v>
      </c>
      <c r="G369" s="72"/>
    </row>
    <row r="370" spans="1:7" x14ac:dyDescent="0.3">
      <c r="A370" s="82">
        <v>43958</v>
      </c>
      <c r="B370" s="83" t="s">
        <v>445</v>
      </c>
      <c r="C370" s="84">
        <v>29958</v>
      </c>
      <c r="D370" s="82">
        <v>43958</v>
      </c>
      <c r="E370" s="85">
        <f>ISS_Data!TY22</f>
        <v>27955</v>
      </c>
      <c r="F370" s="86">
        <f>C370-E370</f>
        <v>2003</v>
      </c>
      <c r="G370" s="72"/>
    </row>
    <row r="371" spans="1:7" x14ac:dyDescent="0.3">
      <c r="A371" s="82">
        <v>43957</v>
      </c>
      <c r="B371" s="83" t="s">
        <v>445</v>
      </c>
      <c r="C371" s="84">
        <v>29684</v>
      </c>
      <c r="D371" s="82">
        <v>43957</v>
      </c>
      <c r="E371" s="85">
        <f>ISS_Data!UF22</f>
        <v>27402</v>
      </c>
      <c r="F371" s="86">
        <f>C371-E371</f>
        <v>2282</v>
      </c>
      <c r="G371" s="72"/>
    </row>
    <row r="372" spans="1:7" x14ac:dyDescent="0.3">
      <c r="A372" s="82">
        <v>43956</v>
      </c>
      <c r="B372" s="83" t="s">
        <v>445</v>
      </c>
      <c r="C372" s="84">
        <v>29315</v>
      </c>
      <c r="D372" s="82">
        <v>43956</v>
      </c>
      <c r="E372" s="85"/>
      <c r="F372" s="86"/>
      <c r="G372" s="72"/>
    </row>
    <row r="373" spans="1:7" x14ac:dyDescent="0.3">
      <c r="A373" s="82">
        <v>43955</v>
      </c>
      <c r="B373" s="83" t="s">
        <v>445</v>
      </c>
      <c r="C373" s="84">
        <v>29079</v>
      </c>
      <c r="D373" s="82">
        <v>43955</v>
      </c>
      <c r="E373" s="85">
        <f>ISS_Data!UM22</f>
        <v>26892</v>
      </c>
      <c r="F373" s="86">
        <f>C373-E373</f>
        <v>2187</v>
      </c>
      <c r="G373" s="72"/>
    </row>
    <row r="374" spans="1:7" x14ac:dyDescent="0.3">
      <c r="A374" s="82">
        <v>43954</v>
      </c>
      <c r="B374" s="83" t="s">
        <v>445</v>
      </c>
      <c r="C374" s="84">
        <v>28884</v>
      </c>
      <c r="D374" s="82">
        <v>43954</v>
      </c>
      <c r="E374" s="88"/>
      <c r="F374" s="89"/>
      <c r="G374" s="72"/>
    </row>
    <row r="375" spans="1:7" x14ac:dyDescent="0.3">
      <c r="A375" s="82">
        <v>43953</v>
      </c>
      <c r="B375" s="83" t="s">
        <v>445</v>
      </c>
      <c r="C375" s="84">
        <v>28710</v>
      </c>
      <c r="D375" s="82">
        <v>43953</v>
      </c>
      <c r="E375" s="88"/>
      <c r="F375" s="89"/>
      <c r="G375" s="72" t="s">
        <v>16</v>
      </c>
    </row>
    <row r="376" spans="1:7" x14ac:dyDescent="0.3">
      <c r="A376" s="82">
        <v>43952</v>
      </c>
      <c r="B376" s="83" t="s">
        <v>445</v>
      </c>
      <c r="C376" s="91">
        <v>28236</v>
      </c>
      <c r="D376" s="82">
        <v>43952</v>
      </c>
      <c r="E376" s="92">
        <f>ISS_Data!UT22</f>
        <v>26049</v>
      </c>
      <c r="F376" s="86">
        <f>C376-E376</f>
        <v>2187</v>
      </c>
    </row>
    <row r="377" spans="1:7" x14ac:dyDescent="0.3">
      <c r="A377" s="82">
        <v>43951</v>
      </c>
      <c r="B377" s="83" t="s">
        <v>445</v>
      </c>
      <c r="C377" s="91">
        <v>27967</v>
      </c>
      <c r="D377" s="82">
        <v>43951</v>
      </c>
      <c r="E377" s="92"/>
      <c r="F377" s="86"/>
    </row>
    <row r="378" spans="1:7" x14ac:dyDescent="0.3">
      <c r="A378" s="82">
        <v>43950</v>
      </c>
      <c r="B378" s="83" t="s">
        <v>445</v>
      </c>
      <c r="C378" s="91">
        <v>27682</v>
      </c>
      <c r="D378" s="82">
        <v>43950</v>
      </c>
      <c r="E378" s="92">
        <f>ISS_Data!VA22</f>
        <v>25452</v>
      </c>
      <c r="F378" s="86">
        <f>C378-E378</f>
        <v>2230</v>
      </c>
    </row>
    <row r="379" spans="1:7" x14ac:dyDescent="0.3">
      <c r="A379" s="82">
        <v>43949</v>
      </c>
      <c r="B379" s="83" t="s">
        <v>445</v>
      </c>
      <c r="C379" s="91">
        <v>27359</v>
      </c>
      <c r="D379" s="82">
        <v>43949</v>
      </c>
      <c r="E379" s="92">
        <f>ISS_Data!VH22</f>
        <v>25215</v>
      </c>
      <c r="F379" s="90"/>
    </row>
    <row r="380" spans="1:7" x14ac:dyDescent="0.3">
      <c r="A380" s="82">
        <v>43948</v>
      </c>
      <c r="B380" s="83" t="s">
        <v>445</v>
      </c>
      <c r="C380" s="93">
        <v>26977</v>
      </c>
      <c r="D380" s="82">
        <v>43948</v>
      </c>
      <c r="E380" s="94">
        <f>ISS_Data!VO22</f>
        <v>24780</v>
      </c>
      <c r="F380" s="86">
        <f>C380-E380</f>
        <v>2197</v>
      </c>
    </row>
    <row r="381" spans="1:7" x14ac:dyDescent="0.3">
      <c r="A381" s="82">
        <v>43947</v>
      </c>
      <c r="B381" s="83" t="s">
        <v>445</v>
      </c>
      <c r="C381" s="93">
        <v>26664</v>
      </c>
      <c r="D381" s="82">
        <v>43947</v>
      </c>
      <c r="E381" s="93"/>
      <c r="F381" s="86"/>
    </row>
    <row r="382" spans="1:7" x14ac:dyDescent="0.3">
      <c r="A382" s="82">
        <v>43946</v>
      </c>
      <c r="B382" s="83" t="s">
        <v>445</v>
      </c>
      <c r="C382" s="93">
        <v>26384</v>
      </c>
      <c r="D382" s="82">
        <v>43946</v>
      </c>
      <c r="E382" s="93"/>
      <c r="F382" s="86"/>
    </row>
    <row r="383" spans="1:7" x14ac:dyDescent="0.3">
      <c r="A383" s="82">
        <v>43945</v>
      </c>
      <c r="B383" s="83" t="s">
        <v>445</v>
      </c>
      <c r="C383" s="93">
        <v>25969</v>
      </c>
      <c r="D383" s="82">
        <v>43945</v>
      </c>
      <c r="E383" s="94">
        <f>ISS_Data!VV22</f>
        <v>23576</v>
      </c>
      <c r="F383" s="86">
        <f>C383-E383</f>
        <v>2393</v>
      </c>
    </row>
    <row r="384" spans="1:7" x14ac:dyDescent="0.3">
      <c r="A384" s="82">
        <v>43944</v>
      </c>
      <c r="B384" s="83" t="s">
        <v>445</v>
      </c>
      <c r="C384" s="93">
        <v>25549</v>
      </c>
      <c r="D384" s="82">
        <v>43944</v>
      </c>
      <c r="E384" s="94">
        <f>ISS_Data!WC22</f>
        <v>23188</v>
      </c>
      <c r="F384" s="86">
        <f>C384-E384</f>
        <v>2361</v>
      </c>
    </row>
    <row r="385" spans="1:6" x14ac:dyDescent="0.3">
      <c r="A385" s="82">
        <v>43943</v>
      </c>
      <c r="B385" s="83" t="s">
        <v>445</v>
      </c>
      <c r="C385" s="93">
        <v>25085</v>
      </c>
      <c r="D385" s="82">
        <v>43943</v>
      </c>
      <c r="E385" s="95">
        <f>ISS_Data!WJ22</f>
        <v>22586</v>
      </c>
      <c r="F385" s="86">
        <f>C385-E385</f>
        <v>2499</v>
      </c>
    </row>
    <row r="386" spans="1:6" x14ac:dyDescent="0.3">
      <c r="A386" s="82">
        <v>43942</v>
      </c>
      <c r="B386" s="83" t="s">
        <v>445</v>
      </c>
      <c r="C386" s="96">
        <v>24648</v>
      </c>
      <c r="D386" s="82">
        <v>43942</v>
      </c>
      <c r="E386" s="97"/>
      <c r="F386" s="98"/>
    </row>
    <row r="387" spans="1:6" x14ac:dyDescent="0.3">
      <c r="A387" s="82">
        <v>43941</v>
      </c>
      <c r="B387" s="83" t="s">
        <v>445</v>
      </c>
      <c r="C387" s="96">
        <v>24114</v>
      </c>
      <c r="D387" s="82">
        <v>43941</v>
      </c>
      <c r="E387" s="95">
        <f>ISS_Data!WQ22</f>
        <v>21551</v>
      </c>
      <c r="F387" s="86">
        <f>C387-E387</f>
        <v>2563</v>
      </c>
    </row>
    <row r="388" spans="1:6" x14ac:dyDescent="0.3">
      <c r="A388" s="82">
        <v>43940</v>
      </c>
      <c r="B388" s="83" t="s">
        <v>445</v>
      </c>
      <c r="C388" s="96">
        <v>23660</v>
      </c>
      <c r="D388" s="82">
        <v>43940</v>
      </c>
      <c r="E388" s="93"/>
      <c r="F388" s="86"/>
    </row>
    <row r="389" spans="1:6" x14ac:dyDescent="0.3">
      <c r="A389" s="82">
        <v>43939</v>
      </c>
      <c r="B389" s="83" t="s">
        <v>445</v>
      </c>
      <c r="C389" s="96">
        <v>23227</v>
      </c>
      <c r="D389" s="82">
        <v>43939</v>
      </c>
      <c r="E389" s="93"/>
      <c r="F389" s="86"/>
    </row>
    <row r="390" spans="1:6" x14ac:dyDescent="0.3">
      <c r="A390" s="82">
        <v>43938</v>
      </c>
      <c r="B390" s="83" t="s">
        <v>445</v>
      </c>
      <c r="C390" s="96">
        <v>22745</v>
      </c>
      <c r="D390" s="82">
        <v>43938</v>
      </c>
      <c r="E390" s="94">
        <f>ISS_Data!WX22</f>
        <v>20531</v>
      </c>
      <c r="F390" s="86">
        <f>C390-E390</f>
        <v>2214</v>
      </c>
    </row>
    <row r="391" spans="1:6" x14ac:dyDescent="0.3">
      <c r="A391" s="82">
        <v>43937</v>
      </c>
      <c r="B391" s="83" t="s">
        <v>445</v>
      </c>
      <c r="C391" s="96">
        <v>22170</v>
      </c>
      <c r="D391" s="82">
        <v>43937</v>
      </c>
      <c r="E391" s="94">
        <f>ISS_Data!XE22</f>
        <v>19996</v>
      </c>
      <c r="F391" s="86">
        <f>C391-E391</f>
        <v>2174</v>
      </c>
    </row>
    <row r="392" spans="1:6" x14ac:dyDescent="0.3">
      <c r="A392" s="82">
        <v>43936</v>
      </c>
      <c r="B392" s="83" t="s">
        <v>445</v>
      </c>
      <c r="C392" s="96">
        <v>21645</v>
      </c>
      <c r="D392" s="82">
        <v>43936</v>
      </c>
      <c r="E392" s="94">
        <f>ISS_Data!XL22</f>
        <v>19508</v>
      </c>
      <c r="F392" s="86">
        <f>C392-E392</f>
        <v>2137</v>
      </c>
    </row>
    <row r="393" spans="1:6" x14ac:dyDescent="0.3">
      <c r="A393" s="82">
        <v>43935</v>
      </c>
      <c r="B393" s="83" t="s">
        <v>445</v>
      </c>
      <c r="C393" s="96">
        <v>21067</v>
      </c>
      <c r="D393" s="82">
        <v>43935</v>
      </c>
      <c r="E393" s="93"/>
      <c r="F393" s="86"/>
    </row>
    <row r="394" spans="1:6" x14ac:dyDescent="0.3">
      <c r="A394" s="82">
        <v>43934</v>
      </c>
      <c r="B394" s="83" t="s">
        <v>445</v>
      </c>
      <c r="C394" s="96">
        <v>20465</v>
      </c>
      <c r="D394" s="82">
        <v>43934</v>
      </c>
      <c r="E394" s="94">
        <f>ISS_Data!XS22</f>
        <v>18641</v>
      </c>
      <c r="F394" s="86">
        <f t="shared" ref="F394:F424" si="8">C394-E394</f>
        <v>1824</v>
      </c>
    </row>
    <row r="395" spans="1:6" x14ac:dyDescent="0.3">
      <c r="A395" s="82">
        <v>43933</v>
      </c>
      <c r="B395" s="83" t="s">
        <v>445</v>
      </c>
      <c r="C395" s="96">
        <v>19899</v>
      </c>
      <c r="D395" s="82">
        <v>43933</v>
      </c>
      <c r="E395" s="94">
        <f>ISS_Data!XZ22</f>
        <v>18366</v>
      </c>
      <c r="F395" s="86">
        <f t="shared" si="8"/>
        <v>1533</v>
      </c>
    </row>
    <row r="396" spans="1:6" x14ac:dyDescent="0.3">
      <c r="A396" s="82">
        <v>43932</v>
      </c>
      <c r="B396" s="83" t="s">
        <v>445</v>
      </c>
      <c r="C396" s="96">
        <v>19468</v>
      </c>
      <c r="D396" s="82">
        <v>43932</v>
      </c>
      <c r="E396" s="94">
        <f>ISS_Data!YG22</f>
        <v>17916</v>
      </c>
      <c r="F396" s="86">
        <f t="shared" si="8"/>
        <v>1552</v>
      </c>
    </row>
    <row r="397" spans="1:6" x14ac:dyDescent="0.3">
      <c r="A397" s="82">
        <v>43931</v>
      </c>
      <c r="B397" s="83" t="s">
        <v>445</v>
      </c>
      <c r="C397" s="96">
        <v>18849</v>
      </c>
      <c r="D397" s="82">
        <v>43931</v>
      </c>
      <c r="E397" s="94">
        <f>ISS_Data!YN22</f>
        <v>17364</v>
      </c>
      <c r="F397" s="86">
        <f t="shared" si="8"/>
        <v>1485</v>
      </c>
    </row>
    <row r="398" spans="1:6" x14ac:dyDescent="0.3">
      <c r="A398" s="82">
        <v>43930</v>
      </c>
      <c r="B398" s="83" t="s">
        <v>445</v>
      </c>
      <c r="C398" s="96">
        <v>18279</v>
      </c>
      <c r="D398" s="82">
        <v>43930</v>
      </c>
      <c r="E398" s="94">
        <f>ISS_Data!YU22</f>
        <v>16654</v>
      </c>
      <c r="F398" s="86">
        <f t="shared" si="8"/>
        <v>1625</v>
      </c>
    </row>
    <row r="399" spans="1:6" x14ac:dyDescent="0.3">
      <c r="A399" s="82">
        <v>43929</v>
      </c>
      <c r="B399" s="83" t="s">
        <v>445</v>
      </c>
      <c r="C399" s="96">
        <v>17669</v>
      </c>
      <c r="D399" s="82">
        <v>43929</v>
      </c>
      <c r="E399" s="94">
        <f>ISS_Data!ZB22</f>
        <v>16162</v>
      </c>
      <c r="F399" s="86">
        <f t="shared" si="8"/>
        <v>1507</v>
      </c>
    </row>
    <row r="400" spans="1:6" x14ac:dyDescent="0.3">
      <c r="A400" s="82">
        <v>43928</v>
      </c>
      <c r="B400" s="83" t="s">
        <v>445</v>
      </c>
      <c r="C400" s="96">
        <v>17127</v>
      </c>
      <c r="D400" s="82">
        <v>43928</v>
      </c>
      <c r="E400" s="94">
        <f>ISS_Data!ZI22</f>
        <v>15571</v>
      </c>
      <c r="F400" s="86">
        <f t="shared" si="8"/>
        <v>1556</v>
      </c>
    </row>
    <row r="401" spans="1:6" x14ac:dyDescent="0.3">
      <c r="A401" s="82">
        <v>43927</v>
      </c>
      <c r="B401" s="83" t="s">
        <v>445</v>
      </c>
      <c r="C401" s="96">
        <v>16523</v>
      </c>
      <c r="D401" s="82">
        <v>43927</v>
      </c>
      <c r="E401" s="94">
        <f>ISS_Data!ZP22</f>
        <v>14860</v>
      </c>
      <c r="F401" s="86">
        <f t="shared" si="8"/>
        <v>1663</v>
      </c>
    </row>
    <row r="402" spans="1:6" x14ac:dyDescent="0.3">
      <c r="A402" s="82">
        <v>43926</v>
      </c>
      <c r="B402" s="83" t="s">
        <v>445</v>
      </c>
      <c r="C402" s="96">
        <v>15887</v>
      </c>
      <c r="D402" s="82">
        <v>43926</v>
      </c>
      <c r="E402" s="94">
        <f>ISS_Data!ZW22</f>
        <v>14381</v>
      </c>
      <c r="F402" s="86">
        <f t="shared" si="8"/>
        <v>1506</v>
      </c>
    </row>
    <row r="403" spans="1:6" x14ac:dyDescent="0.3">
      <c r="A403" s="82">
        <v>43925</v>
      </c>
      <c r="B403" s="83" t="s">
        <v>445</v>
      </c>
      <c r="C403" s="96">
        <v>15362</v>
      </c>
      <c r="D403" s="82">
        <v>43925</v>
      </c>
      <c r="E403" s="94">
        <f>ISS_Data!AAD22</f>
        <v>13828</v>
      </c>
      <c r="F403" s="86">
        <f t="shared" si="8"/>
        <v>1534</v>
      </c>
    </row>
    <row r="404" spans="1:6" x14ac:dyDescent="0.3">
      <c r="A404" s="82">
        <v>43924</v>
      </c>
      <c r="B404" s="83" t="s">
        <v>445</v>
      </c>
      <c r="C404" s="96">
        <v>14681</v>
      </c>
      <c r="D404" s="82">
        <v>43924</v>
      </c>
      <c r="E404" s="94">
        <f>ISS_Data!AAK22</f>
        <v>13241</v>
      </c>
      <c r="F404" s="86">
        <f t="shared" si="8"/>
        <v>1440</v>
      </c>
    </row>
    <row r="405" spans="1:6" x14ac:dyDescent="0.3">
      <c r="A405" s="82">
        <v>43923</v>
      </c>
      <c r="B405" s="83" t="s">
        <v>445</v>
      </c>
      <c r="C405" s="96">
        <v>13915</v>
      </c>
      <c r="D405" s="82">
        <v>43923</v>
      </c>
      <c r="E405" s="94">
        <f>ISS_Data!AAR22</f>
        <v>12550</v>
      </c>
      <c r="F405" s="86">
        <f t="shared" si="8"/>
        <v>1365</v>
      </c>
    </row>
    <row r="406" spans="1:6" x14ac:dyDescent="0.3">
      <c r="A406" s="82">
        <v>43922</v>
      </c>
      <c r="B406" s="83" t="s">
        <v>445</v>
      </c>
      <c r="C406" s="96">
        <v>13155</v>
      </c>
      <c r="D406" s="82">
        <v>43922</v>
      </c>
      <c r="E406" s="94">
        <f>ISS_Data!AAY22</f>
        <v>11857</v>
      </c>
      <c r="F406" s="86">
        <f t="shared" si="8"/>
        <v>1298</v>
      </c>
    </row>
    <row r="407" spans="1:6" x14ac:dyDescent="0.3">
      <c r="A407" s="82">
        <v>43921</v>
      </c>
      <c r="B407" s="83" t="s">
        <v>445</v>
      </c>
      <c r="C407" s="96">
        <v>12428</v>
      </c>
      <c r="D407" s="82">
        <v>43921</v>
      </c>
      <c r="E407" s="94">
        <f>ISS_Data!ABF22</f>
        <v>10943</v>
      </c>
      <c r="F407" s="86">
        <f t="shared" si="8"/>
        <v>1485</v>
      </c>
    </row>
    <row r="408" spans="1:6" x14ac:dyDescent="0.3">
      <c r="A408" s="82">
        <v>43920</v>
      </c>
      <c r="B408" s="83" t="s">
        <v>445</v>
      </c>
      <c r="C408" s="93">
        <v>11591</v>
      </c>
      <c r="D408" s="82">
        <v>43920</v>
      </c>
      <c r="E408" s="94">
        <f>ISS_Data!ABM22</f>
        <v>10026</v>
      </c>
      <c r="F408" s="86">
        <f t="shared" si="8"/>
        <v>1565</v>
      </c>
    </row>
    <row r="409" spans="1:6" x14ac:dyDescent="0.3">
      <c r="A409" s="82">
        <v>43919</v>
      </c>
      <c r="B409" s="83" t="s">
        <v>445</v>
      </c>
      <c r="C409" s="93">
        <v>10779</v>
      </c>
      <c r="D409" s="82">
        <v>43919</v>
      </c>
      <c r="E409" s="94">
        <f>ISS_Data!ABT22</f>
        <v>9220</v>
      </c>
      <c r="F409" s="86">
        <f t="shared" si="8"/>
        <v>1559</v>
      </c>
    </row>
    <row r="410" spans="1:6" x14ac:dyDescent="0.3">
      <c r="A410" s="82">
        <v>43918</v>
      </c>
      <c r="B410" s="83" t="s">
        <v>445</v>
      </c>
      <c r="C410" s="93">
        <v>10023</v>
      </c>
      <c r="D410" s="82">
        <v>43918</v>
      </c>
      <c r="E410" s="94">
        <f>ISS_Data!ACA22</f>
        <v>8460</v>
      </c>
      <c r="F410" s="86">
        <f t="shared" si="8"/>
        <v>1563</v>
      </c>
    </row>
    <row r="411" spans="1:6" x14ac:dyDescent="0.3">
      <c r="A411" s="82">
        <v>43917</v>
      </c>
      <c r="B411" s="83" t="s">
        <v>445</v>
      </c>
      <c r="C411" s="93">
        <v>9134</v>
      </c>
      <c r="D411" s="82">
        <v>43917</v>
      </c>
      <c r="E411" s="94">
        <f>ISS_Data!ACH22</f>
        <v>7590</v>
      </c>
      <c r="F411" s="86">
        <f t="shared" si="8"/>
        <v>1544</v>
      </c>
    </row>
    <row r="412" spans="1:6" x14ac:dyDescent="0.3">
      <c r="A412" s="82">
        <v>43916</v>
      </c>
      <c r="B412" s="83" t="s">
        <v>445</v>
      </c>
      <c r="C412" s="99">
        <v>8165</v>
      </c>
      <c r="D412" s="82">
        <v>43916</v>
      </c>
      <c r="E412" s="94">
        <f>ISS_Data!ACO22</f>
        <v>6801</v>
      </c>
      <c r="F412" s="86">
        <f t="shared" si="8"/>
        <v>1364</v>
      </c>
    </row>
    <row r="413" spans="1:6" x14ac:dyDescent="0.3">
      <c r="A413" s="82">
        <v>43915</v>
      </c>
      <c r="B413" s="83" t="s">
        <v>445</v>
      </c>
      <c r="C413" s="99">
        <v>7503</v>
      </c>
      <c r="D413" s="82">
        <v>43915</v>
      </c>
      <c r="E413" s="94">
        <f>ISS_Data!ACV22</f>
        <v>6157</v>
      </c>
      <c r="F413" s="86">
        <f t="shared" si="8"/>
        <v>1346</v>
      </c>
    </row>
    <row r="414" spans="1:6" x14ac:dyDescent="0.3">
      <c r="A414" s="82">
        <v>43914</v>
      </c>
      <c r="B414" s="83" t="s">
        <v>445</v>
      </c>
      <c r="C414" s="99">
        <v>6820</v>
      </c>
      <c r="D414" s="82">
        <v>43914</v>
      </c>
      <c r="E414" s="94">
        <f>ISS_Data!ADC22</f>
        <v>5542</v>
      </c>
      <c r="F414" s="86">
        <f t="shared" si="8"/>
        <v>1278</v>
      </c>
    </row>
    <row r="415" spans="1:6" x14ac:dyDescent="0.3">
      <c r="A415" s="82">
        <v>43913</v>
      </c>
      <c r="B415" s="83" t="s">
        <v>445</v>
      </c>
      <c r="C415" s="99">
        <v>6077</v>
      </c>
      <c r="D415" s="82">
        <v>43913</v>
      </c>
      <c r="E415" s="94">
        <f>ISS_Data!ADJ22</f>
        <v>5019</v>
      </c>
      <c r="F415" s="86">
        <f t="shared" si="8"/>
        <v>1058</v>
      </c>
    </row>
    <row r="416" spans="1:6" x14ac:dyDescent="0.3">
      <c r="A416" s="82">
        <v>43912</v>
      </c>
      <c r="B416" s="83" t="s">
        <v>445</v>
      </c>
      <c r="C416" s="99">
        <v>5476</v>
      </c>
      <c r="D416" s="82">
        <v>43912</v>
      </c>
      <c r="E416" s="94">
        <f>ISS_Data!ADQ22</f>
        <v>4465</v>
      </c>
      <c r="F416" s="86">
        <f t="shared" si="8"/>
        <v>1011</v>
      </c>
    </row>
    <row r="417" spans="1:6" x14ac:dyDescent="0.3">
      <c r="A417" s="82">
        <v>43911</v>
      </c>
      <c r="B417" s="83" t="s">
        <v>445</v>
      </c>
      <c r="C417" s="99">
        <v>4825</v>
      </c>
      <c r="D417" s="82">
        <v>43911</v>
      </c>
      <c r="E417" s="94">
        <f>ISS_Data!ADX22</f>
        <v>3770</v>
      </c>
      <c r="F417" s="86">
        <f t="shared" si="8"/>
        <v>1055</v>
      </c>
    </row>
    <row r="418" spans="1:6" x14ac:dyDescent="0.3">
      <c r="A418" s="82">
        <v>43910</v>
      </c>
      <c r="B418" s="83" t="s">
        <v>445</v>
      </c>
      <c r="C418" s="99">
        <v>4032</v>
      </c>
      <c r="D418" s="82">
        <v>43910</v>
      </c>
      <c r="E418" s="94">
        <f>ISS_Data!AEE22</f>
        <v>3200</v>
      </c>
      <c r="F418" s="86">
        <f t="shared" si="8"/>
        <v>832</v>
      </c>
    </row>
    <row r="419" spans="1:6" x14ac:dyDescent="0.3">
      <c r="A419" s="82">
        <v>43909</v>
      </c>
      <c r="B419" s="83" t="s">
        <v>445</v>
      </c>
      <c r="C419" s="99">
        <v>3405</v>
      </c>
      <c r="D419" s="82">
        <v>43909</v>
      </c>
      <c r="E419" s="94">
        <f>ISS_Data!AEL22</f>
        <v>3047</v>
      </c>
      <c r="F419" s="86">
        <f t="shared" si="8"/>
        <v>358</v>
      </c>
    </row>
    <row r="420" spans="1:6" x14ac:dyDescent="0.3">
      <c r="A420" s="82">
        <v>43908</v>
      </c>
      <c r="B420" s="83" t="s">
        <v>445</v>
      </c>
      <c r="C420" s="99">
        <v>2978</v>
      </c>
      <c r="D420" s="82">
        <v>43908</v>
      </c>
      <c r="E420" s="94">
        <f>ISS_Data!AES22</f>
        <v>2390</v>
      </c>
      <c r="F420" s="86">
        <f t="shared" si="8"/>
        <v>588</v>
      </c>
    </row>
    <row r="421" spans="1:6" x14ac:dyDescent="0.3">
      <c r="A421" s="82">
        <v>43907</v>
      </c>
      <c r="B421" s="83" t="s">
        <v>445</v>
      </c>
      <c r="C421" s="99">
        <v>2503</v>
      </c>
      <c r="D421" s="82">
        <v>43907</v>
      </c>
      <c r="E421" s="94">
        <f>ISS_Data!AEZ22</f>
        <v>2003</v>
      </c>
      <c r="F421" s="86">
        <f t="shared" si="8"/>
        <v>500</v>
      </c>
    </row>
    <row r="422" spans="1:6" x14ac:dyDescent="0.3">
      <c r="A422" s="82">
        <v>43906</v>
      </c>
      <c r="B422" s="83" t="s">
        <v>445</v>
      </c>
      <c r="C422" s="99">
        <v>2158</v>
      </c>
      <c r="D422" s="82">
        <v>43906</v>
      </c>
      <c r="E422" s="94">
        <f>ISS_Data!AFG22</f>
        <v>1697</v>
      </c>
      <c r="F422" s="86">
        <f t="shared" si="8"/>
        <v>461</v>
      </c>
    </row>
    <row r="423" spans="1:6" x14ac:dyDescent="0.3">
      <c r="A423" s="82">
        <v>43905</v>
      </c>
      <c r="B423" s="83" t="s">
        <v>445</v>
      </c>
      <c r="C423" s="99">
        <v>1809</v>
      </c>
      <c r="D423" s="82">
        <v>43905</v>
      </c>
      <c r="E423" s="94">
        <f>ISS_Data!AFN22</f>
        <v>1625</v>
      </c>
      <c r="F423" s="86">
        <f t="shared" si="8"/>
        <v>184</v>
      </c>
    </row>
    <row r="424" spans="1:6" x14ac:dyDescent="0.3">
      <c r="A424" s="82">
        <v>43904</v>
      </c>
      <c r="B424" s="83" t="s">
        <v>445</v>
      </c>
      <c r="C424" s="99">
        <v>1441</v>
      </c>
      <c r="D424" s="82">
        <v>43904</v>
      </c>
      <c r="E424" s="94">
        <f>ISS_Data!AFU22</f>
        <v>1235</v>
      </c>
      <c r="F424" s="86">
        <f t="shared" si="8"/>
        <v>206</v>
      </c>
    </row>
    <row r="425" spans="1:6" x14ac:dyDescent="0.3">
      <c r="A425" s="82">
        <v>43903</v>
      </c>
      <c r="B425" s="83" t="s">
        <v>445</v>
      </c>
      <c r="C425" s="99">
        <v>1266</v>
      </c>
      <c r="D425" s="82">
        <v>43903</v>
      </c>
      <c r="E425" s="93"/>
      <c r="F425" s="86"/>
    </row>
    <row r="426" spans="1:6" x14ac:dyDescent="0.3">
      <c r="A426" s="82">
        <v>43902</v>
      </c>
      <c r="B426" s="83" t="s">
        <v>445</v>
      </c>
      <c r="C426" s="99">
        <v>1016</v>
      </c>
      <c r="D426" s="82">
        <v>43902</v>
      </c>
      <c r="E426" s="94">
        <f>ISS_Data!AGB22</f>
        <v>803</v>
      </c>
      <c r="F426" s="86">
        <f>C426-E426</f>
        <v>213</v>
      </c>
    </row>
    <row r="427" spans="1:6" x14ac:dyDescent="0.3">
      <c r="A427" s="82">
        <v>43901</v>
      </c>
      <c r="B427" s="83" t="s">
        <v>445</v>
      </c>
      <c r="C427" s="99">
        <v>827</v>
      </c>
      <c r="D427" s="82">
        <v>43901</v>
      </c>
      <c r="E427" s="93"/>
      <c r="F427" s="86">
        <f>C427-E427</f>
        <v>827</v>
      </c>
    </row>
    <row r="428" spans="1:6" x14ac:dyDescent="0.3">
      <c r="A428" s="82">
        <v>43900</v>
      </c>
      <c r="B428" s="83" t="s">
        <v>445</v>
      </c>
      <c r="C428" s="99">
        <v>631</v>
      </c>
      <c r="D428" s="82">
        <v>43900</v>
      </c>
      <c r="E428" s="93"/>
      <c r="F428" s="86">
        <f>C428-E428</f>
        <v>631</v>
      </c>
    </row>
    <row r="429" spans="1:6" x14ac:dyDescent="0.3">
      <c r="A429" s="82">
        <v>43899</v>
      </c>
      <c r="B429" s="83" t="s">
        <v>445</v>
      </c>
      <c r="C429" s="99">
        <v>463</v>
      </c>
      <c r="D429" s="82">
        <v>43899</v>
      </c>
      <c r="E429" s="94">
        <f>ISS_Data!AGI22</f>
        <v>357</v>
      </c>
      <c r="F429" s="86">
        <f>C429-E429</f>
        <v>106</v>
      </c>
    </row>
    <row r="430" spans="1:6" x14ac:dyDescent="0.3">
      <c r="A430" s="82">
        <v>43898</v>
      </c>
      <c r="B430" s="83" t="s">
        <v>445</v>
      </c>
      <c r="C430" s="99">
        <v>366</v>
      </c>
      <c r="D430" s="82">
        <v>43898</v>
      </c>
      <c r="E430" s="93"/>
      <c r="F430" s="86"/>
    </row>
    <row r="431" spans="1:6" x14ac:dyDescent="0.3">
      <c r="A431" s="82">
        <v>43897</v>
      </c>
      <c r="B431" s="83" t="s">
        <v>445</v>
      </c>
      <c r="C431" s="99">
        <v>233</v>
      </c>
      <c r="D431" s="82">
        <v>43897</v>
      </c>
      <c r="E431" s="93"/>
      <c r="F431" s="86"/>
    </row>
    <row r="432" spans="1:6" x14ac:dyDescent="0.3">
      <c r="A432" s="82">
        <v>43896</v>
      </c>
      <c r="B432" s="83" t="s">
        <v>445</v>
      </c>
      <c r="C432" s="99">
        <v>197</v>
      </c>
      <c r="D432" s="82">
        <v>43896</v>
      </c>
      <c r="E432" s="93"/>
      <c r="F432" s="86"/>
    </row>
    <row r="433" spans="1:16" x14ac:dyDescent="0.3">
      <c r="A433" s="82">
        <v>43895</v>
      </c>
      <c r="B433" s="83" t="s">
        <v>445</v>
      </c>
      <c r="C433" s="99">
        <v>148</v>
      </c>
      <c r="D433" s="82">
        <v>43895</v>
      </c>
      <c r="E433" s="93"/>
      <c r="F433" s="86"/>
    </row>
    <row r="434" spans="1:16" x14ac:dyDescent="0.3">
      <c r="A434" s="82">
        <v>43894</v>
      </c>
      <c r="B434" s="83" t="s">
        <v>445</v>
      </c>
      <c r="C434" s="99">
        <v>107</v>
      </c>
      <c r="D434" s="82">
        <v>43894</v>
      </c>
      <c r="E434" s="93"/>
      <c r="F434" s="86"/>
    </row>
    <row r="435" spans="1:16" x14ac:dyDescent="0.3">
      <c r="A435" s="82">
        <v>43893</v>
      </c>
      <c r="B435" s="83" t="s">
        <v>459</v>
      </c>
      <c r="C435" s="99">
        <v>79</v>
      </c>
      <c r="D435" s="82">
        <v>43893</v>
      </c>
      <c r="E435" s="93"/>
      <c r="F435" s="86"/>
      <c r="J435" s="3"/>
    </row>
    <row r="436" spans="1:16" x14ac:dyDescent="0.3">
      <c r="A436" s="82">
        <v>43892</v>
      </c>
      <c r="B436" s="83" t="s">
        <v>459</v>
      </c>
      <c r="C436" s="99">
        <v>52</v>
      </c>
      <c r="D436" s="82">
        <v>43892</v>
      </c>
      <c r="E436" s="93"/>
      <c r="F436" s="86"/>
    </row>
    <row r="437" spans="1:16" x14ac:dyDescent="0.3">
      <c r="A437" s="82">
        <v>43891</v>
      </c>
      <c r="B437" s="83" t="s">
        <v>459</v>
      </c>
      <c r="C437" s="99">
        <v>34</v>
      </c>
      <c r="D437" s="82">
        <v>43891</v>
      </c>
      <c r="E437" s="93"/>
      <c r="F437" s="86"/>
    </row>
    <row r="438" spans="1:16" x14ac:dyDescent="0.3">
      <c r="A438" s="82">
        <v>43890</v>
      </c>
      <c r="B438" s="83" t="s">
        <v>459</v>
      </c>
      <c r="C438" s="99">
        <v>29</v>
      </c>
      <c r="D438" s="82">
        <v>43890</v>
      </c>
      <c r="E438" s="93"/>
      <c r="F438" s="86"/>
    </row>
    <row r="439" spans="1:16" x14ac:dyDescent="0.3">
      <c r="A439" s="82">
        <v>43889</v>
      </c>
      <c r="B439" s="83" t="s">
        <v>459</v>
      </c>
      <c r="C439" s="99">
        <v>21</v>
      </c>
      <c r="D439" s="82">
        <v>43889</v>
      </c>
      <c r="E439" s="93"/>
      <c r="F439" s="86"/>
    </row>
    <row r="440" spans="1:16" x14ac:dyDescent="0.3">
      <c r="A440" s="82">
        <v>43888</v>
      </c>
      <c r="B440" s="83" t="s">
        <v>459</v>
      </c>
      <c r="C440" s="99">
        <v>17</v>
      </c>
      <c r="D440" s="82">
        <v>43888</v>
      </c>
      <c r="E440" s="93"/>
      <c r="F440" s="86"/>
    </row>
    <row r="441" spans="1:16" x14ac:dyDescent="0.3">
      <c r="A441" s="82">
        <v>43887</v>
      </c>
      <c r="B441" s="83" t="s">
        <v>459</v>
      </c>
      <c r="C441" s="99">
        <v>12</v>
      </c>
      <c r="D441" s="82">
        <v>43887</v>
      </c>
      <c r="E441" s="93"/>
      <c r="F441" s="86"/>
    </row>
    <row r="442" spans="1:16" x14ac:dyDescent="0.3">
      <c r="A442" s="82">
        <v>43886</v>
      </c>
      <c r="B442" s="83" t="s">
        <v>459</v>
      </c>
      <c r="C442" s="99">
        <v>10</v>
      </c>
      <c r="D442" s="82">
        <v>43886</v>
      </c>
      <c r="E442" s="93"/>
      <c r="F442" s="86"/>
    </row>
    <row r="443" spans="1:16" x14ac:dyDescent="0.3">
      <c r="A443" s="100">
        <v>43885</v>
      </c>
      <c r="B443" s="101" t="s">
        <v>459</v>
      </c>
      <c r="C443" s="102">
        <v>7</v>
      </c>
      <c r="D443" s="100">
        <v>43885</v>
      </c>
      <c r="E443" s="103"/>
      <c r="F443" s="104"/>
    </row>
    <row r="445" spans="1:16" x14ac:dyDescent="0.3">
      <c r="P445" s="3"/>
    </row>
    <row r="446" spans="1:16" x14ac:dyDescent="0.3">
      <c r="A446" s="3" t="s">
        <v>8</v>
      </c>
    </row>
    <row r="447" spans="1:16" x14ac:dyDescent="0.3">
      <c r="A447" s="68" t="s">
        <v>46</v>
      </c>
      <c r="B447" s="65" t="s">
        <v>47</v>
      </c>
    </row>
    <row r="448" spans="1:16" x14ac:dyDescent="0.3">
      <c r="A448" s="40" t="s">
        <v>44</v>
      </c>
      <c r="B448" s="105" t="s">
        <v>49</v>
      </c>
    </row>
    <row r="449" spans="1:2" x14ac:dyDescent="0.3">
      <c r="A449" s="40"/>
      <c r="B449" s="105"/>
    </row>
    <row r="450" spans="1:2" x14ac:dyDescent="0.3">
      <c r="A450" s="3" t="s">
        <v>50</v>
      </c>
      <c r="B450" s="69" t="s">
        <v>460</v>
      </c>
    </row>
    <row r="451" spans="1:2" x14ac:dyDescent="0.3">
      <c r="B451" s="69" t="s">
        <v>461</v>
      </c>
    </row>
    <row r="452" spans="1:2" x14ac:dyDescent="0.3">
      <c r="B452" s="69" t="s">
        <v>462</v>
      </c>
    </row>
    <row r="453" spans="1:2" x14ac:dyDescent="0.3">
      <c r="B453" s="69" t="s">
        <v>463</v>
      </c>
    </row>
    <row r="454" spans="1:2" x14ac:dyDescent="0.3">
      <c r="B454" s="69" t="s">
        <v>464</v>
      </c>
    </row>
    <row r="455" spans="1:2" x14ac:dyDescent="0.3">
      <c r="B455" s="69" t="s">
        <v>465</v>
      </c>
    </row>
    <row r="456" spans="1:2" x14ac:dyDescent="0.3">
      <c r="B456" s="69" t="s">
        <v>466</v>
      </c>
    </row>
    <row r="457" spans="1:2" x14ac:dyDescent="0.3">
      <c r="B457" s="69" t="s">
        <v>467</v>
      </c>
    </row>
    <row r="458" spans="1:2" x14ac:dyDescent="0.3">
      <c r="B458" s="69" t="s">
        <v>468</v>
      </c>
    </row>
    <row r="459" spans="1:2" x14ac:dyDescent="0.3">
      <c r="B459" s="69" t="s">
        <v>469</v>
      </c>
    </row>
    <row r="460" spans="1:2" x14ac:dyDescent="0.3">
      <c r="B460" s="69" t="s">
        <v>470</v>
      </c>
    </row>
    <row r="461" spans="1:2" x14ac:dyDescent="0.3">
      <c r="B461" s="69" t="s">
        <v>471</v>
      </c>
    </row>
    <row r="462" spans="1:2" x14ac:dyDescent="0.3">
      <c r="B462" s="69" t="s">
        <v>472</v>
      </c>
    </row>
    <row r="463" spans="1:2" x14ac:dyDescent="0.3">
      <c r="B463" s="69" t="s">
        <v>473</v>
      </c>
    </row>
    <row r="464" spans="1:2" x14ac:dyDescent="0.3">
      <c r="B464" s="69" t="s">
        <v>474</v>
      </c>
    </row>
  </sheetData>
  <hyperlinks>
    <hyperlink ref="B448" r:id="rId1"/>
    <hyperlink ref="B452" r:id="rId2" display="(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
    <hyperlink ref="B454" r:id="rId3" display="(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2563</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Metadata</vt:lpstr>
      <vt:lpstr>ISS_Data</vt:lpstr>
      <vt:lpstr>Civil_Protection_Data</vt:lpstr>
      <vt:lpstr>Civil_Protection_Data!_FilterDatabase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Arianna CAPORALI</cp:lastModifiedBy>
  <cp:revision>1040</cp:revision>
  <dcterms:created xsi:type="dcterms:W3CDTF">2020-03-25T21:26:52Z</dcterms:created>
  <dcterms:modified xsi:type="dcterms:W3CDTF">2021-05-07T08:17:04Z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