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uprey/Documents/Implenomics/cervical-cancer-abm/experiments/usa/base_documents/"/>
    </mc:Choice>
  </mc:AlternateContent>
  <xr:revisionPtr revIDLastSave="0" documentId="13_ncr:1_{30F9567C-65F3-694C-8168-821C31AD2BE0}" xr6:coauthVersionLast="47" xr6:coauthVersionMax="47" xr10:uidLastSave="{00000000-0000-0000-0000-000000000000}"/>
  <bookViews>
    <workbookView xWindow="6840" yWindow="760" windowWidth="27720" windowHeight="18800" xr2:uid="{01BA7038-9586-EA4C-B6C7-707F38D93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3" i="1"/>
  <c r="G2" i="1"/>
  <c r="G3" i="1"/>
  <c r="G4" i="1"/>
  <c r="G5" i="1"/>
  <c r="G6" i="1"/>
  <c r="G7" i="1"/>
  <c r="G8" i="1"/>
  <c r="G9" i="1"/>
  <c r="J2" i="1" l="1" a="1"/>
  <c r="J2" i="1" s="1"/>
  <c r="J3" i="1" a="1"/>
  <c r="J3" i="1" s="1"/>
  <c r="G44" i="1"/>
  <c r="I2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J9" i="1" l="1" a="1"/>
  <c r="J9" i="1" s="1"/>
  <c r="J8" i="1" a="1"/>
  <c r="J8" i="1" s="1"/>
  <c r="J7" i="1" a="1"/>
  <c r="J7" i="1" s="1"/>
  <c r="J4" i="1" a="1"/>
  <c r="J4" i="1" s="1"/>
  <c r="J5" i="1" a="1"/>
  <c r="J5" i="1" s="1"/>
  <c r="J6" i="1" a="1"/>
  <c r="J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<sst xmlns="http://schemas.openxmlformats.org/spreadsheetml/2006/main" count="137" uniqueCount="31">
  <si>
    <t>Category</t>
  </si>
  <si>
    <t>Type</t>
  </si>
  <si>
    <t>Age_Group</t>
  </si>
  <si>
    <t>Value</t>
  </si>
  <si>
    <t>Prevalence</t>
  </si>
  <si>
    <t>Cancer Incidence</t>
  </si>
  <si>
    <t>Incidence</t>
  </si>
  <si>
    <t>HPV - Prev - LR</t>
  </si>
  <si>
    <t>HPV - Prev - HR</t>
  </si>
  <si>
    <t>HPV - Prev - 16</t>
  </si>
  <si>
    <t>HPV - Prev - 18</t>
  </si>
  <si>
    <t>CIN23 - Prev - HR</t>
  </si>
  <si>
    <t>CIN23 - Prev - 16</t>
  </si>
  <si>
    <t>CIN23 - Prev - 18</t>
  </si>
  <si>
    <t>Run Value</t>
  </si>
  <si>
    <t>% Diff</t>
  </si>
  <si>
    <t>Cause of Cancer - 16</t>
  </si>
  <si>
    <t>Cause of Cancer - 18</t>
  </si>
  <si>
    <t>Cause of Cancer - HR</t>
  </si>
  <si>
    <t>Percentage</t>
  </si>
  <si>
    <t>25_30</t>
  </si>
  <si>
    <t>20_30</t>
  </si>
  <si>
    <t>30_40</t>
  </si>
  <si>
    <t>40_50</t>
  </si>
  <si>
    <t>All</t>
  </si>
  <si>
    <t>Target Group</t>
  </si>
  <si>
    <t>Average</t>
  </si>
  <si>
    <t>50_60</t>
  </si>
  <si>
    <t>60_70</t>
  </si>
  <si>
    <t>70+</t>
  </si>
  <si>
    <t>20_25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</si>
</sst>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2" fillId="0" borderId="0" xfId="1" applyNumberFormat="1" applyFont="1"/>
    <xf numFmtId="10" fontId="0" fillId="0" borderId="0" xfId="0" applyNumberForma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BB3A-6E18-F94C-B6BE-5BC4298D29CA}">
  <dimension ref="A1:L44"/>
  <sheetViews>
    <sheetView tabSelected="1" topLeftCell="A15" workbookViewId="0">
      <selection activeCell="J36" sqref="J36"/>
    </sheetView>
  </sheetViews>
  <sheetFormatPr baseColWidth="10" defaultRowHeight="16" x14ac:dyDescent="0.2"/>
  <cols>
    <col min="1" max="1" width="18.33203125" bestFit="1" customWidth="1"/>
    <col min="2" max="3" width="10.33203125" bestFit="1" customWidth="1"/>
    <col min="4" max="4" width="12.1640625" bestFit="1" customWidth="1"/>
    <col min="5" max="5" width="4.6640625" customWidth="1"/>
    <col min="6" max="6" width="12.1640625" bestFit="1" customWidth="1"/>
    <col min="7" max="7" width="9.1640625" style="3" bestFit="1" customWidth="1"/>
    <col min="9" max="9" width="18" bestFit="1" customWidth="1"/>
    <col min="10" max="10" width="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14</v>
      </c>
      <c r="G1" s="3" t="s">
        <v>15</v>
      </c>
      <c r="I1" t="s">
        <v>25</v>
      </c>
      <c r="J1" t="s">
        <v>26</v>
      </c>
    </row>
    <row r="2" spans="1:12" x14ac:dyDescent="0.2">
      <c r="A2" t="s">
        <v>7</v>
      </c>
      <c r="B2" t="s">
        <v>4</v>
      </c>
      <c r="C2" t="s">
        <v>21</v>
      </c>
      <c r="D2">
        <v>10.4</v>
      </c>
      <c r="F2">
        <v>10.4213</v>
      </c>
      <c r="G2" s="1">
        <f t="shared" ref="G2:G44" si="0">(F2-D2) / D2</f>
        <v>2.0480769230769324E-3</v>
      </c>
      <c r="I2" t="str">
        <f>A2</f>
        <v>HPV - Prev - LR</v>
      </c>
      <c r="J2" s="2" cm="1">
        <f t="array" ref="J2">AVERAGE(ABS(G2:G5))</f>
        <v>5.1780143921464281E-3</v>
      </c>
      <c r="L2" s="2">
        <v>5.1780143921464281E-3</v>
      </c>
    </row>
    <row r="3" spans="1:12" x14ac:dyDescent="0.2">
      <c r="A3" t="s">
        <v>7</v>
      </c>
      <c r="B3" t="s">
        <v>4</v>
      </c>
      <c r="C3" t="s">
        <v>22</v>
      </c>
      <c r="D3">
        <v>14.3</v>
      </c>
      <c r="F3">
        <v>14.470800000000001</v>
      </c>
      <c r="G3" s="3">
        <f t="shared" si="0"/>
        <v>1.1944055944055933E-2</v>
      </c>
      <c r="I3" t="str">
        <f>A7</f>
        <v>HPV - Prev - HR</v>
      </c>
      <c r="J3" s="2" cm="1">
        <f t="array" ref="J3">AVERAGE(ABS(G6:G9))</f>
        <v>4.4216914043584106E-3</v>
      </c>
      <c r="L3" s="2">
        <v>4.4216914043584106E-3</v>
      </c>
    </row>
    <row r="4" spans="1:12" x14ac:dyDescent="0.2">
      <c r="A4" t="s">
        <v>7</v>
      </c>
      <c r="B4" t="s">
        <v>4</v>
      </c>
      <c r="C4" t="s">
        <v>23</v>
      </c>
      <c r="D4">
        <v>19.100000000000001</v>
      </c>
      <c r="F4">
        <v>19.223199999999999</v>
      </c>
      <c r="G4" s="3">
        <f t="shared" si="0"/>
        <v>6.4502617801045596E-3</v>
      </c>
      <c r="I4" t="str">
        <f>A12</f>
        <v>HPV - Prev - 16</v>
      </c>
      <c r="J4" s="2" cm="1">
        <f t="array" ref="J4">AVERAGE(ABS(G10:G13))</f>
        <v>2.328090909090905E-2</v>
      </c>
      <c r="L4" s="2">
        <v>2.328090909090905E-2</v>
      </c>
    </row>
    <row r="5" spans="1:12" x14ac:dyDescent="0.2">
      <c r="A5" t="s">
        <v>7</v>
      </c>
      <c r="B5" t="s">
        <v>4</v>
      </c>
      <c r="C5" t="s">
        <v>27</v>
      </c>
      <c r="D5">
        <v>17.8</v>
      </c>
      <c r="F5">
        <v>17.8048</v>
      </c>
      <c r="G5" s="3">
        <f t="shared" si="0"/>
        <v>2.6966292134828488E-4</v>
      </c>
      <c r="I5" t="str">
        <f>A17</f>
        <v>HPV - Prev - 18</v>
      </c>
      <c r="J5" s="2" cm="1">
        <f t="array" ref="J5">AVERAGE(ABS(G14:G17))</f>
        <v>1.7447478991596661E-2</v>
      </c>
      <c r="L5" s="2">
        <v>1.7447478991596661E-2</v>
      </c>
    </row>
    <row r="6" spans="1:12" x14ac:dyDescent="0.2">
      <c r="A6" t="s">
        <v>8</v>
      </c>
      <c r="B6" t="s">
        <v>4</v>
      </c>
      <c r="C6" t="s">
        <v>21</v>
      </c>
      <c r="D6">
        <v>28.3</v>
      </c>
      <c r="F6">
        <v>28.297699999999999</v>
      </c>
      <c r="G6" s="1">
        <f t="shared" si="0"/>
        <v>-8.1272084805715378E-5</v>
      </c>
      <c r="I6" t="str">
        <f>A22</f>
        <v>CIN23 - Prev - HR</v>
      </c>
      <c r="J6" s="2" cm="1">
        <f t="array" ref="J6">AVERAGE(ABS(G18:G23))</f>
        <v>4.6463201212928969E-2</v>
      </c>
      <c r="L6" s="2">
        <v>4.6463201212928969E-2</v>
      </c>
    </row>
    <row r="7" spans="1:12" x14ac:dyDescent="0.2">
      <c r="A7" t="s">
        <v>8</v>
      </c>
      <c r="B7" t="s">
        <v>4</v>
      </c>
      <c r="C7" t="s">
        <v>22</v>
      </c>
      <c r="D7">
        <v>23.2</v>
      </c>
      <c r="F7">
        <v>23.339700000000001</v>
      </c>
      <c r="G7" s="3">
        <f t="shared" si="0"/>
        <v>6.0215517241379857E-3</v>
      </c>
      <c r="I7" t="str">
        <f>A29</f>
        <v>CIN23 - Prev - 16</v>
      </c>
      <c r="J7" s="2" cm="1">
        <f t="array" ref="J7">AVERAGE(ABS(G24:G29))</f>
        <v>0.14521522678967383</v>
      </c>
      <c r="L7" s="2">
        <v>0.14521522678967383</v>
      </c>
    </row>
    <row r="8" spans="1:12" x14ac:dyDescent="0.2">
      <c r="A8" t="s">
        <v>8</v>
      </c>
      <c r="B8" t="s">
        <v>4</v>
      </c>
      <c r="C8" t="s">
        <v>23</v>
      </c>
      <c r="D8">
        <v>19.899999999999999</v>
      </c>
      <c r="F8">
        <v>20.111499999999999</v>
      </c>
      <c r="G8" s="3">
        <f t="shared" si="0"/>
        <v>1.0628140703517634E-2</v>
      </c>
      <c r="I8" t="str">
        <f>A36</f>
        <v>Cancer Incidence</v>
      </c>
      <c r="J8" s="2" cm="1">
        <f t="array" ref="J8">AVERAGE(ABS(G36:G41))</f>
        <v>0.18864846579307859</v>
      </c>
      <c r="L8" s="2">
        <v>0.18864846579307859</v>
      </c>
    </row>
    <row r="9" spans="1:12" x14ac:dyDescent="0.2">
      <c r="A9" t="s">
        <v>8</v>
      </c>
      <c r="B9" t="s">
        <v>4</v>
      </c>
      <c r="C9" t="s">
        <v>27</v>
      </c>
      <c r="D9">
        <v>18.100000000000001</v>
      </c>
      <c r="F9">
        <v>18.1173</v>
      </c>
      <c r="G9" s="3">
        <f t="shared" si="0"/>
        <v>9.5580110497230715E-4</v>
      </c>
      <c r="I9" t="str">
        <f>A43</f>
        <v>Cause of Cancer - 18</v>
      </c>
      <c r="J9" s="2" cm="1">
        <f t="array" ref="J9">AVERAGE(ABS(G42:G44))</f>
        <v>0.1368099578431678</v>
      </c>
      <c r="L9" s="2">
        <v>0.1368099578431678</v>
      </c>
    </row>
    <row r="10" spans="1:12" x14ac:dyDescent="0.2">
      <c r="A10" t="s">
        <v>9</v>
      </c>
      <c r="B10" t="s">
        <v>4</v>
      </c>
      <c r="C10" t="s">
        <v>21</v>
      </c>
      <c r="D10">
        <v>6</v>
      </c>
      <c r="F10">
        <v>5.9946000000000002</v>
      </c>
      <c r="G10" s="1">
        <f t="shared" si="0"/>
        <v>-8.9999999999997493E-4</v>
      </c>
    </row>
    <row r="11" spans="1:12" x14ac:dyDescent="0.2">
      <c r="A11" t="s">
        <v>9</v>
      </c>
      <c r="B11" t="s">
        <v>4</v>
      </c>
      <c r="C11" t="s">
        <v>22</v>
      </c>
      <c r="D11">
        <v>5</v>
      </c>
      <c r="F11">
        <v>5.0865999999999998</v>
      </c>
      <c r="G11" s="3">
        <f t="shared" si="0"/>
        <v>1.7319999999999957E-2</v>
      </c>
    </row>
    <row r="12" spans="1:12" x14ac:dyDescent="0.2">
      <c r="A12" t="s">
        <v>9</v>
      </c>
      <c r="B12" t="s">
        <v>4</v>
      </c>
      <c r="C12" t="s">
        <v>23</v>
      </c>
      <c r="D12">
        <v>2.5</v>
      </c>
      <c r="F12">
        <v>2.5851000000000002</v>
      </c>
      <c r="G12" s="3">
        <f t="shared" si="0"/>
        <v>3.404000000000007E-2</v>
      </c>
    </row>
    <row r="13" spans="1:12" x14ac:dyDescent="0.2">
      <c r="A13" t="s">
        <v>9</v>
      </c>
      <c r="B13" t="s">
        <v>4</v>
      </c>
      <c r="C13" t="s">
        <v>27</v>
      </c>
      <c r="D13">
        <v>2.2000000000000002</v>
      </c>
      <c r="F13">
        <v>2.2898999999999998</v>
      </c>
      <c r="G13" s="3">
        <f t="shared" si="0"/>
        <v>4.0863636363636199E-2</v>
      </c>
    </row>
    <row r="14" spans="1:12" x14ac:dyDescent="0.2">
      <c r="A14" t="s">
        <v>10</v>
      </c>
      <c r="B14" t="s">
        <v>4</v>
      </c>
      <c r="C14" t="s">
        <v>21</v>
      </c>
      <c r="D14">
        <v>2.1</v>
      </c>
      <c r="F14">
        <v>2.0739000000000001</v>
      </c>
      <c r="G14" s="1">
        <f t="shared" si="0"/>
        <v>-1.2428571428571435E-2</v>
      </c>
    </row>
    <row r="15" spans="1:12" x14ac:dyDescent="0.2">
      <c r="A15" t="s">
        <v>10</v>
      </c>
      <c r="B15" t="s">
        <v>4</v>
      </c>
      <c r="C15" t="s">
        <v>22</v>
      </c>
      <c r="D15">
        <v>1.7</v>
      </c>
      <c r="F15">
        <v>1.6836</v>
      </c>
      <c r="G15" s="3">
        <f t="shared" si="0"/>
        <v>-9.647058823529394E-3</v>
      </c>
    </row>
    <row r="16" spans="1:12" x14ac:dyDescent="0.2">
      <c r="A16" t="s">
        <v>10</v>
      </c>
      <c r="B16" t="s">
        <v>4</v>
      </c>
      <c r="C16" t="s">
        <v>23</v>
      </c>
      <c r="D16">
        <v>0.9</v>
      </c>
      <c r="F16">
        <v>0.90090000000000003</v>
      </c>
      <c r="G16" s="3">
        <f t="shared" si="0"/>
        <v>1.0000000000000132E-3</v>
      </c>
    </row>
    <row r="17" spans="1:7" x14ac:dyDescent="0.2">
      <c r="A17" t="s">
        <v>10</v>
      </c>
      <c r="B17" t="s">
        <v>4</v>
      </c>
      <c r="C17" t="s">
        <v>27</v>
      </c>
      <c r="D17">
        <v>0.7</v>
      </c>
      <c r="F17">
        <v>0.73270000000000002</v>
      </c>
      <c r="G17" s="3">
        <f t="shared" si="0"/>
        <v>4.6714285714285805E-2</v>
      </c>
    </row>
    <row r="18" spans="1:7" x14ac:dyDescent="0.2">
      <c r="A18" t="s">
        <v>11</v>
      </c>
      <c r="B18" t="s">
        <v>4</v>
      </c>
      <c r="C18" t="s">
        <v>30</v>
      </c>
      <c r="D18">
        <v>0.402748414</v>
      </c>
      <c r="F18">
        <v>0.41410000000000002</v>
      </c>
      <c r="G18" s="1">
        <f t="shared" si="0"/>
        <v>2.8185302797989479E-2</v>
      </c>
    </row>
    <row r="19" spans="1:7" x14ac:dyDescent="0.2">
      <c r="A19" t="s">
        <v>11</v>
      </c>
      <c r="B19" t="s">
        <v>4</v>
      </c>
      <c r="C19" t="s">
        <v>20</v>
      </c>
      <c r="D19">
        <v>0.59374250799999995</v>
      </c>
      <c r="F19">
        <v>0.62580000000000002</v>
      </c>
      <c r="G19" s="3">
        <f t="shared" si="0"/>
        <v>5.3992246753537275E-2</v>
      </c>
    </row>
    <row r="20" spans="1:7" x14ac:dyDescent="0.2">
      <c r="A20" t="s">
        <v>11</v>
      </c>
      <c r="B20" t="s">
        <v>4</v>
      </c>
      <c r="C20" t="s">
        <v>22</v>
      </c>
      <c r="D20">
        <v>0.48578932499999999</v>
      </c>
      <c r="F20">
        <v>0.51849999999999996</v>
      </c>
      <c r="G20" s="3">
        <f t="shared" si="0"/>
        <v>6.7335104574395427E-2</v>
      </c>
    </row>
    <row r="21" spans="1:7" x14ac:dyDescent="0.2">
      <c r="A21" t="s">
        <v>11</v>
      </c>
      <c r="B21" t="s">
        <v>4</v>
      </c>
      <c r="C21" t="s">
        <v>23</v>
      </c>
      <c r="D21">
        <v>0.29894727700000001</v>
      </c>
      <c r="F21">
        <v>0.30719999999999997</v>
      </c>
      <c r="G21" s="3">
        <f t="shared" si="0"/>
        <v>2.7605948054847014E-2</v>
      </c>
    </row>
    <row r="22" spans="1:7" x14ac:dyDescent="0.2">
      <c r="A22" t="s">
        <v>11</v>
      </c>
      <c r="B22" t="s">
        <v>4</v>
      </c>
      <c r="C22" t="s">
        <v>27</v>
      </c>
      <c r="D22">
        <v>0.174385911</v>
      </c>
      <c r="F22">
        <v>0.1817</v>
      </c>
      <c r="G22" s="3">
        <f t="shared" si="0"/>
        <v>4.1941972020893337E-2</v>
      </c>
    </row>
    <row r="23" spans="1:7" x14ac:dyDescent="0.2">
      <c r="A23" t="s">
        <v>11</v>
      </c>
      <c r="B23" t="s">
        <v>4</v>
      </c>
      <c r="C23" t="s">
        <v>28</v>
      </c>
      <c r="D23">
        <v>0.18061398000000001</v>
      </c>
      <c r="F23">
        <v>0.19139999999999999</v>
      </c>
      <c r="G23" s="3">
        <f t="shared" si="0"/>
        <v>5.9718633075911284E-2</v>
      </c>
    </row>
    <row r="24" spans="1:7" x14ac:dyDescent="0.2">
      <c r="A24" t="s">
        <v>12</v>
      </c>
      <c r="B24" t="s">
        <v>4</v>
      </c>
      <c r="C24" t="s">
        <v>30</v>
      </c>
      <c r="D24">
        <v>0.36469344599999998</v>
      </c>
      <c r="F24">
        <v>0.33410000000000001</v>
      </c>
      <c r="G24" s="1">
        <f t="shared" si="0"/>
        <v>-8.3888115718975573E-2</v>
      </c>
    </row>
    <row r="25" spans="1:7" x14ac:dyDescent="0.2">
      <c r="A25" t="s">
        <v>12</v>
      </c>
      <c r="B25" t="s">
        <v>4</v>
      </c>
      <c r="C25" t="s">
        <v>20</v>
      </c>
      <c r="D25">
        <v>0.53764085399999995</v>
      </c>
      <c r="F25">
        <v>0.4829</v>
      </c>
      <c r="G25" s="3">
        <f t="shared" si="0"/>
        <v>-0.10181676781578797</v>
      </c>
    </row>
    <row r="26" spans="1:7" x14ac:dyDescent="0.2">
      <c r="A26" t="s">
        <v>12</v>
      </c>
      <c r="B26" t="s">
        <v>4</v>
      </c>
      <c r="C26" t="s">
        <v>22</v>
      </c>
      <c r="D26">
        <v>0.43988797099999999</v>
      </c>
      <c r="F26">
        <v>0.46289999999999998</v>
      </c>
      <c r="G26" s="3">
        <f t="shared" si="0"/>
        <v>5.2313385491507311E-2</v>
      </c>
    </row>
    <row r="27" spans="1:7" x14ac:dyDescent="0.2">
      <c r="A27" t="s">
        <v>12</v>
      </c>
      <c r="B27" t="s">
        <v>4</v>
      </c>
      <c r="C27" t="s">
        <v>23</v>
      </c>
      <c r="D27">
        <v>0.27070029000000001</v>
      </c>
      <c r="F27">
        <v>0.29380000000000001</v>
      </c>
      <c r="G27" s="3">
        <f t="shared" si="0"/>
        <v>8.5333155719929207E-2</v>
      </c>
    </row>
    <row r="28" spans="1:7" x14ac:dyDescent="0.2">
      <c r="A28" t="s">
        <v>12</v>
      </c>
      <c r="B28" t="s">
        <v>4</v>
      </c>
      <c r="C28" t="s">
        <v>27</v>
      </c>
      <c r="D28">
        <v>0.15790850200000001</v>
      </c>
      <c r="F28">
        <v>0.19070000000000001</v>
      </c>
      <c r="G28" s="3">
        <f t="shared" si="0"/>
        <v>0.20766138355235617</v>
      </c>
    </row>
    <row r="29" spans="1:7" x14ac:dyDescent="0.2">
      <c r="A29" t="s">
        <v>12</v>
      </c>
      <c r="B29" t="s">
        <v>4</v>
      </c>
      <c r="C29" t="s">
        <v>28</v>
      </c>
      <c r="D29">
        <v>0.16354809200000001</v>
      </c>
      <c r="F29">
        <v>0.21920000000000001</v>
      </c>
      <c r="G29" s="3">
        <f t="shared" si="0"/>
        <v>0.34027855243948674</v>
      </c>
    </row>
    <row r="30" spans="1:7" x14ac:dyDescent="0.2">
      <c r="A30" t="s">
        <v>13</v>
      </c>
      <c r="B30" t="s">
        <v>4</v>
      </c>
      <c r="C30" t="s">
        <v>30</v>
      </c>
      <c r="D30">
        <v>5.1797040000000003E-2</v>
      </c>
      <c r="F30">
        <v>5.5399999999999998E-2</v>
      </c>
      <c r="G30" s="1">
        <f t="shared" si="0"/>
        <v>6.9559187165907463E-2</v>
      </c>
    </row>
    <row r="31" spans="1:7" x14ac:dyDescent="0.2">
      <c r="A31" t="s">
        <v>13</v>
      </c>
      <c r="B31" t="s">
        <v>4</v>
      </c>
      <c r="C31" t="s">
        <v>20</v>
      </c>
      <c r="D31">
        <v>7.6360584999999995E-2</v>
      </c>
      <c r="F31">
        <v>8.1699999999999995E-2</v>
      </c>
      <c r="G31" s="3">
        <f t="shared" si="0"/>
        <v>6.9923704748987986E-2</v>
      </c>
    </row>
    <row r="32" spans="1:7" x14ac:dyDescent="0.2">
      <c r="A32" t="s">
        <v>13</v>
      </c>
      <c r="B32" t="s">
        <v>4</v>
      </c>
      <c r="C32" t="s">
        <v>22</v>
      </c>
      <c r="D32">
        <v>6.2476841999999998E-2</v>
      </c>
      <c r="F32">
        <v>6.6299999999999998E-2</v>
      </c>
      <c r="G32" s="3">
        <f t="shared" si="0"/>
        <v>6.1193201794674579E-2</v>
      </c>
    </row>
    <row r="33" spans="1:7" x14ac:dyDescent="0.2">
      <c r="A33" t="s">
        <v>13</v>
      </c>
      <c r="B33" t="s">
        <v>4</v>
      </c>
      <c r="C33" t="s">
        <v>23</v>
      </c>
      <c r="D33">
        <v>3.8447288000000003E-2</v>
      </c>
      <c r="F33">
        <v>3.2000000000000001E-2</v>
      </c>
      <c r="G33" s="3">
        <f t="shared" si="0"/>
        <v>-0.16769161975741961</v>
      </c>
    </row>
    <row r="34" spans="1:7" x14ac:dyDescent="0.2">
      <c r="A34" t="s">
        <v>13</v>
      </c>
      <c r="B34" t="s">
        <v>4</v>
      </c>
      <c r="C34" t="s">
        <v>27</v>
      </c>
      <c r="D34">
        <v>2.2427584E-2</v>
      </c>
      <c r="F34">
        <v>2.6499999999999999E-2</v>
      </c>
      <c r="G34" s="3">
        <f t="shared" si="0"/>
        <v>0.18158068207435982</v>
      </c>
    </row>
    <row r="35" spans="1:7" x14ac:dyDescent="0.2">
      <c r="A35" t="s">
        <v>13</v>
      </c>
      <c r="B35" t="s">
        <v>4</v>
      </c>
      <c r="C35" t="s">
        <v>28</v>
      </c>
      <c r="D35">
        <v>2.322857E-2</v>
      </c>
      <c r="F35">
        <v>3.3500000000000002E-2</v>
      </c>
      <c r="G35" s="3">
        <f t="shared" si="0"/>
        <v>0.44218951058976086</v>
      </c>
    </row>
    <row r="36" spans="1:7" x14ac:dyDescent="0.2">
      <c r="A36" t="s">
        <v>5</v>
      </c>
      <c r="B36" t="s">
        <v>6</v>
      </c>
      <c r="C36" t="s">
        <v>21</v>
      </c>
      <c r="D36">
        <v>2.9</v>
      </c>
      <c r="F36">
        <v>2.0116999999999998</v>
      </c>
      <c r="G36" s="1">
        <f t="shared" si="0"/>
        <v>-0.30631034482758623</v>
      </c>
    </row>
    <row r="37" spans="1:7" x14ac:dyDescent="0.2">
      <c r="A37" t="s">
        <v>5</v>
      </c>
      <c r="B37" t="s">
        <v>6</v>
      </c>
      <c r="C37" t="s">
        <v>22</v>
      </c>
      <c r="D37">
        <v>19</v>
      </c>
      <c r="F37">
        <v>9.1207999999999991</v>
      </c>
      <c r="G37" s="3">
        <f t="shared" si="0"/>
        <v>-0.51995789473684217</v>
      </c>
    </row>
    <row r="38" spans="1:7" x14ac:dyDescent="0.2">
      <c r="A38" t="s">
        <v>5</v>
      </c>
      <c r="B38" t="s">
        <v>6</v>
      </c>
      <c r="C38" t="s">
        <v>23</v>
      </c>
      <c r="D38">
        <v>31.6</v>
      </c>
      <c r="F38">
        <v>27.780799999999999</v>
      </c>
      <c r="G38" s="3">
        <f t="shared" si="0"/>
        <v>-0.12086075949367095</v>
      </c>
    </row>
    <row r="39" spans="1:7" x14ac:dyDescent="0.2">
      <c r="A39" t="s">
        <v>5</v>
      </c>
      <c r="B39" t="s">
        <v>6</v>
      </c>
      <c r="C39" t="s">
        <v>27</v>
      </c>
      <c r="D39">
        <v>37</v>
      </c>
      <c r="F39">
        <v>38.186700000000002</v>
      </c>
      <c r="G39" s="3">
        <f t="shared" si="0"/>
        <v>3.2072972972973027E-2</v>
      </c>
    </row>
    <row r="40" spans="1:7" x14ac:dyDescent="0.2">
      <c r="A40" t="s">
        <v>5</v>
      </c>
      <c r="B40" t="s">
        <v>6</v>
      </c>
      <c r="C40" t="s">
        <v>28</v>
      </c>
      <c r="D40">
        <v>41.5</v>
      </c>
      <c r="F40">
        <v>37.8474</v>
      </c>
      <c r="G40" s="3">
        <f t="shared" si="0"/>
        <v>-8.8014457831325291E-2</v>
      </c>
    </row>
    <row r="41" spans="1:7" x14ac:dyDescent="0.2">
      <c r="A41" t="s">
        <v>5</v>
      </c>
      <c r="B41" t="s">
        <v>6</v>
      </c>
      <c r="C41" t="s">
        <v>29</v>
      </c>
      <c r="D41">
        <v>43.3</v>
      </c>
      <c r="F41">
        <v>40.499600000000001</v>
      </c>
      <c r="G41" s="3">
        <f t="shared" si="0"/>
        <v>-6.4674364896073824E-2</v>
      </c>
    </row>
    <row r="42" spans="1:7" x14ac:dyDescent="0.2">
      <c r="A42" t="s">
        <v>16</v>
      </c>
      <c r="B42" t="s">
        <v>19</v>
      </c>
      <c r="C42" t="s">
        <v>24</v>
      </c>
      <c r="D42">
        <v>0.58499999999999996</v>
      </c>
      <c r="F42">
        <v>0.52666666666666595</v>
      </c>
      <c r="G42" s="3">
        <f t="shared" si="0"/>
        <v>-9.9715099715100883E-2</v>
      </c>
    </row>
    <row r="43" spans="1:7" x14ac:dyDescent="0.2">
      <c r="A43" t="s">
        <v>17</v>
      </c>
      <c r="B43" t="s">
        <v>19</v>
      </c>
      <c r="C43" t="s">
        <v>24</v>
      </c>
      <c r="D43">
        <v>0.14399999999999999</v>
      </c>
      <c r="F43">
        <v>0.17333333333333301</v>
      </c>
      <c r="G43" s="3">
        <f t="shared" si="0"/>
        <v>0.20370370370370153</v>
      </c>
    </row>
    <row r="44" spans="1:7" x14ac:dyDescent="0.2">
      <c r="A44" t="s">
        <v>18</v>
      </c>
      <c r="B44" t="s">
        <v>19</v>
      </c>
      <c r="C44" t="s">
        <v>24</v>
      </c>
      <c r="D44">
        <v>0.27100000000000002</v>
      </c>
      <c r="F44">
        <v>0.3</v>
      </c>
      <c r="G44" s="3">
        <f t="shared" si="0"/>
        <v>0.10701107011070099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Duprey, Michael</cp:lastModifiedBy>
  <dcterms:created xsi:type="dcterms:W3CDTF">2020-01-27T15:51:15Z</dcterms:created>
  <dcterms:modified xsi:type="dcterms:W3CDTF">2024-10-11T19:10:41Z</dcterms:modified>
</cp:coreProperties>
</file>