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jones/Documents/gitlab/cervical-cancer-v2/experiments/japan/base_documents/"/>
    </mc:Choice>
  </mc:AlternateContent>
  <xr:revisionPtr revIDLastSave="0" documentId="13_ncr:1_{43FEA8F7-12A6-8B49-877F-58C94F71DA1B}" xr6:coauthVersionLast="47" xr6:coauthVersionMax="47" xr10:uidLastSave="{00000000-0000-0000-0000-000000000000}"/>
  <bookViews>
    <workbookView xWindow="8120" yWindow="460" windowWidth="27720" windowHeight="18800" xr2:uid="{01BA7038-9586-EA4C-B6C7-707F38D93C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6" i="1" l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J9" i="1" l="1"/>
  <c r="J8" i="1"/>
  <c r="J7" i="1"/>
  <c r="J6" i="1"/>
  <c r="G45" i="1"/>
  <c r="G44" i="1"/>
  <c r="I9" i="1"/>
  <c r="I8" i="1"/>
  <c r="I7" i="1"/>
  <c r="I6" i="1"/>
  <c r="I5" i="1"/>
  <c r="I4" i="1"/>
  <c r="I3" i="1"/>
  <c r="I2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6" i="1"/>
  <c r="G5" i="1"/>
  <c r="G4" i="1"/>
  <c r="G3" i="1"/>
  <c r="G2" i="1"/>
  <c r="J2" i="1" l="1"/>
  <c r="J4" i="1"/>
  <c r="J5" i="1"/>
  <c r="J3" i="1"/>
</calcChain>
</file>

<file path=xl/sharedStrings.xml><?xml version="1.0" encoding="utf-8"?>
<sst xmlns="http://schemas.openxmlformats.org/spreadsheetml/2006/main" count="203" uniqueCount="40">
  <si>
    <t>Category</t>
  </si>
  <si>
    <t>Type</t>
  </si>
  <si>
    <t>Age_Group</t>
  </si>
  <si>
    <t>Value</t>
  </si>
  <si>
    <t>Prevalence</t>
  </si>
  <si>
    <t>Cancer Incidence</t>
  </si>
  <si>
    <t>Incidence</t>
  </si>
  <si>
    <t>HPV - Prev - LR</t>
  </si>
  <si>
    <t>HPV - Prev - HR</t>
  </si>
  <si>
    <t>HPV - Prev - 16</t>
  </si>
  <si>
    <t>HPV - Prev - 18</t>
  </si>
  <si>
    <t>CIN23 - Prev - HR</t>
  </si>
  <si>
    <t>CIN23 - Prev - 16</t>
  </si>
  <si>
    <t>CIN23 - Prev - 18</t>
  </si>
  <si>
    <t>50+</t>
  </si>
  <si>
    <t>Run Value</t>
  </si>
  <si>
    <t>% Diff</t>
  </si>
  <si>
    <t>Cause of Cancer - 16</t>
  </si>
  <si>
    <t>Cause of Cancer - 18</t>
  </si>
  <si>
    <t>Cause of Cancer - HR</t>
  </si>
  <si>
    <t>Percentage</t>
  </si>
  <si>
    <t>20_24</t>
  </si>
  <si>
    <t>25_30</t>
  </si>
  <si>
    <t>30_35</t>
  </si>
  <si>
    <t>35_40</t>
  </si>
  <si>
    <t>40_45</t>
  </si>
  <si>
    <t>45_50</t>
  </si>
  <si>
    <t>50_55</t>
  </si>
  <si>
    <t>55_60</t>
  </si>
  <si>
    <t>60_65</t>
  </si>
  <si>
    <t>65_70</t>
  </si>
  <si>
    <t>20_30</t>
  </si>
  <si>
    <t>30_40</t>
  </si>
  <si>
    <t>40_50</t>
  </si>
  <si>
    <t>15_40</t>
  </si>
  <si>
    <t>60_80</t>
  </si>
  <si>
    <t>All</t>
  </si>
  <si>
    <t>Target Group</t>
  </si>
  <si>
    <t>Average</t>
  </si>
  <si>
    <t>16_20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</si>
</sst>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2" fillId="0" borderId="0" xfId="1" applyNumberFormat="1" applyFont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3BB3A-6E18-F94C-B6BE-5BC4298D29CA}">
  <dimension ref="A1:J66"/>
  <sheetViews>
    <sheetView tabSelected="1" workbookViewId="0"/>
  </sheetViews>
  <sheetFormatPr baseColWidth="10" defaultRowHeight="16" x14ac:dyDescent="0.2"/>
  <cols>
    <col min="1" max="1" width="18.33203125" bestFit="1" customWidth="1"/>
    <col min="2" max="3" width="10.33203125" bestFit="1" customWidth="1"/>
    <col min="4" max="4" width="6.1640625" bestFit="1" customWidth="1"/>
    <col min="5" max="5" width="4.6640625" customWidth="1"/>
    <col min="6" max="6" width="12.1640625" bestFit="1" customWidth="1"/>
    <col min="7" max="7" width="7.83203125" style="2" bestFit="1" customWidth="1"/>
    <col min="9" max="9" width="15.1640625" bestFit="1" customWidth="1"/>
    <col min="10" max="10" width="7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F1" t="s">
        <v>15</v>
      </c>
      <c r="G1" s="2" t="s">
        <v>16</v>
      </c>
      <c r="I1" t="s">
        <v>37</v>
      </c>
      <c r="J1" t="s">
        <v>38</v>
      </c>
    </row>
    <row r="2" spans="1:10" x14ac:dyDescent="0.2">
      <c r="A2" t="s">
        <v>7</v>
      </c>
      <c r="B2" t="s">
        <v>4</v>
      </c>
      <c r="C2" t="s">
        <v>39</v>
      </c>
      <c r="D2">
        <v>3.9</v>
      </c>
      <c r="F2">
        <v>3.8647</v>
      </c>
      <c r="G2" s="1">
        <f t="shared" ref="G2:G65" si="0">(F2-D2) / D2</f>
        <v>-9.0512820512820228E-3</v>
      </c>
      <c r="I2" t="str">
        <f>A2</f>
        <v>HPV - Prev - LR</v>
      </c>
      <c r="J2" s="3">
        <f>AVERAGE(G2:G12)</f>
        <v>-1.2846692196692338E-3</v>
      </c>
    </row>
    <row r="3" spans="1:10" x14ac:dyDescent="0.2">
      <c r="A3" t="s">
        <v>7</v>
      </c>
      <c r="B3" t="s">
        <v>4</v>
      </c>
      <c r="C3" t="s">
        <v>21</v>
      </c>
      <c r="D3">
        <v>8</v>
      </c>
      <c r="F3">
        <v>8.0801999999999996</v>
      </c>
      <c r="G3" s="2">
        <f t="shared" si="0"/>
        <v>1.0024999999999951E-2</v>
      </c>
      <c r="I3" t="str">
        <f>A13</f>
        <v>HPV - Prev - HR</v>
      </c>
      <c r="J3" s="3">
        <f>AVERAGE(G13:G23)</f>
        <v>-2.0380869584994549E-3</v>
      </c>
    </row>
    <row r="4" spans="1:10" x14ac:dyDescent="0.2">
      <c r="A4" t="s">
        <v>7</v>
      </c>
      <c r="B4" t="s">
        <v>4</v>
      </c>
      <c r="C4" t="s">
        <v>22</v>
      </c>
      <c r="D4">
        <v>5</v>
      </c>
      <c r="F4">
        <v>4.9622999999999999</v>
      </c>
      <c r="G4" s="2">
        <f t="shared" si="0"/>
        <v>-7.5400000000000137E-3</v>
      </c>
      <c r="I4" t="str">
        <f>A24</f>
        <v>HPV - Prev - 16</v>
      </c>
      <c r="J4" s="3">
        <f>AVERAGE(G24:G34)</f>
        <v>1.8749489291259047E-3</v>
      </c>
    </row>
    <row r="5" spans="1:10" x14ac:dyDescent="0.2">
      <c r="A5" t="s">
        <v>7</v>
      </c>
      <c r="B5" t="s">
        <v>4</v>
      </c>
      <c r="C5" t="s">
        <v>23</v>
      </c>
      <c r="D5">
        <v>7</v>
      </c>
      <c r="F5">
        <v>6.7805999999999997</v>
      </c>
      <c r="G5" s="2">
        <f t="shared" si="0"/>
        <v>-3.1342857142857179E-2</v>
      </c>
      <c r="I5" t="str">
        <f>A35</f>
        <v>HPV - Prev - 18</v>
      </c>
      <c r="J5" s="3">
        <f>AVERAGE(G35:G45)</f>
        <v>5.5776755344422091E-3</v>
      </c>
    </row>
    <row r="6" spans="1:10" x14ac:dyDescent="0.2">
      <c r="A6" t="s">
        <v>7</v>
      </c>
      <c r="B6" t="s">
        <v>4</v>
      </c>
      <c r="C6" t="s">
        <v>24</v>
      </c>
      <c r="D6">
        <v>6</v>
      </c>
      <c r="F6">
        <v>6.1135999999999999</v>
      </c>
      <c r="G6" s="2">
        <f t="shared" si="0"/>
        <v>1.8933333333333319E-2</v>
      </c>
      <c r="I6" t="str">
        <f>A46</f>
        <v>CIN23 - Prev - HR</v>
      </c>
      <c r="J6" s="3">
        <f>AVERAGE(G46:G49)</f>
        <v>-0.18586979936039971</v>
      </c>
    </row>
    <row r="7" spans="1:10" x14ac:dyDescent="0.2">
      <c r="A7" t="s">
        <v>7</v>
      </c>
      <c r="B7" t="s">
        <v>4</v>
      </c>
      <c r="C7" t="s">
        <v>25</v>
      </c>
      <c r="D7">
        <v>4</v>
      </c>
      <c r="F7">
        <v>4.0156000000000001</v>
      </c>
      <c r="G7" s="2">
        <f t="shared" si="0"/>
        <v>3.9000000000000146E-3</v>
      </c>
      <c r="I7" t="str">
        <f>A50</f>
        <v>CIN23 - Prev - 16</v>
      </c>
      <c r="J7" s="3">
        <f>AVERAGE(G50:G53)</f>
        <v>6.8653145808889871E-3</v>
      </c>
    </row>
    <row r="8" spans="1:10" x14ac:dyDescent="0.2">
      <c r="A8" t="s">
        <v>7</v>
      </c>
      <c r="B8" t="s">
        <v>4</v>
      </c>
      <c r="C8" t="s">
        <v>26</v>
      </c>
      <c r="D8">
        <v>2</v>
      </c>
      <c r="F8">
        <v>1.9813000000000001</v>
      </c>
      <c r="G8" s="2">
        <f t="shared" si="0"/>
        <v>-9.3499999999999694E-3</v>
      </c>
      <c r="I8" t="str">
        <f>A54</f>
        <v>CIN23 - Prev - 18</v>
      </c>
      <c r="J8" s="3">
        <f>AVERAGE(G54:G57)</f>
        <v>0.11038186813186809</v>
      </c>
    </row>
    <row r="9" spans="1:10" x14ac:dyDescent="0.2">
      <c r="A9" t="s">
        <v>7</v>
      </c>
      <c r="B9" t="s">
        <v>4</v>
      </c>
      <c r="C9" t="s">
        <v>27</v>
      </c>
      <c r="D9">
        <v>9</v>
      </c>
      <c r="F9">
        <v>9.0504999999999995</v>
      </c>
      <c r="G9" s="2">
        <f t="shared" si="0"/>
        <v>5.6111111111110607E-3</v>
      </c>
      <c r="I9" t="str">
        <f>A58</f>
        <v>Cancer Incidence</v>
      </c>
      <c r="J9" s="3">
        <f>AVERAGE(G58:G63)</f>
        <v>-3.6624461375905464E-2</v>
      </c>
    </row>
    <row r="10" spans="1:10" x14ac:dyDescent="0.2">
      <c r="A10" t="s">
        <v>7</v>
      </c>
      <c r="B10" t="s">
        <v>4</v>
      </c>
      <c r="C10" t="s">
        <v>28</v>
      </c>
      <c r="D10">
        <v>9</v>
      </c>
      <c r="F10">
        <v>9.0379000000000005</v>
      </c>
      <c r="G10" s="2">
        <f t="shared" si="0"/>
        <v>4.2111111111111654E-3</v>
      </c>
    </row>
    <row r="11" spans="1:10" x14ac:dyDescent="0.2">
      <c r="A11" t="s">
        <v>7</v>
      </c>
      <c r="B11" t="s">
        <v>4</v>
      </c>
      <c r="C11" t="s">
        <v>29</v>
      </c>
      <c r="D11">
        <v>9</v>
      </c>
      <c r="F11">
        <v>9.0109999999999992</v>
      </c>
      <c r="G11" s="2">
        <f t="shared" si="0"/>
        <v>1.222222222222137E-3</v>
      </c>
    </row>
    <row r="12" spans="1:10" x14ac:dyDescent="0.2">
      <c r="A12" t="s">
        <v>7</v>
      </c>
      <c r="B12" t="s">
        <v>4</v>
      </c>
      <c r="C12" t="s">
        <v>30</v>
      </c>
      <c r="D12">
        <v>10</v>
      </c>
      <c r="F12">
        <v>9.9924999999999997</v>
      </c>
      <c r="G12" s="2">
        <f t="shared" si="0"/>
        <v>-7.5000000000002842E-4</v>
      </c>
    </row>
    <row r="13" spans="1:10" x14ac:dyDescent="0.2">
      <c r="A13" t="s">
        <v>8</v>
      </c>
      <c r="B13" t="s">
        <v>4</v>
      </c>
      <c r="C13" t="s">
        <v>39</v>
      </c>
      <c r="D13">
        <v>20.92</v>
      </c>
      <c r="F13">
        <v>20.997900000000001</v>
      </c>
      <c r="G13" s="1">
        <f t="shared" si="0"/>
        <v>3.7237093690248389E-3</v>
      </c>
    </row>
    <row r="14" spans="1:10" x14ac:dyDescent="0.2">
      <c r="A14" t="s">
        <v>8</v>
      </c>
      <c r="B14" t="s">
        <v>4</v>
      </c>
      <c r="C14" t="s">
        <v>21</v>
      </c>
      <c r="D14">
        <v>17</v>
      </c>
      <c r="F14">
        <v>17.024899999999999</v>
      </c>
      <c r="G14" s="2">
        <f t="shared" si="0"/>
        <v>1.4647058823528713E-3</v>
      </c>
    </row>
    <row r="15" spans="1:10" x14ac:dyDescent="0.2">
      <c r="A15" t="s">
        <v>8</v>
      </c>
      <c r="B15" t="s">
        <v>4</v>
      </c>
      <c r="C15" t="s">
        <v>22</v>
      </c>
      <c r="D15">
        <v>13</v>
      </c>
      <c r="F15">
        <v>13.0322</v>
      </c>
      <c r="G15" s="2">
        <f t="shared" si="0"/>
        <v>2.4769230769230433E-3</v>
      </c>
    </row>
    <row r="16" spans="1:10" x14ac:dyDescent="0.2">
      <c r="A16" t="s">
        <v>8</v>
      </c>
      <c r="B16" t="s">
        <v>4</v>
      </c>
      <c r="C16" t="s">
        <v>23</v>
      </c>
      <c r="D16">
        <v>12</v>
      </c>
      <c r="F16">
        <v>12.048999999999999</v>
      </c>
      <c r="G16" s="2">
        <f t="shared" si="0"/>
        <v>4.0833333333332904E-3</v>
      </c>
    </row>
    <row r="17" spans="1:7" x14ac:dyDescent="0.2">
      <c r="A17" t="s">
        <v>8</v>
      </c>
      <c r="B17" t="s">
        <v>4</v>
      </c>
      <c r="C17" t="s">
        <v>24</v>
      </c>
      <c r="D17">
        <v>13</v>
      </c>
      <c r="F17">
        <v>13.060600000000001</v>
      </c>
      <c r="G17" s="2">
        <f t="shared" si="0"/>
        <v>4.6615384615385285E-3</v>
      </c>
    </row>
    <row r="18" spans="1:7" x14ac:dyDescent="0.2">
      <c r="A18" t="s">
        <v>8</v>
      </c>
      <c r="B18" t="s">
        <v>4</v>
      </c>
      <c r="C18" t="s">
        <v>25</v>
      </c>
      <c r="D18">
        <v>4</v>
      </c>
      <c r="F18">
        <v>4.0060000000000002</v>
      </c>
      <c r="G18" s="2">
        <f t="shared" si="0"/>
        <v>1.5000000000000568E-3</v>
      </c>
    </row>
    <row r="19" spans="1:7" x14ac:dyDescent="0.2">
      <c r="A19" t="s">
        <v>8</v>
      </c>
      <c r="B19" t="s">
        <v>4</v>
      </c>
      <c r="C19" t="s">
        <v>26</v>
      </c>
      <c r="D19">
        <v>8</v>
      </c>
      <c r="F19">
        <v>8.1448</v>
      </c>
      <c r="G19" s="2">
        <f t="shared" si="0"/>
        <v>1.8100000000000005E-2</v>
      </c>
    </row>
    <row r="20" spans="1:7" x14ac:dyDescent="0.2">
      <c r="A20" t="s">
        <v>8</v>
      </c>
      <c r="B20" t="s">
        <v>4</v>
      </c>
      <c r="C20" t="s">
        <v>27</v>
      </c>
      <c r="D20">
        <v>4</v>
      </c>
      <c r="F20">
        <v>3.9013</v>
      </c>
      <c r="G20" s="2">
        <f t="shared" si="0"/>
        <v>-2.4675000000000002E-2</v>
      </c>
    </row>
    <row r="21" spans="1:7" x14ac:dyDescent="0.2">
      <c r="A21" t="s">
        <v>8</v>
      </c>
      <c r="B21" t="s">
        <v>4</v>
      </c>
      <c r="C21" t="s">
        <v>28</v>
      </c>
      <c r="D21">
        <v>6</v>
      </c>
      <c r="F21">
        <v>5.8795999999999999</v>
      </c>
      <c r="G21" s="2">
        <f t="shared" si="0"/>
        <v>-2.0066666666666677E-2</v>
      </c>
    </row>
    <row r="22" spans="1:7" x14ac:dyDescent="0.2">
      <c r="A22" t="s">
        <v>8</v>
      </c>
      <c r="B22" t="s">
        <v>4</v>
      </c>
      <c r="C22" t="s">
        <v>29</v>
      </c>
      <c r="D22">
        <v>8</v>
      </c>
      <c r="F22">
        <v>7.8272000000000004</v>
      </c>
      <c r="G22" s="2">
        <f t="shared" si="0"/>
        <v>-2.1599999999999953E-2</v>
      </c>
    </row>
    <row r="23" spans="1:7" x14ac:dyDescent="0.2">
      <c r="A23" t="s">
        <v>8</v>
      </c>
      <c r="B23" t="s">
        <v>4</v>
      </c>
      <c r="C23" t="s">
        <v>30</v>
      </c>
      <c r="D23">
        <v>8</v>
      </c>
      <c r="F23">
        <v>8.0632999999999999</v>
      </c>
      <c r="G23" s="2">
        <f t="shared" si="0"/>
        <v>7.912499999999989E-3</v>
      </c>
    </row>
    <row r="24" spans="1:7" x14ac:dyDescent="0.2">
      <c r="A24" t="s">
        <v>9</v>
      </c>
      <c r="B24" t="s">
        <v>4</v>
      </c>
      <c r="C24" t="s">
        <v>39</v>
      </c>
      <c r="D24">
        <v>10.15</v>
      </c>
      <c r="F24">
        <v>10.048999999999999</v>
      </c>
      <c r="G24" s="1">
        <f t="shared" si="0"/>
        <v>-9.9507389162562434E-3</v>
      </c>
    </row>
    <row r="25" spans="1:7" x14ac:dyDescent="0.2">
      <c r="A25" t="s">
        <v>9</v>
      </c>
      <c r="B25" t="s">
        <v>4</v>
      </c>
      <c r="C25" t="s">
        <v>21</v>
      </c>
      <c r="D25">
        <v>6.4</v>
      </c>
      <c r="F25">
        <v>6.3794000000000004</v>
      </c>
      <c r="G25" s="2">
        <f t="shared" si="0"/>
        <v>-3.2187499999999925E-3</v>
      </c>
    </row>
    <row r="26" spans="1:7" x14ac:dyDescent="0.2">
      <c r="A26" t="s">
        <v>9</v>
      </c>
      <c r="B26" t="s">
        <v>4</v>
      </c>
      <c r="C26" t="s">
        <v>22</v>
      </c>
      <c r="D26">
        <v>5.39</v>
      </c>
      <c r="F26">
        <v>5.44</v>
      </c>
      <c r="G26" s="2">
        <f t="shared" si="0"/>
        <v>9.2764378478665515E-3</v>
      </c>
    </row>
    <row r="27" spans="1:7" x14ac:dyDescent="0.2">
      <c r="A27" t="s">
        <v>9</v>
      </c>
      <c r="B27" t="s">
        <v>4</v>
      </c>
      <c r="C27" t="s">
        <v>23</v>
      </c>
      <c r="D27">
        <v>3.89</v>
      </c>
      <c r="F27">
        <v>3.8788</v>
      </c>
      <c r="G27" s="2">
        <f t="shared" si="0"/>
        <v>-2.8791773778920563E-3</v>
      </c>
    </row>
    <row r="28" spans="1:7" x14ac:dyDescent="0.2">
      <c r="A28" t="s">
        <v>9</v>
      </c>
      <c r="B28" t="s">
        <v>4</v>
      </c>
      <c r="C28" t="s">
        <v>24</v>
      </c>
      <c r="D28">
        <v>1.6</v>
      </c>
      <c r="F28">
        <v>1.5367999999999999</v>
      </c>
      <c r="G28" s="2">
        <f t="shared" si="0"/>
        <v>-3.9500000000000091E-2</v>
      </c>
    </row>
    <row r="29" spans="1:7" x14ac:dyDescent="0.2">
      <c r="A29" t="s">
        <v>9</v>
      </c>
      <c r="B29" t="s">
        <v>4</v>
      </c>
      <c r="C29" t="s">
        <v>25</v>
      </c>
      <c r="D29">
        <v>2.5</v>
      </c>
      <c r="F29">
        <v>2.5451999999999999</v>
      </c>
      <c r="G29" s="2">
        <f t="shared" si="0"/>
        <v>1.8079999999999964E-2</v>
      </c>
    </row>
    <row r="30" spans="1:7" x14ac:dyDescent="0.2">
      <c r="A30" t="s">
        <v>9</v>
      </c>
      <c r="B30" t="s">
        <v>4</v>
      </c>
      <c r="C30" t="s">
        <v>26</v>
      </c>
      <c r="D30">
        <v>2.4</v>
      </c>
      <c r="F30">
        <v>2.5059</v>
      </c>
      <c r="G30" s="2">
        <f t="shared" si="0"/>
        <v>4.4125000000000046E-2</v>
      </c>
    </row>
    <row r="31" spans="1:7" x14ac:dyDescent="0.2">
      <c r="A31" t="s">
        <v>9</v>
      </c>
      <c r="B31" t="s">
        <v>4</v>
      </c>
      <c r="C31" t="s">
        <v>27</v>
      </c>
      <c r="D31">
        <v>2.4</v>
      </c>
      <c r="F31">
        <v>2.4144999999999999</v>
      </c>
      <c r="G31" s="2">
        <f t="shared" si="0"/>
        <v>6.0416666666666492E-3</v>
      </c>
    </row>
    <row r="32" spans="1:7" x14ac:dyDescent="0.2">
      <c r="A32" t="s">
        <v>9</v>
      </c>
      <c r="B32" t="s">
        <v>4</v>
      </c>
      <c r="C32" t="s">
        <v>28</v>
      </c>
      <c r="D32">
        <v>1.5</v>
      </c>
      <c r="F32">
        <v>1.4903</v>
      </c>
      <c r="G32" s="2">
        <f t="shared" si="0"/>
        <v>-6.4666666666666943E-3</v>
      </c>
    </row>
    <row r="33" spans="1:7" x14ac:dyDescent="0.2">
      <c r="A33" t="s">
        <v>9</v>
      </c>
      <c r="B33" t="s">
        <v>4</v>
      </c>
      <c r="C33" t="s">
        <v>29</v>
      </c>
      <c r="D33">
        <v>2.4</v>
      </c>
      <c r="F33">
        <v>2.4226000000000001</v>
      </c>
      <c r="G33" s="2">
        <f t="shared" si="0"/>
        <v>9.4166666666667398E-3</v>
      </c>
    </row>
    <row r="34" spans="1:7" x14ac:dyDescent="0.2">
      <c r="A34" t="s">
        <v>9</v>
      </c>
      <c r="B34" t="s">
        <v>4</v>
      </c>
      <c r="C34" t="s">
        <v>30</v>
      </c>
      <c r="D34">
        <v>5</v>
      </c>
      <c r="F34">
        <v>4.9785000000000004</v>
      </c>
      <c r="G34" s="2">
        <f t="shared" si="0"/>
        <v>-4.2999999999999263E-3</v>
      </c>
    </row>
    <row r="35" spans="1:7" x14ac:dyDescent="0.2">
      <c r="A35" t="s">
        <v>10</v>
      </c>
      <c r="B35" t="s">
        <v>4</v>
      </c>
      <c r="C35" t="s">
        <v>39</v>
      </c>
      <c r="D35">
        <v>0.92300000000000004</v>
      </c>
      <c r="F35">
        <v>0.93740000000000001</v>
      </c>
      <c r="G35" s="1">
        <f t="shared" si="0"/>
        <v>1.5601300108342327E-2</v>
      </c>
    </row>
    <row r="36" spans="1:7" x14ac:dyDescent="0.2">
      <c r="A36" t="s">
        <v>10</v>
      </c>
      <c r="B36" t="s">
        <v>4</v>
      </c>
      <c r="C36" t="s">
        <v>21</v>
      </c>
      <c r="D36">
        <v>1.6</v>
      </c>
      <c r="F36">
        <v>1.6215999999999999</v>
      </c>
      <c r="G36" s="2">
        <f t="shared" si="0"/>
        <v>1.3499999999999901E-2</v>
      </c>
    </row>
    <row r="37" spans="1:7" x14ac:dyDescent="0.2">
      <c r="A37" t="s">
        <v>10</v>
      </c>
      <c r="B37" t="s">
        <v>4</v>
      </c>
      <c r="C37" t="s">
        <v>22</v>
      </c>
      <c r="D37">
        <v>1.61</v>
      </c>
      <c r="F37">
        <v>1.5206</v>
      </c>
      <c r="G37" s="2">
        <f t="shared" si="0"/>
        <v>-5.5527950310559092E-2</v>
      </c>
    </row>
    <row r="38" spans="1:7" x14ac:dyDescent="0.2">
      <c r="A38" t="s">
        <v>10</v>
      </c>
      <c r="B38" t="s">
        <v>4</v>
      </c>
      <c r="C38" t="s">
        <v>23</v>
      </c>
      <c r="D38">
        <v>1.1100000000000001</v>
      </c>
      <c r="F38">
        <v>1.1556</v>
      </c>
      <c r="G38" s="2">
        <f t="shared" si="0"/>
        <v>4.1081081081080953E-2</v>
      </c>
    </row>
    <row r="39" spans="1:7" x14ac:dyDescent="0.2">
      <c r="A39" t="s">
        <v>10</v>
      </c>
      <c r="B39" t="s">
        <v>4</v>
      </c>
      <c r="C39" t="s">
        <v>24</v>
      </c>
      <c r="D39">
        <v>0.4</v>
      </c>
      <c r="F39">
        <v>0.41299999999999998</v>
      </c>
      <c r="G39" s="2">
        <f t="shared" si="0"/>
        <v>3.249999999999989E-2</v>
      </c>
    </row>
    <row r="40" spans="1:7" x14ac:dyDescent="0.2">
      <c r="A40" t="s">
        <v>10</v>
      </c>
      <c r="B40" t="s">
        <v>4</v>
      </c>
      <c r="C40" t="s">
        <v>25</v>
      </c>
      <c r="D40">
        <v>0.5</v>
      </c>
      <c r="F40">
        <v>0.46750000000000003</v>
      </c>
      <c r="G40" s="2">
        <f t="shared" si="0"/>
        <v>-6.4999999999999947E-2</v>
      </c>
    </row>
    <row r="41" spans="1:7" x14ac:dyDescent="0.2">
      <c r="A41" t="s">
        <v>10</v>
      </c>
      <c r="B41" t="s">
        <v>4</v>
      </c>
      <c r="C41" t="s">
        <v>26</v>
      </c>
      <c r="D41">
        <v>0.6</v>
      </c>
      <c r="F41">
        <v>0.62209999999999999</v>
      </c>
      <c r="G41" s="2">
        <f t="shared" si="0"/>
        <v>3.683333333333335E-2</v>
      </c>
    </row>
    <row r="42" spans="1:7" x14ac:dyDescent="0.2">
      <c r="A42" t="s">
        <v>10</v>
      </c>
      <c r="B42" t="s">
        <v>4</v>
      </c>
      <c r="C42" t="s">
        <v>27</v>
      </c>
      <c r="D42">
        <v>0.6</v>
      </c>
      <c r="F42">
        <v>0.61960000000000004</v>
      </c>
      <c r="G42" s="2">
        <f t="shared" si="0"/>
        <v>3.2666666666666774E-2</v>
      </c>
    </row>
    <row r="43" spans="1:7" x14ac:dyDescent="0.2">
      <c r="A43" t="s">
        <v>10</v>
      </c>
      <c r="B43" t="s">
        <v>4</v>
      </c>
      <c r="C43" t="s">
        <v>28</v>
      </c>
      <c r="D43">
        <v>0.5</v>
      </c>
      <c r="F43">
        <v>0.52990000000000004</v>
      </c>
      <c r="G43" s="2">
        <f t="shared" si="0"/>
        <v>5.9800000000000075E-2</v>
      </c>
    </row>
    <row r="44" spans="1:7" x14ac:dyDescent="0.2">
      <c r="A44" t="s">
        <v>10</v>
      </c>
      <c r="B44" t="s">
        <v>4</v>
      </c>
      <c r="C44" t="s">
        <v>29</v>
      </c>
      <c r="D44">
        <v>0.6</v>
      </c>
      <c r="F44">
        <v>0.60240000000000005</v>
      </c>
      <c r="G44" s="2">
        <f t="shared" si="0"/>
        <v>4.0000000000001146E-3</v>
      </c>
    </row>
    <row r="45" spans="1:7" x14ac:dyDescent="0.2">
      <c r="A45" t="s">
        <v>10</v>
      </c>
      <c r="B45" t="s">
        <v>4</v>
      </c>
      <c r="C45" t="s">
        <v>30</v>
      </c>
      <c r="D45">
        <v>1</v>
      </c>
      <c r="F45">
        <v>0.94589999999999996</v>
      </c>
      <c r="G45" s="2">
        <f t="shared" si="0"/>
        <v>-5.4100000000000037E-2</v>
      </c>
    </row>
    <row r="46" spans="1:7" x14ac:dyDescent="0.2">
      <c r="A46" t="s">
        <v>11</v>
      </c>
      <c r="B46" t="s">
        <v>4</v>
      </c>
      <c r="C46" t="s">
        <v>31</v>
      </c>
      <c r="D46">
        <v>7.8E-2</v>
      </c>
      <c r="F46">
        <v>7.6399999999999996E-2</v>
      </c>
      <c r="G46" s="1">
        <f t="shared" si="0"/>
        <v>-2.0512820512820568E-2</v>
      </c>
    </row>
    <row r="47" spans="1:7" x14ac:dyDescent="0.2">
      <c r="A47" t="s">
        <v>11</v>
      </c>
      <c r="B47" t="s">
        <v>4</v>
      </c>
      <c r="C47" t="s">
        <v>32</v>
      </c>
      <c r="D47">
        <v>0.153</v>
      </c>
      <c r="F47">
        <v>0.14319999999999999</v>
      </c>
      <c r="G47" s="2">
        <f t="shared" si="0"/>
        <v>-6.4052287581699369E-2</v>
      </c>
    </row>
    <row r="48" spans="1:7" x14ac:dyDescent="0.2">
      <c r="A48" t="s">
        <v>11</v>
      </c>
      <c r="B48" t="s">
        <v>4</v>
      </c>
      <c r="C48" t="s">
        <v>33</v>
      </c>
      <c r="D48">
        <v>0.29099999999999998</v>
      </c>
      <c r="F48">
        <v>0.24010000000000001</v>
      </c>
      <c r="G48" s="2">
        <f t="shared" si="0"/>
        <v>-0.17491408934707894</v>
      </c>
    </row>
    <row r="49" spans="1:7" x14ac:dyDescent="0.2">
      <c r="A49" t="s">
        <v>11</v>
      </c>
      <c r="B49" t="s">
        <v>4</v>
      </c>
      <c r="C49" t="s">
        <v>14</v>
      </c>
      <c r="D49">
        <v>0.15</v>
      </c>
      <c r="F49">
        <v>7.7399999999999997E-2</v>
      </c>
      <c r="G49" s="2">
        <f t="shared" si="0"/>
        <v>-0.48399999999999999</v>
      </c>
    </row>
    <row r="50" spans="1:7" x14ac:dyDescent="0.2">
      <c r="A50" t="s">
        <v>12</v>
      </c>
      <c r="B50" t="s">
        <v>4</v>
      </c>
      <c r="C50" t="s">
        <v>31</v>
      </c>
      <c r="D50">
        <v>6.2E-2</v>
      </c>
      <c r="F50">
        <v>6.9000000000000006E-2</v>
      </c>
      <c r="G50" s="1">
        <f t="shared" si="0"/>
        <v>0.11290322580645172</v>
      </c>
    </row>
    <row r="51" spans="1:7" x14ac:dyDescent="0.2">
      <c r="A51" t="s">
        <v>12</v>
      </c>
      <c r="B51" t="s">
        <v>4</v>
      </c>
      <c r="C51" t="s">
        <v>32</v>
      </c>
      <c r="D51">
        <v>5.8000000000000003E-2</v>
      </c>
      <c r="F51">
        <v>7.8E-2</v>
      </c>
      <c r="G51" s="2">
        <f t="shared" si="0"/>
        <v>0.34482758620689646</v>
      </c>
    </row>
    <row r="52" spans="1:7" x14ac:dyDescent="0.2">
      <c r="A52" t="s">
        <v>12</v>
      </c>
      <c r="B52" t="s">
        <v>4</v>
      </c>
      <c r="C52" t="s">
        <v>33</v>
      </c>
      <c r="D52">
        <v>7.2999999999999995E-2</v>
      </c>
      <c r="F52">
        <v>7.5499999999999998E-2</v>
      </c>
      <c r="G52" s="2">
        <f t="shared" si="0"/>
        <v>3.4246575342465786E-2</v>
      </c>
    </row>
    <row r="53" spans="1:7" x14ac:dyDescent="0.2">
      <c r="A53" t="s">
        <v>12</v>
      </c>
      <c r="B53" t="s">
        <v>4</v>
      </c>
      <c r="C53" t="s">
        <v>14</v>
      </c>
      <c r="D53">
        <v>3.1E-2</v>
      </c>
      <c r="F53">
        <v>1.66E-2</v>
      </c>
      <c r="G53" s="2">
        <f t="shared" si="0"/>
        <v>-0.46451612903225803</v>
      </c>
    </row>
    <row r="54" spans="1:7" x14ac:dyDescent="0.2">
      <c r="A54" t="s">
        <v>13</v>
      </c>
      <c r="B54" t="s">
        <v>4</v>
      </c>
      <c r="C54" t="s">
        <v>31</v>
      </c>
      <c r="D54">
        <v>2.8000000000000001E-2</v>
      </c>
      <c r="F54">
        <v>2.75E-2</v>
      </c>
      <c r="G54" s="1">
        <f t="shared" si="0"/>
        <v>-1.7857142857142873E-2</v>
      </c>
    </row>
    <row r="55" spans="1:7" x14ac:dyDescent="0.2">
      <c r="A55" t="s">
        <v>13</v>
      </c>
      <c r="B55" t="s">
        <v>4</v>
      </c>
      <c r="C55" t="s">
        <v>32</v>
      </c>
      <c r="D55">
        <v>2.5000000000000001E-2</v>
      </c>
      <c r="F55">
        <v>4.1799999999999997E-2</v>
      </c>
      <c r="G55" s="2">
        <f t="shared" si="0"/>
        <v>0.67199999999999982</v>
      </c>
    </row>
    <row r="56" spans="1:7" x14ac:dyDescent="0.2">
      <c r="A56" t="s">
        <v>13</v>
      </c>
      <c r="B56" t="s">
        <v>4</v>
      </c>
      <c r="C56" t="s">
        <v>33</v>
      </c>
      <c r="D56">
        <v>2.5999999999999999E-2</v>
      </c>
      <c r="F56">
        <v>3.4200000000000001E-2</v>
      </c>
      <c r="G56" s="2">
        <f t="shared" si="0"/>
        <v>0.31538461538461549</v>
      </c>
    </row>
    <row r="57" spans="1:7" x14ac:dyDescent="0.2">
      <c r="A57" t="s">
        <v>13</v>
      </c>
      <c r="B57" t="s">
        <v>4</v>
      </c>
      <c r="C57" t="s">
        <v>14</v>
      </c>
      <c r="D57">
        <v>2.5000000000000001E-2</v>
      </c>
      <c r="F57">
        <v>1.18E-2</v>
      </c>
      <c r="G57" s="2">
        <f t="shared" si="0"/>
        <v>-0.52800000000000002</v>
      </c>
    </row>
    <row r="58" spans="1:7" x14ac:dyDescent="0.2">
      <c r="A58" t="s">
        <v>5</v>
      </c>
      <c r="B58" t="s">
        <v>6</v>
      </c>
      <c r="C58" t="s">
        <v>34</v>
      </c>
      <c r="D58">
        <v>4.5999999999999996</v>
      </c>
      <c r="F58">
        <v>4.5019</v>
      </c>
      <c r="G58" s="1">
        <f t="shared" si="0"/>
        <v>-2.1326086956521662E-2</v>
      </c>
    </row>
    <row r="59" spans="1:7" x14ac:dyDescent="0.2">
      <c r="A59" t="s">
        <v>5</v>
      </c>
      <c r="B59" t="s">
        <v>6</v>
      </c>
      <c r="C59" t="s">
        <v>25</v>
      </c>
      <c r="D59">
        <v>23.3</v>
      </c>
      <c r="F59">
        <v>25.424399999999999</v>
      </c>
      <c r="G59" s="2">
        <f t="shared" si="0"/>
        <v>9.1175965665235961E-2</v>
      </c>
    </row>
    <row r="60" spans="1:7" x14ac:dyDescent="0.2">
      <c r="A60" t="s">
        <v>5</v>
      </c>
      <c r="B60" t="s">
        <v>6</v>
      </c>
      <c r="C60" t="s">
        <v>26</v>
      </c>
      <c r="D60">
        <v>31.5</v>
      </c>
      <c r="F60">
        <v>27.1694</v>
      </c>
      <c r="G60" s="2">
        <f t="shared" si="0"/>
        <v>-0.13747936507936509</v>
      </c>
    </row>
    <row r="61" spans="1:7" x14ac:dyDescent="0.2">
      <c r="A61" t="s">
        <v>5</v>
      </c>
      <c r="B61" t="s">
        <v>6</v>
      </c>
      <c r="C61" t="s">
        <v>27</v>
      </c>
      <c r="D61">
        <v>40</v>
      </c>
      <c r="F61">
        <v>36.370699999999999</v>
      </c>
      <c r="G61" s="2">
        <f t="shared" si="0"/>
        <v>-9.0732500000000021E-2</v>
      </c>
    </row>
    <row r="62" spans="1:7" x14ac:dyDescent="0.2">
      <c r="A62" t="s">
        <v>5</v>
      </c>
      <c r="B62" t="s">
        <v>6</v>
      </c>
      <c r="C62" t="s">
        <v>28</v>
      </c>
      <c r="D62">
        <v>42.9</v>
      </c>
      <c r="F62">
        <v>42.960099999999997</v>
      </c>
      <c r="G62" s="2">
        <f t="shared" si="0"/>
        <v>1.4009324009323658E-3</v>
      </c>
    </row>
    <row r="63" spans="1:7" x14ac:dyDescent="0.2">
      <c r="A63" t="s">
        <v>5</v>
      </c>
      <c r="B63" t="s">
        <v>6</v>
      </c>
      <c r="C63" t="s">
        <v>35</v>
      </c>
      <c r="D63">
        <v>53.2</v>
      </c>
      <c r="F63">
        <v>49.8598</v>
      </c>
      <c r="G63" s="2">
        <f t="shared" si="0"/>
        <v>-6.2785714285714334E-2</v>
      </c>
    </row>
    <row r="64" spans="1:7" x14ac:dyDescent="0.2">
      <c r="A64" t="s">
        <v>17</v>
      </c>
      <c r="B64" t="s">
        <v>20</v>
      </c>
      <c r="C64" t="s">
        <v>36</v>
      </c>
      <c r="D64">
        <v>0.443</v>
      </c>
      <c r="F64">
        <v>0.32492431886982798</v>
      </c>
      <c r="G64" s="2">
        <f t="shared" si="0"/>
        <v>-0.26653652625321</v>
      </c>
    </row>
    <row r="65" spans="1:7" x14ac:dyDescent="0.2">
      <c r="A65" t="s">
        <v>18</v>
      </c>
      <c r="B65" t="s">
        <v>20</v>
      </c>
      <c r="C65" t="s">
        <v>36</v>
      </c>
      <c r="D65">
        <v>0.22900000000000001</v>
      </c>
      <c r="F65">
        <v>0.279515640766902</v>
      </c>
      <c r="G65" s="2">
        <f t="shared" si="0"/>
        <v>0.22059231775939731</v>
      </c>
    </row>
    <row r="66" spans="1:7" x14ac:dyDescent="0.2">
      <c r="A66" t="s">
        <v>19</v>
      </c>
      <c r="B66" t="s">
        <v>20</v>
      </c>
      <c r="C66" t="s">
        <v>36</v>
      </c>
      <c r="D66">
        <v>0.32800000000000001</v>
      </c>
      <c r="F66">
        <v>0.39556004036326903</v>
      </c>
      <c r="G66" s="2">
        <f t="shared" ref="G66" si="1">(F66-D66) / D66</f>
        <v>0.20597573281484455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Kasey Jones</cp:lastModifiedBy>
  <dcterms:created xsi:type="dcterms:W3CDTF">2020-01-27T15:51:15Z</dcterms:created>
  <dcterms:modified xsi:type="dcterms:W3CDTF">2021-07-01T18:41:39Z</dcterms:modified>
</cp:coreProperties>
</file>