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lab/cervical-cancer-v2/experiments/usa/base_documents/"/>
    </mc:Choice>
  </mc:AlternateContent>
  <xr:revisionPtr revIDLastSave="0" documentId="13_ncr:1_{FE20BF8F-E43A-D14C-89B8-EC4581108F5A}" xr6:coauthVersionLast="47" xr6:coauthVersionMax="47" xr10:uidLastSave="{00000000-0000-0000-0000-000000000000}"/>
  <bookViews>
    <workbookView xWindow="8120" yWindow="460" windowWidth="27720" windowHeight="18800" xr2:uid="{01BA7038-9586-EA4C-B6C7-707F38D9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  <c r="G2" i="1"/>
  <c r="G3" i="1"/>
  <c r="G4" i="1"/>
  <c r="G5" i="1"/>
  <c r="G6" i="1"/>
  <c r="G7" i="1"/>
  <c r="G8" i="1"/>
  <c r="G9" i="1"/>
  <c r="J2" i="1" l="1" a="1"/>
  <c r="J2" i="1" s="1"/>
  <c r="J3" i="1" a="1"/>
  <c r="J3" i="1" s="1"/>
  <c r="G44" i="1"/>
  <c r="I2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J9" i="1" l="1" a="1"/>
  <c r="J9" i="1" s="1"/>
  <c r="J8" i="1" a="1"/>
  <c r="J8" i="1" s="1"/>
  <c r="J7" i="1" a="1"/>
  <c r="J7" i="1" s="1"/>
  <c r="J4" i="1" a="1"/>
  <c r="J4" i="1" s="1"/>
  <c r="J5" i="1" a="1"/>
  <c r="J5" i="1" s="1"/>
  <c r="J6" i="1" a="1"/>
  <c r="J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<sst xmlns="http://schemas.openxmlformats.org/spreadsheetml/2006/main" count="137" uniqueCount="31">
  <si>
    <t>Category</t>
  </si>
  <si>
    <t>Type</t>
  </si>
  <si>
    <t>Age_Group</t>
  </si>
  <si>
    <t>Value</t>
  </si>
  <si>
    <t>Prevalence</t>
  </si>
  <si>
    <t>Cancer Incidence</t>
  </si>
  <si>
    <t>Incidence</t>
  </si>
  <si>
    <t>HPV - Prev - LR</t>
  </si>
  <si>
    <t>HPV - Prev - HR</t>
  </si>
  <si>
    <t>HPV - Prev - 16</t>
  </si>
  <si>
    <t>HPV - Prev - 18</t>
  </si>
  <si>
    <t>CIN23 - Prev - HR</t>
  </si>
  <si>
    <t>CIN23 - Prev - 16</t>
  </si>
  <si>
    <t>CIN23 - Prev - 18</t>
  </si>
  <si>
    <t>Run Value</t>
  </si>
  <si>
    <t>% Diff</t>
  </si>
  <si>
    <t>Cause of Cancer - 16</t>
  </si>
  <si>
    <t>Cause of Cancer - 18</t>
  </si>
  <si>
    <t>Cause of Cancer - HR</t>
  </si>
  <si>
    <t>Percentage</t>
  </si>
  <si>
    <t>25_30</t>
  </si>
  <si>
    <t>20_30</t>
  </si>
  <si>
    <t>30_40</t>
  </si>
  <si>
    <t>40_50</t>
  </si>
  <si>
    <t>All</t>
  </si>
  <si>
    <t>Target Group</t>
  </si>
  <si>
    <t>Average</t>
  </si>
  <si>
    <t>50_60</t>
  </si>
  <si>
    <t>60_70</t>
  </si>
  <si>
    <t>70+</t>
  </si>
  <si>
    <t>20_25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</si>
</sst>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2" fillId="0" borderId="0" xfId="1" applyNumberFormat="1" applyFont="1"/>
    <xf numFmtId="10" fontId="0" fillId="0" borderId="0" xfId="0" applyNumberForma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B3A-6E18-F94C-B6BE-5BC4298D29CA}">
  <dimension ref="A1:J44"/>
  <sheetViews>
    <sheetView tabSelected="1" topLeftCell="A9" workbookViewId="0"/>
  </sheetViews>
  <sheetFormatPr baseColWidth="10" defaultRowHeight="16" x14ac:dyDescent="0.2"/>
  <cols>
    <col min="1" max="1" width="18.33203125" bestFit="1" customWidth="1"/>
    <col min="2" max="3" width="10.33203125" bestFit="1" customWidth="1"/>
    <col min="4" max="4" width="12.1640625" bestFit="1" customWidth="1"/>
    <col min="5" max="5" width="4.6640625" customWidth="1"/>
    <col min="6" max="6" width="12.1640625" bestFit="1" customWidth="1"/>
    <col min="7" max="7" width="9.1640625" style="3" bestFit="1" customWidth="1"/>
    <col min="9" max="9" width="18" bestFit="1" customWidth="1"/>
    <col min="10" max="10" width="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14</v>
      </c>
      <c r="G1" s="3" t="s">
        <v>15</v>
      </c>
      <c r="I1" t="s">
        <v>25</v>
      </c>
      <c r="J1" t="s">
        <v>26</v>
      </c>
    </row>
    <row r="2" spans="1:10" x14ac:dyDescent="0.2">
      <c r="A2" t="s">
        <v>7</v>
      </c>
      <c r="B2" t="s">
        <v>4</v>
      </c>
      <c r="C2" t="s">
        <v>21</v>
      </c>
      <c r="D2">
        <v>10.4</v>
      </c>
      <c r="F2">
        <v>10.243600000000001</v>
      </c>
      <c r="G2" s="1">
        <f t="shared" ref="G2:G44" si="0">(F2-D2) / D2</f>
        <v>-1.5038461538461504E-2</v>
      </c>
      <c r="I2" t="str">
        <f>A2</f>
        <v>HPV - Prev - LR</v>
      </c>
      <c r="J2" s="2" cm="1">
        <f t="array" ref="J2">AVERAGE(ABS(G2:G5))</f>
        <v>8.9024302951592488E-3</v>
      </c>
    </row>
    <row r="3" spans="1:10" x14ac:dyDescent="0.2">
      <c r="A3" t="s">
        <v>7</v>
      </c>
      <c r="B3" t="s">
        <v>4</v>
      </c>
      <c r="C3" t="s">
        <v>22</v>
      </c>
      <c r="D3">
        <v>14.3</v>
      </c>
      <c r="F3">
        <v>14.546799999999999</v>
      </c>
      <c r="G3" s="3">
        <f t="shared" si="0"/>
        <v>1.7258741258741158E-2</v>
      </c>
      <c r="I3" t="str">
        <f>A7</f>
        <v>HPV - Prev - HR</v>
      </c>
      <c r="J3" s="2" cm="1">
        <f t="array" ref="J3">AVERAGE(ABS(G6:G9))</f>
        <v>6.320264405230782E-3</v>
      </c>
    </row>
    <row r="4" spans="1:10" x14ac:dyDescent="0.2">
      <c r="A4" t="s">
        <v>7</v>
      </c>
      <c r="B4" t="s">
        <v>4</v>
      </c>
      <c r="C4" t="s">
        <v>23</v>
      </c>
      <c r="D4">
        <v>19.100000000000001</v>
      </c>
      <c r="F4">
        <v>19.150500000000001</v>
      </c>
      <c r="G4" s="3">
        <f t="shared" si="0"/>
        <v>2.6439790575915989E-3</v>
      </c>
      <c r="I4" t="str">
        <f>A12</f>
        <v>HPV - Prev - 16</v>
      </c>
      <c r="J4" s="2" cm="1">
        <f t="array" ref="J4">AVERAGE(ABS(G10:G13))</f>
        <v>2.3067803030302987E-2</v>
      </c>
    </row>
    <row r="5" spans="1:10" x14ac:dyDescent="0.2">
      <c r="A5" t="s">
        <v>7</v>
      </c>
      <c r="B5" t="s">
        <v>4</v>
      </c>
      <c r="C5" t="s">
        <v>27</v>
      </c>
      <c r="D5">
        <v>17.8</v>
      </c>
      <c r="F5">
        <v>17.7881</v>
      </c>
      <c r="G5" s="3">
        <f t="shared" si="0"/>
        <v>-6.6853932584273528E-4</v>
      </c>
      <c r="I5" t="str">
        <f>A17</f>
        <v>HPV - Prev - 18</v>
      </c>
      <c r="J5" s="2" cm="1">
        <f t="array" ref="J5">AVERAGE(ABS(G14:G17))</f>
        <v>1.1882119514472496E-2</v>
      </c>
    </row>
    <row r="6" spans="1:10" x14ac:dyDescent="0.2">
      <c r="A6" t="s">
        <v>8</v>
      </c>
      <c r="B6" t="s">
        <v>4</v>
      </c>
      <c r="C6" t="s">
        <v>21</v>
      </c>
      <c r="D6">
        <v>28.3</v>
      </c>
      <c r="F6">
        <v>28.241900000000001</v>
      </c>
      <c r="G6" s="1">
        <f t="shared" si="0"/>
        <v>-2.0530035335688903E-3</v>
      </c>
      <c r="I6" t="str">
        <f>A22</f>
        <v>CIN23 - Prev - HR</v>
      </c>
      <c r="J6" s="2" cm="1">
        <f t="array" ref="J6">AVERAGE(ABS(G18:G23))</f>
        <v>0.11238030003820303</v>
      </c>
    </row>
    <row r="7" spans="1:10" x14ac:dyDescent="0.2">
      <c r="A7" t="s">
        <v>8</v>
      </c>
      <c r="B7" t="s">
        <v>4</v>
      </c>
      <c r="C7" t="s">
        <v>22</v>
      </c>
      <c r="D7">
        <v>23.2</v>
      </c>
      <c r="F7">
        <v>23.351500000000001</v>
      </c>
      <c r="G7" s="3">
        <f t="shared" si="0"/>
        <v>6.5301724137931984E-3</v>
      </c>
      <c r="I7" t="str">
        <f>A29</f>
        <v>CIN23 - Prev - 16</v>
      </c>
      <c r="J7" s="2" cm="1">
        <f t="array" ref="J7">AVERAGE(ABS(G24:G29))</f>
        <v>0.12093905751664474</v>
      </c>
    </row>
    <row r="8" spans="1:10" x14ac:dyDescent="0.2">
      <c r="A8" t="s">
        <v>8</v>
      </c>
      <c r="B8" t="s">
        <v>4</v>
      </c>
      <c r="C8" t="s">
        <v>23</v>
      </c>
      <c r="D8">
        <v>19.899999999999999</v>
      </c>
      <c r="F8">
        <v>19.790900000000001</v>
      </c>
      <c r="G8" s="3">
        <f t="shared" si="0"/>
        <v>-5.4824120603014061E-3</v>
      </c>
      <c r="I8" t="str">
        <f>A36</f>
        <v>Cancer Incidence</v>
      </c>
      <c r="J8" s="2" cm="1">
        <f t="array" ref="J8">AVERAGE(ABS(G36:G41))</f>
        <v>7.470387805749279E-2</v>
      </c>
    </row>
    <row r="9" spans="1:10" x14ac:dyDescent="0.2">
      <c r="A9" t="s">
        <v>8</v>
      </c>
      <c r="B9" t="s">
        <v>4</v>
      </c>
      <c r="C9" t="s">
        <v>27</v>
      </c>
      <c r="D9">
        <v>18.100000000000001</v>
      </c>
      <c r="F9">
        <v>18.303000000000001</v>
      </c>
      <c r="G9" s="3">
        <f t="shared" si="0"/>
        <v>1.1215469613259635E-2</v>
      </c>
      <c r="I9" t="str">
        <f>A43</f>
        <v>Cause of Cancer - 18</v>
      </c>
      <c r="J9" s="2" cm="1">
        <f t="array" ref="J9">AVERAGE(ABS(G42:G44))</f>
        <v>0.28965209697641764</v>
      </c>
    </row>
    <row r="10" spans="1:10" x14ac:dyDescent="0.2">
      <c r="A10" t="s">
        <v>9</v>
      </c>
      <c r="B10" t="s">
        <v>4</v>
      </c>
      <c r="C10" t="s">
        <v>21</v>
      </c>
      <c r="D10">
        <v>6</v>
      </c>
      <c r="F10">
        <v>5.9789000000000003</v>
      </c>
      <c r="G10" s="1">
        <f t="shared" si="0"/>
        <v>-3.5166666666666124E-3</v>
      </c>
    </row>
    <row r="11" spans="1:10" x14ac:dyDescent="0.2">
      <c r="A11" t="s">
        <v>9</v>
      </c>
      <c r="B11" t="s">
        <v>4</v>
      </c>
      <c r="C11" t="s">
        <v>22</v>
      </c>
      <c r="D11">
        <v>5</v>
      </c>
      <c r="F11">
        <v>5.1223999999999998</v>
      </c>
      <c r="G11" s="3">
        <f t="shared" si="0"/>
        <v>2.4479999999999967E-2</v>
      </c>
    </row>
    <row r="12" spans="1:10" x14ac:dyDescent="0.2">
      <c r="A12" t="s">
        <v>9</v>
      </c>
      <c r="B12" t="s">
        <v>4</v>
      </c>
      <c r="C12" t="s">
        <v>23</v>
      </c>
      <c r="D12">
        <v>2.5</v>
      </c>
      <c r="F12">
        <v>2.5482999999999998</v>
      </c>
      <c r="G12" s="3">
        <f t="shared" si="0"/>
        <v>1.9319999999999914E-2</v>
      </c>
    </row>
    <row r="13" spans="1:10" x14ac:dyDescent="0.2">
      <c r="A13" t="s">
        <v>9</v>
      </c>
      <c r="B13" t="s">
        <v>4</v>
      </c>
      <c r="C13" t="s">
        <v>27</v>
      </c>
      <c r="D13">
        <v>2.2000000000000002</v>
      </c>
      <c r="F13">
        <v>2.2989000000000002</v>
      </c>
      <c r="G13" s="3">
        <f t="shared" si="0"/>
        <v>4.4954545454545448E-2</v>
      </c>
    </row>
    <row r="14" spans="1:10" x14ac:dyDescent="0.2">
      <c r="A14" t="s">
        <v>10</v>
      </c>
      <c r="B14" t="s">
        <v>4</v>
      </c>
      <c r="C14" t="s">
        <v>21</v>
      </c>
      <c r="D14">
        <v>2.1</v>
      </c>
      <c r="F14">
        <v>2.1152000000000002</v>
      </c>
      <c r="G14" s="1">
        <f t="shared" si="0"/>
        <v>7.2380952380952865E-3</v>
      </c>
    </row>
    <row r="15" spans="1:10" x14ac:dyDescent="0.2">
      <c r="A15" t="s">
        <v>10</v>
      </c>
      <c r="B15" t="s">
        <v>4</v>
      </c>
      <c r="C15" t="s">
        <v>22</v>
      </c>
      <c r="D15">
        <v>1.7</v>
      </c>
      <c r="F15">
        <v>1.6456999999999999</v>
      </c>
      <c r="G15" s="3">
        <f t="shared" si="0"/>
        <v>-3.1941176470588244E-2</v>
      </c>
    </row>
    <row r="16" spans="1:10" x14ac:dyDescent="0.2">
      <c r="A16" t="s">
        <v>10</v>
      </c>
      <c r="B16" t="s">
        <v>4</v>
      </c>
      <c r="C16" t="s">
        <v>23</v>
      </c>
      <c r="D16">
        <v>0.9</v>
      </c>
      <c r="F16">
        <v>0.90700000000000003</v>
      </c>
      <c r="G16" s="3">
        <f t="shared" si="0"/>
        <v>7.7777777777777845E-3</v>
      </c>
    </row>
    <row r="17" spans="1:7" x14ac:dyDescent="0.2">
      <c r="A17" t="s">
        <v>10</v>
      </c>
      <c r="B17" t="s">
        <v>4</v>
      </c>
      <c r="C17" t="s">
        <v>27</v>
      </c>
      <c r="D17">
        <v>0.7</v>
      </c>
      <c r="F17">
        <v>0.70040000000000002</v>
      </c>
      <c r="G17" s="3">
        <f t="shared" si="0"/>
        <v>5.714285714286671E-4</v>
      </c>
    </row>
    <row r="18" spans="1:7" x14ac:dyDescent="0.2">
      <c r="A18" t="s">
        <v>11</v>
      </c>
      <c r="B18" t="s">
        <v>4</v>
      </c>
      <c r="C18" t="s">
        <v>30</v>
      </c>
      <c r="D18">
        <v>0.402748414</v>
      </c>
      <c r="F18">
        <v>0.48799999999999999</v>
      </c>
      <c r="G18" s="1">
        <f t="shared" si="0"/>
        <v>0.21167454181458301</v>
      </c>
    </row>
    <row r="19" spans="1:7" x14ac:dyDescent="0.2">
      <c r="A19" t="s">
        <v>11</v>
      </c>
      <c r="B19" t="s">
        <v>4</v>
      </c>
      <c r="C19" t="s">
        <v>20</v>
      </c>
      <c r="D19">
        <v>0.59374250799999995</v>
      </c>
      <c r="F19">
        <v>0.69099999999999995</v>
      </c>
      <c r="G19" s="3">
        <f t="shared" si="0"/>
        <v>0.16380415868759057</v>
      </c>
    </row>
    <row r="20" spans="1:7" x14ac:dyDescent="0.2">
      <c r="A20" t="s">
        <v>11</v>
      </c>
      <c r="B20" t="s">
        <v>4</v>
      </c>
      <c r="C20" t="s">
        <v>22</v>
      </c>
      <c r="D20">
        <v>0.48578932499999999</v>
      </c>
      <c r="F20">
        <v>0.52710000000000001</v>
      </c>
      <c r="G20" s="3">
        <f t="shared" si="0"/>
        <v>8.5038251921241828E-2</v>
      </c>
    </row>
    <row r="21" spans="1:7" x14ac:dyDescent="0.2">
      <c r="A21" t="s">
        <v>11</v>
      </c>
      <c r="B21" t="s">
        <v>4</v>
      </c>
      <c r="C21" t="s">
        <v>23</v>
      </c>
      <c r="D21">
        <v>0.29894727700000001</v>
      </c>
      <c r="F21">
        <v>0.30409999999999998</v>
      </c>
      <c r="G21" s="3">
        <f t="shared" si="0"/>
        <v>1.7236226573824821E-2</v>
      </c>
    </row>
    <row r="22" spans="1:7" x14ac:dyDescent="0.2">
      <c r="A22" t="s">
        <v>11</v>
      </c>
      <c r="B22" t="s">
        <v>4</v>
      </c>
      <c r="C22" t="s">
        <v>27</v>
      </c>
      <c r="D22">
        <v>0.174385911</v>
      </c>
      <c r="F22">
        <v>0.15770000000000001</v>
      </c>
      <c r="G22" s="3">
        <f t="shared" si="0"/>
        <v>-9.5683825053963209E-2</v>
      </c>
    </row>
    <row r="23" spans="1:7" x14ac:dyDescent="0.2">
      <c r="A23" t="s">
        <v>11</v>
      </c>
      <c r="B23" t="s">
        <v>4</v>
      </c>
      <c r="C23" t="s">
        <v>28</v>
      </c>
      <c r="D23">
        <v>0.18061398000000001</v>
      </c>
      <c r="F23">
        <v>0.16239999999999999</v>
      </c>
      <c r="G23" s="3">
        <f t="shared" si="0"/>
        <v>-0.10084479617801467</v>
      </c>
    </row>
    <row r="24" spans="1:7" x14ac:dyDescent="0.2">
      <c r="A24" t="s">
        <v>12</v>
      </c>
      <c r="B24" t="s">
        <v>4</v>
      </c>
      <c r="C24" t="s">
        <v>30</v>
      </c>
      <c r="D24">
        <v>0.36469344599999998</v>
      </c>
      <c r="F24">
        <v>0.33779999999999999</v>
      </c>
      <c r="G24" s="1">
        <f t="shared" si="0"/>
        <v>-7.3742608470128604E-2</v>
      </c>
    </row>
    <row r="25" spans="1:7" x14ac:dyDescent="0.2">
      <c r="A25" t="s">
        <v>12</v>
      </c>
      <c r="B25" t="s">
        <v>4</v>
      </c>
      <c r="C25" t="s">
        <v>20</v>
      </c>
      <c r="D25">
        <v>0.53764085399999995</v>
      </c>
      <c r="F25">
        <v>0.5494</v>
      </c>
      <c r="G25" s="3">
        <f t="shared" si="0"/>
        <v>2.1871749351845302E-2</v>
      </c>
    </row>
    <row r="26" spans="1:7" x14ac:dyDescent="0.2">
      <c r="A26" t="s">
        <v>12</v>
      </c>
      <c r="B26" t="s">
        <v>4</v>
      </c>
      <c r="C26" t="s">
        <v>22</v>
      </c>
      <c r="D26">
        <v>0.43988797099999999</v>
      </c>
      <c r="F26">
        <v>0.43709999999999999</v>
      </c>
      <c r="G26" s="3">
        <f t="shared" si="0"/>
        <v>-6.3379114315449204E-3</v>
      </c>
    </row>
    <row r="27" spans="1:7" x14ac:dyDescent="0.2">
      <c r="A27" t="s">
        <v>12</v>
      </c>
      <c r="B27" t="s">
        <v>4</v>
      </c>
      <c r="C27" t="s">
        <v>23</v>
      </c>
      <c r="D27">
        <v>0.27070029000000001</v>
      </c>
      <c r="F27">
        <v>0.25459999999999999</v>
      </c>
      <c r="G27" s="3">
        <f t="shared" si="0"/>
        <v>-5.9476441639571262E-2</v>
      </c>
    </row>
    <row r="28" spans="1:7" x14ac:dyDescent="0.2">
      <c r="A28" t="s">
        <v>12</v>
      </c>
      <c r="B28" t="s">
        <v>4</v>
      </c>
      <c r="C28" t="s">
        <v>27</v>
      </c>
      <c r="D28">
        <v>0.15790850200000001</v>
      </c>
      <c r="F28">
        <v>0.11260000000000001</v>
      </c>
      <c r="G28" s="3">
        <f t="shared" si="0"/>
        <v>-0.28692883173573513</v>
      </c>
    </row>
    <row r="29" spans="1:7" x14ac:dyDescent="0.2">
      <c r="A29" t="s">
        <v>12</v>
      </c>
      <c r="B29" t="s">
        <v>4</v>
      </c>
      <c r="C29" t="s">
        <v>28</v>
      </c>
      <c r="D29">
        <v>0.16354809200000001</v>
      </c>
      <c r="F29">
        <v>0.1182</v>
      </c>
      <c r="G29" s="3">
        <f t="shared" si="0"/>
        <v>-0.27727680247104325</v>
      </c>
    </row>
    <row r="30" spans="1:7" x14ac:dyDescent="0.2">
      <c r="A30" t="s">
        <v>13</v>
      </c>
      <c r="B30" t="s">
        <v>4</v>
      </c>
      <c r="C30" t="s">
        <v>30</v>
      </c>
      <c r="D30">
        <v>5.1797040000000003E-2</v>
      </c>
      <c r="F30">
        <v>5.0599999999999999E-2</v>
      </c>
      <c r="G30" s="1">
        <f t="shared" si="0"/>
        <v>-2.3110200891788474E-2</v>
      </c>
    </row>
    <row r="31" spans="1:7" x14ac:dyDescent="0.2">
      <c r="A31" t="s">
        <v>13</v>
      </c>
      <c r="B31" t="s">
        <v>4</v>
      </c>
      <c r="C31" t="s">
        <v>20</v>
      </c>
      <c r="D31">
        <v>7.6360584999999995E-2</v>
      </c>
      <c r="F31">
        <v>8.2900000000000001E-2</v>
      </c>
      <c r="G31" s="3">
        <f t="shared" si="0"/>
        <v>8.5638618405031952E-2</v>
      </c>
    </row>
    <row r="32" spans="1:7" x14ac:dyDescent="0.2">
      <c r="A32" t="s">
        <v>13</v>
      </c>
      <c r="B32" t="s">
        <v>4</v>
      </c>
      <c r="C32" t="s">
        <v>22</v>
      </c>
      <c r="D32">
        <v>6.2476841999999998E-2</v>
      </c>
      <c r="F32">
        <v>6.3500000000000001E-2</v>
      </c>
      <c r="G32" s="3">
        <f t="shared" si="0"/>
        <v>1.6376595987358054E-2</v>
      </c>
    </row>
    <row r="33" spans="1:7" x14ac:dyDescent="0.2">
      <c r="A33" t="s">
        <v>13</v>
      </c>
      <c r="B33" t="s">
        <v>4</v>
      </c>
      <c r="C33" t="s">
        <v>23</v>
      </c>
      <c r="D33">
        <v>3.8447288000000003E-2</v>
      </c>
      <c r="F33">
        <v>2.69E-2</v>
      </c>
      <c r="G33" s="3">
        <f t="shared" si="0"/>
        <v>-0.30034076785858088</v>
      </c>
    </row>
    <row r="34" spans="1:7" x14ac:dyDescent="0.2">
      <c r="A34" t="s">
        <v>13</v>
      </c>
      <c r="B34" t="s">
        <v>4</v>
      </c>
      <c r="C34" t="s">
        <v>27</v>
      </c>
      <c r="D34">
        <v>2.2427584E-2</v>
      </c>
      <c r="F34">
        <v>9.7999999999999997E-3</v>
      </c>
      <c r="G34" s="3">
        <f t="shared" si="0"/>
        <v>-0.56303808738382166</v>
      </c>
    </row>
    <row r="35" spans="1:7" x14ac:dyDescent="0.2">
      <c r="A35" t="s">
        <v>13</v>
      </c>
      <c r="B35" t="s">
        <v>4</v>
      </c>
      <c r="C35" t="s">
        <v>28</v>
      </c>
      <c r="D35">
        <v>2.322857E-2</v>
      </c>
      <c r="F35">
        <v>1.43E-2</v>
      </c>
      <c r="G35" s="3">
        <f t="shared" si="0"/>
        <v>-0.38437880592735585</v>
      </c>
    </row>
    <row r="36" spans="1:7" x14ac:dyDescent="0.2">
      <c r="A36" t="s">
        <v>5</v>
      </c>
      <c r="B36" t="s">
        <v>6</v>
      </c>
      <c r="C36" t="s">
        <v>21</v>
      </c>
      <c r="D36">
        <v>2.9</v>
      </c>
      <c r="F36">
        <v>2.8182</v>
      </c>
      <c r="G36" s="1">
        <f t="shared" si="0"/>
        <v>-2.8206896551724096E-2</v>
      </c>
    </row>
    <row r="37" spans="1:7" x14ac:dyDescent="0.2">
      <c r="A37" t="s">
        <v>5</v>
      </c>
      <c r="B37" t="s">
        <v>6</v>
      </c>
      <c r="C37" t="s">
        <v>22</v>
      </c>
      <c r="D37">
        <v>19</v>
      </c>
      <c r="F37">
        <v>18.0458</v>
      </c>
      <c r="G37" s="3">
        <f t="shared" si="0"/>
        <v>-5.0221052631578958E-2</v>
      </c>
    </row>
    <row r="38" spans="1:7" x14ac:dyDescent="0.2">
      <c r="A38" t="s">
        <v>5</v>
      </c>
      <c r="B38" t="s">
        <v>6</v>
      </c>
      <c r="C38" t="s">
        <v>23</v>
      </c>
      <c r="D38">
        <v>31.6</v>
      </c>
      <c r="F38">
        <v>35.564300000000003</v>
      </c>
      <c r="G38" s="3">
        <f t="shared" si="0"/>
        <v>0.12545253164556966</v>
      </c>
    </row>
    <row r="39" spans="1:7" x14ac:dyDescent="0.2">
      <c r="A39" t="s">
        <v>5</v>
      </c>
      <c r="B39" t="s">
        <v>6</v>
      </c>
      <c r="C39" t="s">
        <v>27</v>
      </c>
      <c r="D39">
        <v>37</v>
      </c>
      <c r="F39">
        <v>35.5837</v>
      </c>
      <c r="G39" s="3">
        <f t="shared" si="0"/>
        <v>-3.8278378378378372E-2</v>
      </c>
    </row>
    <row r="40" spans="1:7" x14ac:dyDescent="0.2">
      <c r="A40" t="s">
        <v>5</v>
      </c>
      <c r="B40" t="s">
        <v>6</v>
      </c>
      <c r="C40" t="s">
        <v>28</v>
      </c>
      <c r="D40">
        <v>41.5</v>
      </c>
      <c r="F40">
        <v>42.560299999999998</v>
      </c>
      <c r="G40" s="3">
        <f t="shared" si="0"/>
        <v>2.5549397590361397E-2</v>
      </c>
    </row>
    <row r="41" spans="1:7" x14ac:dyDescent="0.2">
      <c r="A41" t="s">
        <v>5</v>
      </c>
      <c r="B41" t="s">
        <v>6</v>
      </c>
      <c r="C41" t="s">
        <v>29</v>
      </c>
      <c r="D41">
        <v>43.3</v>
      </c>
      <c r="F41">
        <v>51.116300000000003</v>
      </c>
      <c r="G41" s="3">
        <f t="shared" si="0"/>
        <v>0.18051501154734426</v>
      </c>
    </row>
    <row r="42" spans="1:7" x14ac:dyDescent="0.2">
      <c r="A42" t="s">
        <v>16</v>
      </c>
      <c r="B42" t="s">
        <v>19</v>
      </c>
      <c r="C42" t="s">
        <v>24</v>
      </c>
      <c r="D42">
        <v>0.58499999999999996</v>
      </c>
      <c r="F42">
        <v>0.45098039215686198</v>
      </c>
      <c r="G42" s="3">
        <f t="shared" si="0"/>
        <v>-0.22909334674040682</v>
      </c>
    </row>
    <row r="43" spans="1:7" x14ac:dyDescent="0.2">
      <c r="A43" t="s">
        <v>17</v>
      </c>
      <c r="B43" t="s">
        <v>19</v>
      </c>
      <c r="C43" t="s">
        <v>24</v>
      </c>
      <c r="D43">
        <v>0.14399999999999999</v>
      </c>
      <c r="F43">
        <v>0.13033448673587</v>
      </c>
      <c r="G43" s="3">
        <f t="shared" si="0"/>
        <v>-9.4899397667569357E-2</v>
      </c>
    </row>
    <row r="44" spans="1:7" x14ac:dyDescent="0.2">
      <c r="A44" t="s">
        <v>18</v>
      </c>
      <c r="B44" t="s">
        <v>19</v>
      </c>
      <c r="C44" t="s">
        <v>24</v>
      </c>
      <c r="D44">
        <v>0.27100000000000002</v>
      </c>
      <c r="F44">
        <v>0.41868512110726602</v>
      </c>
      <c r="G44" s="3">
        <f t="shared" si="0"/>
        <v>0.54496354652127676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Kasey Jones</cp:lastModifiedBy>
  <dcterms:created xsi:type="dcterms:W3CDTF">2020-01-27T15:51:15Z</dcterms:created>
  <dcterms:modified xsi:type="dcterms:W3CDTF">2021-09-13T12:19:26Z</dcterms:modified>
</cp:coreProperties>
</file>