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SVZ\Přednášky\09\"/>
    </mc:Choice>
  </mc:AlternateContent>
  <bookViews>
    <workbookView xWindow="0" yWindow="0" windowWidth="12075" windowHeight="777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H6" i="1" s="1"/>
  <c r="E7" i="1"/>
  <c r="H7" i="1" s="1"/>
  <c r="E8" i="1"/>
  <c r="E9" i="1"/>
  <c r="H9" i="1" s="1"/>
  <c r="E10" i="1"/>
  <c r="H10" i="1" s="1"/>
  <c r="E11" i="1"/>
  <c r="H11" i="1" s="1"/>
  <c r="E12" i="1"/>
  <c r="G11" i="1" s="1"/>
  <c r="E5" i="1"/>
  <c r="D13" i="1"/>
  <c r="G7" i="1" l="1"/>
  <c r="F6" i="1"/>
  <c r="G10" i="1"/>
  <c r="F5" i="1"/>
  <c r="H5" i="1"/>
  <c r="G5" i="1"/>
  <c r="H8" i="1"/>
  <c r="F11" i="1"/>
  <c r="F7" i="1"/>
  <c r="G6" i="1"/>
  <c r="G8" i="1"/>
  <c r="E13" i="1"/>
  <c r="F9" i="1"/>
  <c r="F12" i="1"/>
  <c r="F8" i="1"/>
  <c r="G9" i="1"/>
  <c r="H12" i="1"/>
  <c r="F10" i="1"/>
  <c r="I7" i="1" l="1"/>
  <c r="J7" i="1" s="1"/>
  <c r="I11" i="1"/>
  <c r="J11" i="1" s="1"/>
  <c r="I9" i="1"/>
  <c r="J9" i="1" s="1"/>
  <c r="I5" i="1"/>
  <c r="J5" i="1" s="1"/>
  <c r="I6" i="1"/>
  <c r="J6" i="1" s="1"/>
  <c r="H13" i="1"/>
  <c r="I8" i="1"/>
  <c r="J8" i="1" s="1"/>
  <c r="I12" i="1"/>
  <c r="I10" i="1"/>
  <c r="J10" i="1" s="1"/>
  <c r="K6" i="1" l="1"/>
  <c r="L6" i="1" s="1"/>
  <c r="K10" i="1"/>
  <c r="L10" i="1" s="1"/>
  <c r="K5" i="1"/>
  <c r="L5" i="1" s="1"/>
  <c r="K9" i="1"/>
  <c r="L9" i="1" s="1"/>
  <c r="K7" i="1"/>
  <c r="L7" i="1" s="1"/>
  <c r="K11" i="1"/>
  <c r="L11" i="1" s="1"/>
  <c r="J12" i="1"/>
  <c r="K8" i="1"/>
  <c r="L8" i="1" s="1"/>
</calcChain>
</file>

<file path=xl/sharedStrings.xml><?xml version="1.0" encoding="utf-8"?>
<sst xmlns="http://schemas.openxmlformats.org/spreadsheetml/2006/main" count="14" uniqueCount="13">
  <si>
    <t>k</t>
  </si>
  <si>
    <t>Otsu</t>
  </si>
  <si>
    <t>-</t>
  </si>
  <si>
    <r>
      <t>n</t>
    </r>
    <r>
      <rPr>
        <b/>
        <vertAlign val="subscript"/>
        <sz val="11"/>
        <color theme="1"/>
        <rFont val="Calibri"/>
        <family val="2"/>
        <scheme val="minor"/>
      </rPr>
      <t>k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</si>
  <si>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k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</si>
  <si>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b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</si>
  <si>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f</t>
    </r>
  </si>
  <si>
    <r>
      <t>kp</t>
    </r>
    <r>
      <rPr>
        <b/>
        <vertAlign val="subscript"/>
        <sz val="11"/>
        <color theme="1"/>
        <rFont val="Calibri"/>
        <family val="2"/>
        <scheme val="minor"/>
      </rPr>
      <t>k</t>
    </r>
  </si>
  <si>
    <r>
      <t>sum(kp</t>
    </r>
    <r>
      <rPr>
        <b/>
        <vertAlign val="subscript"/>
        <sz val="11"/>
        <color theme="1"/>
        <rFont val="Calibri"/>
        <family val="2"/>
        <scheme val="minor"/>
      </rPr>
      <t>k</t>
    </r>
    <r>
      <rPr>
        <b/>
        <sz val="11"/>
        <color theme="1"/>
        <rFont val="Calibri"/>
        <family val="2"/>
        <scheme val="minor"/>
      </rPr>
      <t>)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</si>
  <si>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b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</si>
  <si>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f</t>
    </r>
  </si>
  <si>
    <t>rozptyl</t>
  </si>
  <si>
    <t>součet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</si>
</sst>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quotePrefix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Histogram a závilost hodnoty kritéria (rozptylu) </a:t>
            </a:r>
            <a:br>
              <a:rPr lang="cs-CZ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</a:br>
            <a:r>
              <a:rPr lang="cs-CZ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na intenzitě pixelu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List1!$D$4</c:f>
              <c:strCache>
                <c:ptCount val="1"/>
                <c:pt idx="0">
                  <c:v>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List1!$C$5:$C$12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List1!$D$5:$D$12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9</c:v>
                </c:pt>
                <c:pt idx="4">
                  <c:v>4</c:v>
                </c:pt>
                <c:pt idx="5">
                  <c:v>8</c:v>
                </c:pt>
                <c:pt idx="6">
                  <c:v>12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4-4AE8-910B-F1D1B08BE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17792"/>
        <c:axId val="97716128"/>
      </c:barChart>
      <c:lineChart>
        <c:grouping val="stacked"/>
        <c:varyColors val="0"/>
        <c:ser>
          <c:idx val="1"/>
          <c:order val="1"/>
          <c:tx>
            <c:strRef>
              <c:f>List1!$L$4</c:f>
              <c:strCache>
                <c:ptCount val="1"/>
                <c:pt idx="0">
                  <c:v>rozptyl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List1!$C$5:$C$12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List1!$L$5:$L$12</c:f>
              <c:numCache>
                <c:formatCode>General</c:formatCode>
                <c:ptCount val="8"/>
                <c:pt idx="0">
                  <c:v>0.98496093749999991</c:v>
                </c:pt>
                <c:pt idx="1">
                  <c:v>2.3293519631410255</c:v>
                </c:pt>
                <c:pt idx="2">
                  <c:v>3.4624636431277063</c:v>
                </c:pt>
                <c:pt idx="3">
                  <c:v>4.0234842757209188</c:v>
                </c:pt>
                <c:pt idx="4">
                  <c:v>3.9765711591748762</c:v>
                </c:pt>
                <c:pt idx="5">
                  <c:v>3.2629613527823924</c:v>
                </c:pt>
                <c:pt idx="6">
                  <c:v>1.6301313920454545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64-4AE8-910B-F1D1B08BE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69376"/>
        <c:axId val="97568960"/>
      </c:lineChart>
      <c:catAx>
        <c:axId val="9771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16128"/>
        <c:crosses val="autoZero"/>
        <c:auto val="1"/>
        <c:lblAlgn val="ctr"/>
        <c:lblOffset val="100"/>
        <c:noMultiLvlLbl val="0"/>
      </c:catAx>
      <c:valAx>
        <c:axId val="977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17792"/>
        <c:crosses val="autoZero"/>
        <c:crossBetween val="between"/>
      </c:valAx>
      <c:valAx>
        <c:axId val="97568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9376"/>
        <c:crosses val="max"/>
        <c:crossBetween val="between"/>
      </c:valAx>
      <c:catAx>
        <c:axId val="9756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5689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14</xdr:row>
      <xdr:rowOff>0</xdr:rowOff>
    </xdr:from>
    <xdr:to>
      <xdr:col>11</xdr:col>
      <xdr:colOff>0</xdr:colOff>
      <xdr:row>31</xdr:row>
      <xdr:rowOff>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3"/>
  <sheetViews>
    <sheetView tabSelected="1" workbookViewId="0">
      <selection activeCell="H18" sqref="H18"/>
    </sheetView>
  </sheetViews>
  <sheetFormatPr defaultRowHeight="15" x14ac:dyDescent="0.25"/>
  <sheetData>
    <row r="2" spans="2:12" x14ac:dyDescent="0.25">
      <c r="B2" s="1" t="s">
        <v>1</v>
      </c>
    </row>
    <row r="4" spans="2:12" s="4" customFormat="1" ht="18" x14ac:dyDescent="0.35">
      <c r="C4" s="4" t="s">
        <v>0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</row>
    <row r="5" spans="2:12" x14ac:dyDescent="0.25">
      <c r="C5">
        <v>0</v>
      </c>
      <c r="D5">
        <v>4</v>
      </c>
      <c r="E5">
        <f>D5/64</f>
        <v>6.25E-2</v>
      </c>
      <c r="F5">
        <f>SUM(E$5:E5)</f>
        <v>6.25E-2</v>
      </c>
      <c r="G5">
        <f>SUM(E6:E$12)</f>
        <v>0.9375</v>
      </c>
      <c r="H5">
        <f>C5*E5</f>
        <v>0</v>
      </c>
      <c r="I5">
        <f>SUM(H$5:H5)</f>
        <v>0</v>
      </c>
      <c r="J5">
        <f>I5/F5</f>
        <v>0</v>
      </c>
      <c r="K5">
        <f>(I$12-I5)/G5</f>
        <v>4.0999999999999996</v>
      </c>
      <c r="L5">
        <f>F5*G5*(J5-K5)^2</f>
        <v>0.98496093749999991</v>
      </c>
    </row>
    <row r="6" spans="2:12" x14ac:dyDescent="0.25">
      <c r="C6">
        <v>1</v>
      </c>
      <c r="D6">
        <v>8</v>
      </c>
      <c r="E6">
        <f t="shared" ref="E6:E12" si="0">D6/64</f>
        <v>0.125</v>
      </c>
      <c r="F6">
        <f>SUM(E$5:E6)</f>
        <v>0.1875</v>
      </c>
      <c r="G6">
        <f>SUM(E7:E$12)</f>
        <v>0.8125</v>
      </c>
      <c r="H6">
        <f t="shared" ref="H6:H12" si="1">C6*E6</f>
        <v>0.125</v>
      </c>
      <c r="I6">
        <f>SUM(H$5:H6)</f>
        <v>0.125</v>
      </c>
      <c r="J6">
        <f t="shared" ref="J6:J12" si="2">I6/F6</f>
        <v>0.66666666666666663</v>
      </c>
      <c r="K6">
        <f t="shared" ref="K6:K12" si="3">(I$12-I6)/G6</f>
        <v>4.5769230769230766</v>
      </c>
      <c r="L6">
        <f t="shared" ref="L6:L11" si="4">F6*G6*(J6-K6)^2</f>
        <v>2.3293519631410255</v>
      </c>
    </row>
    <row r="7" spans="2:12" x14ac:dyDescent="0.25">
      <c r="C7">
        <v>2</v>
      </c>
      <c r="D7">
        <v>10</v>
      </c>
      <c r="E7">
        <f t="shared" si="0"/>
        <v>0.15625</v>
      </c>
      <c r="F7">
        <f>SUM(E$5:E7)</f>
        <v>0.34375</v>
      </c>
      <c r="G7">
        <f>SUM(E8:E$12)</f>
        <v>0.65625</v>
      </c>
      <c r="H7">
        <f t="shared" si="1"/>
        <v>0.3125</v>
      </c>
      <c r="I7">
        <f>SUM(H$5:H7)</f>
        <v>0.4375</v>
      </c>
      <c r="J7">
        <f t="shared" si="2"/>
        <v>1.2727272727272727</v>
      </c>
      <c r="K7">
        <f t="shared" si="3"/>
        <v>5.1904761904761907</v>
      </c>
      <c r="L7">
        <f t="shared" si="4"/>
        <v>3.4624636431277063</v>
      </c>
    </row>
    <row r="8" spans="2:12" x14ac:dyDescent="0.25">
      <c r="C8">
        <v>3</v>
      </c>
      <c r="D8">
        <v>9</v>
      </c>
      <c r="E8">
        <f t="shared" si="0"/>
        <v>0.140625</v>
      </c>
      <c r="F8">
        <f>SUM(E$5:E8)</f>
        <v>0.484375</v>
      </c>
      <c r="G8">
        <f>SUM(E9:E$12)</f>
        <v>0.515625</v>
      </c>
      <c r="H8">
        <f t="shared" si="1"/>
        <v>0.421875</v>
      </c>
      <c r="I8">
        <f>SUM(H$5:H8)</f>
        <v>0.859375</v>
      </c>
      <c r="J8">
        <f t="shared" si="2"/>
        <v>1.7741935483870968</v>
      </c>
      <c r="K8">
        <f t="shared" si="3"/>
        <v>5.7878787878787881</v>
      </c>
      <c r="L8" s="3">
        <f t="shared" si="4"/>
        <v>4.0234842757209188</v>
      </c>
    </row>
    <row r="9" spans="2:12" x14ac:dyDescent="0.25">
      <c r="C9">
        <v>4</v>
      </c>
      <c r="D9">
        <v>4</v>
      </c>
      <c r="E9">
        <f t="shared" si="0"/>
        <v>6.25E-2</v>
      </c>
      <c r="F9">
        <f>SUM(E$5:E9)</f>
        <v>0.546875</v>
      </c>
      <c r="G9">
        <f>SUM(E10:E$12)</f>
        <v>0.453125</v>
      </c>
      <c r="H9">
        <f t="shared" si="1"/>
        <v>0.25</v>
      </c>
      <c r="I9">
        <f>SUM(H$5:H9)</f>
        <v>1.109375</v>
      </c>
      <c r="J9">
        <f t="shared" si="2"/>
        <v>2.0285714285714285</v>
      </c>
      <c r="K9">
        <f t="shared" si="3"/>
        <v>6.0344827586206895</v>
      </c>
      <c r="L9">
        <f t="shared" si="4"/>
        <v>3.9765711591748762</v>
      </c>
    </row>
    <row r="10" spans="2:12" x14ac:dyDescent="0.25">
      <c r="C10">
        <v>5</v>
      </c>
      <c r="D10">
        <v>8</v>
      </c>
      <c r="E10">
        <f t="shared" si="0"/>
        <v>0.125</v>
      </c>
      <c r="F10">
        <f>SUM(E$5:E10)</f>
        <v>0.671875</v>
      </c>
      <c r="G10">
        <f>SUM(E11:E$12)</f>
        <v>0.328125</v>
      </c>
      <c r="H10">
        <f t="shared" si="1"/>
        <v>0.625</v>
      </c>
      <c r="I10">
        <f>SUM(H$5:H10)</f>
        <v>1.734375</v>
      </c>
      <c r="J10">
        <f t="shared" si="2"/>
        <v>2.5813953488372094</v>
      </c>
      <c r="K10">
        <f t="shared" si="3"/>
        <v>6.4285714285714288</v>
      </c>
      <c r="L10">
        <f t="shared" si="4"/>
        <v>3.2629613527823924</v>
      </c>
    </row>
    <row r="11" spans="2:12" x14ac:dyDescent="0.25">
      <c r="C11">
        <v>6</v>
      </c>
      <c r="D11">
        <v>12</v>
      </c>
      <c r="E11">
        <f t="shared" si="0"/>
        <v>0.1875</v>
      </c>
      <c r="F11">
        <f>SUM(E$5:E11)</f>
        <v>0.859375</v>
      </c>
      <c r="G11">
        <f>SUM(E12:E$12)</f>
        <v>0.140625</v>
      </c>
      <c r="H11">
        <f t="shared" si="1"/>
        <v>1.125</v>
      </c>
      <c r="I11">
        <f>SUM(H$5:H11)</f>
        <v>2.859375</v>
      </c>
      <c r="J11">
        <f t="shared" si="2"/>
        <v>3.3272727272727272</v>
      </c>
      <c r="K11">
        <f t="shared" si="3"/>
        <v>7</v>
      </c>
      <c r="L11">
        <f t="shared" si="4"/>
        <v>1.6301313920454545</v>
      </c>
    </row>
    <row r="12" spans="2:12" x14ac:dyDescent="0.25">
      <c r="C12">
        <v>7</v>
      </c>
      <c r="D12">
        <v>9</v>
      </c>
      <c r="E12">
        <f t="shared" si="0"/>
        <v>0.140625</v>
      </c>
      <c r="F12">
        <f>SUM(E$5:E12)</f>
        <v>1</v>
      </c>
      <c r="G12">
        <v>0</v>
      </c>
      <c r="H12">
        <f t="shared" si="1"/>
        <v>0.984375</v>
      </c>
      <c r="I12">
        <f>SUM(H$5:H12)</f>
        <v>3.84375</v>
      </c>
      <c r="J12">
        <f t="shared" si="2"/>
        <v>3.84375</v>
      </c>
      <c r="K12" s="2" t="s">
        <v>2</v>
      </c>
      <c r="L12" s="2" t="s">
        <v>2</v>
      </c>
    </row>
    <row r="13" spans="2:12" s="1" customFormat="1" x14ac:dyDescent="0.25">
      <c r="B13" s="1" t="s">
        <v>12</v>
      </c>
      <c r="D13" s="1">
        <f>SUM(D5:D12)</f>
        <v>64</v>
      </c>
      <c r="E13" s="1">
        <f>SUM(E5:E12)</f>
        <v>1</v>
      </c>
      <c r="H13" s="1">
        <f>SUM(H5:H12)</f>
        <v>3.84375</v>
      </c>
    </row>
  </sheetData>
  <pageMargins left="0.7" right="0.7" top="0.78740157499999996" bottom="0.78740157499999996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2018-11-28T13:03:36Z</dcterms:created>
  <dcterms:modified xsi:type="dcterms:W3CDTF">2018-11-28T13:44:36Z</dcterms:modified>
</cp:coreProperties>
</file>