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uliasbardelatti/Desktop/macbook/julia/projetos/ImpulsaGov/Dados_midia/obesidade_infantil/adolescente/comparativo_bolsa_familia/"/>
    </mc:Choice>
  </mc:AlternateContent>
  <xr:revisionPtr revIDLastSave="0" documentId="13_ncr:1_{B0B46510-1A96-0846-973B-46EF33526FE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2" i="3"/>
  <c r="F2" i="3" s="1"/>
  <c r="C3" i="3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2" i="3"/>
  <c r="D2" i="3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B12" i="2"/>
  <c r="B11" i="2"/>
  <c r="B10" i="2"/>
  <c r="B9" i="2"/>
  <c r="B8" i="2"/>
  <c r="B7" i="2"/>
  <c r="B6" i="2"/>
  <c r="B5" i="2"/>
  <c r="B4" i="2"/>
  <c r="B3" i="2"/>
  <c r="B2" i="2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3" i="1"/>
  <c r="G3" i="1" s="1"/>
</calcChain>
</file>

<file path=xl/sharedStrings.xml><?xml version="1.0" encoding="utf-8"?>
<sst xmlns="http://schemas.openxmlformats.org/spreadsheetml/2006/main" count="32" uniqueCount="22">
  <si>
    <t>qtd_sobrepeso</t>
  </si>
  <si>
    <t>qtd_obesidade</t>
  </si>
  <si>
    <t>qtd_obesidade_grave</t>
  </si>
  <si>
    <t>total</t>
  </si>
  <si>
    <t>ano</t>
  </si>
  <si>
    <t>perc_excesso_peso</t>
  </si>
  <si>
    <t>total_excesso_peso</t>
  </si>
  <si>
    <t>e-SUS</t>
  </si>
  <si>
    <t>qtd_magreza_acentuada</t>
  </si>
  <si>
    <t>qtd_magreza</t>
  </si>
  <si>
    <t>perc_desnutricao</t>
  </si>
  <si>
    <t>total excesso de peso</t>
  </si>
  <si>
    <t>perc excesso de peso</t>
  </si>
  <si>
    <t>total desnutricao</t>
  </si>
  <si>
    <t>IntermediarioAdjacente</t>
  </si>
  <si>
    <t>IntermediarioRemoto</t>
  </si>
  <si>
    <t>RuralAdjacente</t>
  </si>
  <si>
    <t>RuralRemoto</t>
  </si>
  <si>
    <t>Urbano</t>
  </si>
  <si>
    <t>Tipologia município</t>
  </si>
  <si>
    <t>Quantidade de municípios</t>
  </si>
  <si>
    <t>Média de excesso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</si>
</sst>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A2" sqref="A2:G13"/>
    </sheetView>
  </sheetViews>
  <sheetFormatPr baseColWidth="10" defaultColWidth="8.83203125" defaultRowHeight="15" x14ac:dyDescent="0.2"/>
  <cols>
    <col min="1" max="1" width="5.1640625" bestFit="1" customWidth="1"/>
    <col min="2" max="3" width="12.33203125" bestFit="1" customWidth="1"/>
    <col min="4" max="4" width="17.33203125" bestFit="1" customWidth="1"/>
    <col min="5" max="5" width="9.1640625" bestFit="1" customWidth="1"/>
    <col min="6" max="6" width="15.6640625" bestFit="1" customWidth="1"/>
    <col min="7" max="7" width="15.33203125" bestFit="1" customWidth="1"/>
    <col min="8" max="9" width="12.33203125" bestFit="1" customWidth="1"/>
    <col min="10" max="10" width="17.33203125" bestFit="1" customWidth="1"/>
    <col min="11" max="11" width="7.6640625" bestFit="1" customWidth="1"/>
    <col min="12" max="12" width="15.6640625" bestFit="1" customWidth="1"/>
    <col min="13" max="13" width="15.33203125" bestFit="1" customWidth="1"/>
  </cols>
  <sheetData>
    <row r="1" spans="1:7" x14ac:dyDescent="0.2">
      <c r="B1" s="4" t="s">
        <v>7</v>
      </c>
      <c r="C1" s="4"/>
      <c r="D1" s="4"/>
      <c r="E1" s="4"/>
      <c r="F1" s="4"/>
      <c r="G1" s="4"/>
    </row>
    <row r="2" spans="1:7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</row>
    <row r="3" spans="1:7" x14ac:dyDescent="0.2">
      <c r="A3">
        <v>2014</v>
      </c>
      <c r="B3" s="1">
        <v>80088</v>
      </c>
      <c r="C3" s="1">
        <v>35342</v>
      </c>
      <c r="D3" s="1">
        <v>6834</v>
      </c>
      <c r="E3" s="1">
        <v>451608</v>
      </c>
      <c r="F3" s="1">
        <f>B3+C3+D3</f>
        <v>122264</v>
      </c>
      <c r="G3" s="2">
        <f>F3/E3</f>
        <v>0.27073036792970895</v>
      </c>
    </row>
    <row r="4" spans="1:7" x14ac:dyDescent="0.2">
      <c r="A4">
        <v>2015</v>
      </c>
      <c r="B4" s="1">
        <v>58963</v>
      </c>
      <c r="C4" s="1">
        <v>27651</v>
      </c>
      <c r="D4" s="1">
        <v>5733</v>
      </c>
      <c r="E4" s="1">
        <v>299358</v>
      </c>
      <c r="F4" s="1">
        <f t="shared" ref="F4:F13" si="0">B4+C4+D4</f>
        <v>92347</v>
      </c>
      <c r="G4" s="2">
        <f t="shared" ref="G4:G13" si="1">F4/E4</f>
        <v>0.3084834879976483</v>
      </c>
    </row>
    <row r="5" spans="1:7" x14ac:dyDescent="0.2">
      <c r="A5">
        <v>2016</v>
      </c>
      <c r="B5" s="1">
        <v>49387</v>
      </c>
      <c r="C5" s="1">
        <v>24340</v>
      </c>
      <c r="D5" s="1">
        <v>5309</v>
      </c>
      <c r="E5" s="1">
        <v>241802</v>
      </c>
      <c r="F5" s="1">
        <f t="shared" si="0"/>
        <v>79036</v>
      </c>
      <c r="G5" s="2">
        <f t="shared" si="1"/>
        <v>0.32686247425579606</v>
      </c>
    </row>
    <row r="6" spans="1:7" x14ac:dyDescent="0.2">
      <c r="A6">
        <v>2017</v>
      </c>
      <c r="B6" s="1">
        <v>73458</v>
      </c>
      <c r="C6" s="1">
        <v>34786</v>
      </c>
      <c r="D6" s="1">
        <v>7874</v>
      </c>
      <c r="E6" s="1">
        <v>389210</v>
      </c>
      <c r="F6" s="1">
        <f t="shared" si="0"/>
        <v>116118</v>
      </c>
      <c r="G6" s="2">
        <f t="shared" si="1"/>
        <v>0.29834279694766319</v>
      </c>
    </row>
    <row r="7" spans="1:7" x14ac:dyDescent="0.2">
      <c r="A7">
        <v>2018</v>
      </c>
      <c r="B7" s="1">
        <v>64110</v>
      </c>
      <c r="C7" s="1">
        <v>30498</v>
      </c>
      <c r="D7" s="1">
        <v>7098</v>
      </c>
      <c r="E7" s="1">
        <v>338418</v>
      </c>
      <c r="F7" s="1">
        <f t="shared" si="0"/>
        <v>101706</v>
      </c>
      <c r="G7" s="2">
        <f t="shared" si="1"/>
        <v>0.30053365955711575</v>
      </c>
    </row>
    <row r="8" spans="1:7" x14ac:dyDescent="0.2">
      <c r="A8">
        <v>2019</v>
      </c>
      <c r="B8" s="1">
        <v>53450</v>
      </c>
      <c r="C8" s="1">
        <v>27298</v>
      </c>
      <c r="D8" s="1">
        <v>6445</v>
      </c>
      <c r="E8" s="1">
        <v>285588</v>
      </c>
      <c r="F8" s="1">
        <f t="shared" si="0"/>
        <v>87193</v>
      </c>
      <c r="G8" s="2">
        <f t="shared" si="1"/>
        <v>0.3053104472176702</v>
      </c>
    </row>
    <row r="9" spans="1:7" x14ac:dyDescent="0.2">
      <c r="A9">
        <v>2020</v>
      </c>
      <c r="B9" s="1">
        <v>29660</v>
      </c>
      <c r="C9" s="1">
        <v>14936</v>
      </c>
      <c r="D9" s="1">
        <v>3858</v>
      </c>
      <c r="E9" s="1">
        <v>149408</v>
      </c>
      <c r="F9" s="1">
        <f t="shared" si="0"/>
        <v>48454</v>
      </c>
      <c r="G9" s="2">
        <f t="shared" si="1"/>
        <v>0.32430659670164919</v>
      </c>
    </row>
    <row r="10" spans="1:7" x14ac:dyDescent="0.2">
      <c r="A10">
        <v>2021</v>
      </c>
      <c r="B10" s="1">
        <v>34419</v>
      </c>
      <c r="C10" s="1">
        <v>19910</v>
      </c>
      <c r="D10" s="1">
        <v>5431</v>
      </c>
      <c r="E10" s="1">
        <v>170278</v>
      </c>
      <c r="F10" s="1">
        <f t="shared" si="0"/>
        <v>59760</v>
      </c>
      <c r="G10" s="2">
        <f t="shared" si="1"/>
        <v>0.35095549630604073</v>
      </c>
    </row>
    <row r="11" spans="1:7" x14ac:dyDescent="0.2">
      <c r="A11">
        <v>2022</v>
      </c>
      <c r="B11" s="1">
        <v>40196</v>
      </c>
      <c r="C11" s="1">
        <v>22820</v>
      </c>
      <c r="D11" s="1">
        <v>6067</v>
      </c>
      <c r="E11" s="1">
        <v>206816</v>
      </c>
      <c r="F11" s="1">
        <f t="shared" si="0"/>
        <v>69083</v>
      </c>
      <c r="G11" s="2">
        <f t="shared" si="1"/>
        <v>0.33403121615348907</v>
      </c>
    </row>
    <row r="12" spans="1:7" x14ac:dyDescent="0.2">
      <c r="A12">
        <v>2023</v>
      </c>
      <c r="B12" s="1">
        <v>38012</v>
      </c>
      <c r="C12" s="1">
        <v>21099</v>
      </c>
      <c r="D12" s="1">
        <v>5521</v>
      </c>
      <c r="E12" s="1">
        <v>202006</v>
      </c>
      <c r="F12" s="1">
        <f t="shared" si="0"/>
        <v>64632</v>
      </c>
      <c r="G12" s="2">
        <f t="shared" si="1"/>
        <v>0.31995089254774611</v>
      </c>
    </row>
    <row r="13" spans="1:7" x14ac:dyDescent="0.2">
      <c r="A13">
        <v>2024</v>
      </c>
      <c r="B13" s="1">
        <v>33144</v>
      </c>
      <c r="C13" s="1">
        <v>18517</v>
      </c>
      <c r="D13" s="1">
        <v>4964</v>
      </c>
      <c r="E13" s="1">
        <v>177218</v>
      </c>
      <c r="F13" s="1">
        <f t="shared" si="0"/>
        <v>56625</v>
      </c>
      <c r="G13" s="2">
        <f t="shared" si="1"/>
        <v>0.31952171901274135</v>
      </c>
    </row>
    <row r="23" spans="2:10" x14ac:dyDescent="0.2">
      <c r="B23" s="1"/>
      <c r="C23" t="s">
        <v>4</v>
      </c>
      <c r="D23" t="s">
        <v>3</v>
      </c>
      <c r="E23" t="s">
        <v>6</v>
      </c>
      <c r="F23" t="s">
        <v>5</v>
      </c>
    </row>
    <row r="24" spans="2:10" x14ac:dyDescent="0.2">
      <c r="B24" s="1"/>
      <c r="C24">
        <v>2014</v>
      </c>
      <c r="D24">
        <v>0</v>
      </c>
      <c r="E24">
        <v>0</v>
      </c>
      <c r="F24" s="2">
        <v>0</v>
      </c>
    </row>
    <row r="25" spans="2:10" x14ac:dyDescent="0.2">
      <c r="B25" s="1"/>
      <c r="C25">
        <v>2015</v>
      </c>
      <c r="D25" s="1">
        <v>1266912</v>
      </c>
      <c r="E25" s="1" t="e">
        <f>#REF!+B25+C25</f>
        <v>#REF!</v>
      </c>
      <c r="F25" s="2" t="e">
        <f>E25/D25</f>
        <v>#REF!</v>
      </c>
    </row>
    <row r="26" spans="2:10" x14ac:dyDescent="0.2">
      <c r="B26" s="1"/>
      <c r="C26">
        <v>2016</v>
      </c>
      <c r="D26" s="1">
        <v>1448421</v>
      </c>
      <c r="E26" s="1" t="e">
        <f>#REF!+B26+C26</f>
        <v>#REF!</v>
      </c>
      <c r="F26" s="2" t="e">
        <f t="shared" ref="F26:F34" si="2">E26/D26</f>
        <v>#REF!</v>
      </c>
      <c r="G26" s="1"/>
      <c r="H26" s="1"/>
      <c r="I26" s="1"/>
      <c r="J26" s="1"/>
    </row>
    <row r="27" spans="2:10" x14ac:dyDescent="0.2">
      <c r="B27" s="1"/>
      <c r="C27">
        <v>2017</v>
      </c>
      <c r="D27" s="1">
        <v>1496998</v>
      </c>
      <c r="E27" s="1" t="e">
        <f>#REF!+B27+C27</f>
        <v>#REF!</v>
      </c>
      <c r="F27" s="2" t="e">
        <f t="shared" si="2"/>
        <v>#REF!</v>
      </c>
      <c r="G27" s="1"/>
      <c r="H27" s="1"/>
      <c r="I27" s="1"/>
      <c r="J27" s="1"/>
    </row>
    <row r="28" spans="2:10" x14ac:dyDescent="0.2">
      <c r="B28" s="1"/>
      <c r="C28">
        <v>2018</v>
      </c>
      <c r="D28" s="1">
        <v>1985060</v>
      </c>
      <c r="E28" s="1" t="e">
        <f>#REF!+B28+C28</f>
        <v>#REF!</v>
      </c>
      <c r="F28" s="2" t="e">
        <f t="shared" si="2"/>
        <v>#REF!</v>
      </c>
      <c r="G28" s="1"/>
      <c r="I28" s="1"/>
      <c r="J28" s="1"/>
    </row>
    <row r="29" spans="2:10" x14ac:dyDescent="0.2">
      <c r="B29" s="1"/>
      <c r="C29">
        <v>2019</v>
      </c>
      <c r="D29" s="1">
        <v>2450274</v>
      </c>
      <c r="E29" s="1" t="e">
        <f>#REF!+B29+C29</f>
        <v>#REF!</v>
      </c>
      <c r="F29" s="2" t="e">
        <f t="shared" si="2"/>
        <v>#REF!</v>
      </c>
      <c r="G29" s="1"/>
      <c r="H29" s="1"/>
      <c r="I29" s="1"/>
    </row>
    <row r="30" spans="2:10" x14ac:dyDescent="0.2">
      <c r="B30" s="1"/>
      <c r="C30">
        <v>2020</v>
      </c>
      <c r="D30" s="1">
        <v>1859107</v>
      </c>
      <c r="E30" s="1" t="e">
        <f>#REF!+B30+C30</f>
        <v>#REF!</v>
      </c>
      <c r="F30" s="2" t="e">
        <f t="shared" si="2"/>
        <v>#REF!</v>
      </c>
      <c r="H30" s="1"/>
      <c r="I30" s="1"/>
      <c r="J30" s="1"/>
    </row>
    <row r="31" spans="2:10" x14ac:dyDescent="0.2">
      <c r="B31" s="1"/>
      <c r="C31">
        <v>2021</v>
      </c>
      <c r="D31" s="1">
        <v>2732307</v>
      </c>
      <c r="E31" s="1" t="e">
        <f>#REF!+B31+C31</f>
        <v>#REF!</v>
      </c>
      <c r="F31" s="2" t="e">
        <f t="shared" si="2"/>
        <v>#REF!</v>
      </c>
      <c r="H31" s="1"/>
      <c r="I31" s="1"/>
      <c r="J31" s="1"/>
    </row>
    <row r="32" spans="2:10" x14ac:dyDescent="0.2">
      <c r="B32" s="1"/>
      <c r="C32">
        <v>2022</v>
      </c>
      <c r="D32" s="1">
        <v>4873366</v>
      </c>
      <c r="E32" s="1" t="e">
        <f>#REF!+B32+C32</f>
        <v>#REF!</v>
      </c>
      <c r="F32" s="2" t="e">
        <f t="shared" si="2"/>
        <v>#REF!</v>
      </c>
      <c r="H32" s="1"/>
      <c r="I32" s="1"/>
      <c r="J32" s="1"/>
    </row>
    <row r="33" spans="3:10" x14ac:dyDescent="0.2">
      <c r="C33">
        <v>2023</v>
      </c>
      <c r="D33" s="1">
        <v>5947662</v>
      </c>
      <c r="E33" s="1" t="e">
        <f>#REF!+B33+C33</f>
        <v>#REF!</v>
      </c>
      <c r="F33" s="2" t="e">
        <f t="shared" si="2"/>
        <v>#REF!</v>
      </c>
      <c r="G33" s="1"/>
      <c r="I33" s="1"/>
      <c r="J33" s="1"/>
    </row>
    <row r="34" spans="3:10" x14ac:dyDescent="0.2">
      <c r="C34">
        <v>2024</v>
      </c>
      <c r="D34" s="1">
        <v>6824361</v>
      </c>
      <c r="E34" s="1" t="e">
        <f>#REF!+B34+C34</f>
        <v>#REF!</v>
      </c>
      <c r="F34" s="2" t="e">
        <f t="shared" si="2"/>
        <v>#REF!</v>
      </c>
      <c r="G34" s="1"/>
      <c r="I34" s="1"/>
      <c r="J34" s="1"/>
    </row>
    <row r="35" spans="3:10" x14ac:dyDescent="0.2">
      <c r="G35" s="1"/>
      <c r="H35" s="1"/>
      <c r="I35" s="1"/>
      <c r="J35" s="1"/>
    </row>
    <row r="36" spans="3:10" x14ac:dyDescent="0.2">
      <c r="G36" s="1"/>
      <c r="H36" s="1"/>
      <c r="I36" s="1"/>
      <c r="J36" s="1"/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0145-8FA1-C447-94DA-F2BDDA1375EB}">
  <dimension ref="A1:B12"/>
  <sheetViews>
    <sheetView workbookViewId="0">
      <selection activeCell="C4" sqref="C4"/>
    </sheetView>
  </sheetViews>
  <sheetFormatPr baseColWidth="10" defaultRowHeight="15" x14ac:dyDescent="0.2"/>
  <cols>
    <col min="1" max="1" width="5.1640625" bestFit="1" customWidth="1"/>
    <col min="2" max="2" width="15.6640625" bestFit="1" customWidth="1"/>
  </cols>
  <sheetData>
    <row r="1" spans="1:2" x14ac:dyDescent="0.2">
      <c r="A1" t="s">
        <v>4</v>
      </c>
      <c r="B1" t="s">
        <v>6</v>
      </c>
    </row>
    <row r="2" spans="1:2" x14ac:dyDescent="0.2">
      <c r="A2">
        <v>2014</v>
      </c>
      <c r="B2" s="1" t="e">
        <f>#REF!+#REF!+#REF!</f>
        <v>#REF!</v>
      </c>
    </row>
    <row r="3" spans="1:2" x14ac:dyDescent="0.2">
      <c r="A3">
        <v>2015</v>
      </c>
      <c r="B3" s="1" t="e">
        <f>#REF!+#REF!+#REF!</f>
        <v>#REF!</v>
      </c>
    </row>
    <row r="4" spans="1:2" x14ac:dyDescent="0.2">
      <c r="A4">
        <v>2016</v>
      </c>
      <c r="B4" s="1" t="e">
        <f>#REF!+#REF!+#REF!</f>
        <v>#REF!</v>
      </c>
    </row>
    <row r="5" spans="1:2" x14ac:dyDescent="0.2">
      <c r="A5">
        <v>2017</v>
      </c>
      <c r="B5" s="1" t="e">
        <f>#REF!+#REF!+#REF!</f>
        <v>#REF!</v>
      </c>
    </row>
    <row r="6" spans="1:2" x14ac:dyDescent="0.2">
      <c r="A6">
        <v>2018</v>
      </c>
      <c r="B6" s="1" t="e">
        <f>#REF!+#REF!+#REF!</f>
        <v>#REF!</v>
      </c>
    </row>
    <row r="7" spans="1:2" x14ac:dyDescent="0.2">
      <c r="A7">
        <v>2019</v>
      </c>
      <c r="B7" s="1" t="e">
        <f>#REF!+#REF!+#REF!</f>
        <v>#REF!</v>
      </c>
    </row>
    <row r="8" spans="1:2" x14ac:dyDescent="0.2">
      <c r="A8">
        <v>2020</v>
      </c>
      <c r="B8" s="1" t="e">
        <f>#REF!+#REF!+#REF!</f>
        <v>#REF!</v>
      </c>
    </row>
    <row r="9" spans="1:2" x14ac:dyDescent="0.2">
      <c r="A9">
        <v>2021</v>
      </c>
      <c r="B9" s="1" t="e">
        <f>#REF!+#REF!+#REF!</f>
        <v>#REF!</v>
      </c>
    </row>
    <row r="10" spans="1:2" x14ac:dyDescent="0.2">
      <c r="A10">
        <v>2022</v>
      </c>
      <c r="B10" s="1" t="e">
        <f>#REF!+#REF!+#REF!</f>
        <v>#REF!</v>
      </c>
    </row>
    <row r="11" spans="1:2" x14ac:dyDescent="0.2">
      <c r="A11">
        <v>2023</v>
      </c>
      <c r="B11" s="1" t="e">
        <f>#REF!+#REF!+#REF!</f>
        <v>#REF!</v>
      </c>
    </row>
    <row r="12" spans="1:2" x14ac:dyDescent="0.2">
      <c r="A12">
        <v>2024</v>
      </c>
      <c r="B12" s="1" t="e">
        <f>#REF!+#REF!+#REF!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BDDA-A182-8940-BD50-276E4B72E42E}">
  <dimension ref="A1:J12"/>
  <sheetViews>
    <sheetView workbookViewId="0">
      <selection sqref="A1:F12"/>
    </sheetView>
  </sheetViews>
  <sheetFormatPr baseColWidth="10" defaultRowHeight="15" x14ac:dyDescent="0.2"/>
  <cols>
    <col min="1" max="1" width="9.1640625" bestFit="1" customWidth="1"/>
    <col min="2" max="2" width="12.33203125" bestFit="1" customWidth="1"/>
    <col min="3" max="3" width="17" bestFit="1" customWidth="1"/>
    <col min="4" max="4" width="17.33203125" bestFit="1" customWidth="1"/>
    <col min="5" max="5" width="14.1640625" bestFit="1" customWidth="1"/>
    <col min="6" max="6" width="14.33203125" bestFit="1" customWidth="1"/>
    <col min="7" max="7" width="14.6640625" bestFit="1" customWidth="1"/>
    <col min="8" max="8" width="14.33203125" bestFit="1" customWidth="1"/>
    <col min="9" max="9" width="19.6640625" bestFit="1" customWidth="1"/>
  </cols>
  <sheetData>
    <row r="1" spans="1:10" x14ac:dyDescent="0.2">
      <c r="A1" t="s">
        <v>4</v>
      </c>
      <c r="B1" t="s">
        <v>3</v>
      </c>
      <c r="C1" t="s">
        <v>11</v>
      </c>
      <c r="D1" t="s">
        <v>12</v>
      </c>
      <c r="E1" t="s">
        <v>13</v>
      </c>
      <c r="F1" t="s">
        <v>10</v>
      </c>
      <c r="G1" t="s">
        <v>8</v>
      </c>
      <c r="H1" t="s">
        <v>9</v>
      </c>
      <c r="I1" t="s">
        <v>0</v>
      </c>
      <c r="J1" t="s">
        <v>1</v>
      </c>
    </row>
    <row r="2" spans="1:10" x14ac:dyDescent="0.2">
      <c r="A2">
        <v>2014</v>
      </c>
      <c r="B2" s="1">
        <v>4181910</v>
      </c>
      <c r="C2" s="1">
        <f>I2+J2</f>
        <v>740031</v>
      </c>
      <c r="D2" s="2">
        <f>C2/B2</f>
        <v>0.17696004935543808</v>
      </c>
      <c r="E2" s="1">
        <f>G2+H2</f>
        <v>289610</v>
      </c>
      <c r="F2" s="2">
        <f>E2/B2</f>
        <v>6.925304466141069E-2</v>
      </c>
      <c r="G2" s="1">
        <v>157825</v>
      </c>
      <c r="H2" s="1">
        <v>131785</v>
      </c>
      <c r="I2" s="1">
        <v>367545</v>
      </c>
      <c r="J2" s="1">
        <v>372486</v>
      </c>
    </row>
    <row r="3" spans="1:10" x14ac:dyDescent="0.2">
      <c r="A3">
        <v>2015</v>
      </c>
      <c r="B3" s="1">
        <v>4620006</v>
      </c>
      <c r="C3" s="1">
        <f>I3+J3</f>
        <v>757418</v>
      </c>
      <c r="D3" s="2">
        <f t="shared" ref="D3:D12" si="0">C3/B3</f>
        <v>0.16394307713020287</v>
      </c>
      <c r="E3" s="1">
        <f>G3+H3</f>
        <v>284976</v>
      </c>
      <c r="F3" s="2">
        <f t="shared" ref="F3:F12" si="1">E3/B3</f>
        <v>6.1683036775276916E-2</v>
      </c>
      <c r="G3" s="1">
        <v>143354</v>
      </c>
      <c r="H3" s="1">
        <v>141622</v>
      </c>
      <c r="I3" s="1">
        <v>408339</v>
      </c>
      <c r="J3" s="1">
        <v>349079</v>
      </c>
    </row>
    <row r="4" spans="1:10" x14ac:dyDescent="0.2">
      <c r="A4">
        <v>2016</v>
      </c>
      <c r="B4" s="1">
        <v>4827198</v>
      </c>
      <c r="C4" s="1">
        <f>I4+J4</f>
        <v>802243</v>
      </c>
      <c r="D4" s="2">
        <f t="shared" si="0"/>
        <v>0.16619227137565104</v>
      </c>
      <c r="E4" s="1">
        <f>G4+H4</f>
        <v>310776</v>
      </c>
      <c r="F4" s="2">
        <f t="shared" si="1"/>
        <v>6.4380205659680834E-2</v>
      </c>
      <c r="G4" s="1">
        <v>162855</v>
      </c>
      <c r="H4" s="1">
        <v>147921</v>
      </c>
      <c r="I4" s="1">
        <v>410849</v>
      </c>
      <c r="J4" s="1">
        <v>391394</v>
      </c>
    </row>
    <row r="5" spans="1:10" x14ac:dyDescent="0.2">
      <c r="A5">
        <v>2017</v>
      </c>
      <c r="B5" s="1">
        <v>4777186</v>
      </c>
      <c r="C5" s="1">
        <f>I5+J5</f>
        <v>756296</v>
      </c>
      <c r="D5" s="2">
        <f t="shared" si="0"/>
        <v>0.15831412048850516</v>
      </c>
      <c r="E5" s="1">
        <f>G5+H5</f>
        <v>289633</v>
      </c>
      <c r="F5" s="2">
        <f t="shared" si="1"/>
        <v>6.0628369923214208E-2</v>
      </c>
      <c r="G5" s="1">
        <v>143225</v>
      </c>
      <c r="H5" s="1">
        <v>146408</v>
      </c>
      <c r="I5" s="1">
        <v>415889</v>
      </c>
      <c r="J5" s="1">
        <v>340407</v>
      </c>
    </row>
    <row r="6" spans="1:10" x14ac:dyDescent="0.2">
      <c r="A6">
        <v>2018</v>
      </c>
      <c r="B6" s="1">
        <v>5051005</v>
      </c>
      <c r="C6" s="1">
        <f>I6+J6</f>
        <v>793246</v>
      </c>
      <c r="D6" s="2">
        <f t="shared" si="0"/>
        <v>0.15704716190144338</v>
      </c>
      <c r="E6" s="1">
        <f>G6+H6</f>
        <v>284010</v>
      </c>
      <c r="F6" s="2">
        <f t="shared" si="1"/>
        <v>5.6228413949303162E-2</v>
      </c>
      <c r="G6" s="1">
        <v>138376</v>
      </c>
      <c r="H6" s="1">
        <v>145634</v>
      </c>
      <c r="I6" s="1">
        <v>444066</v>
      </c>
      <c r="J6" s="1">
        <v>349180</v>
      </c>
    </row>
    <row r="7" spans="1:10" x14ac:dyDescent="0.2">
      <c r="A7">
        <v>2019</v>
      </c>
      <c r="B7" s="1">
        <v>4932102</v>
      </c>
      <c r="C7" s="1">
        <f>I7+J7</f>
        <v>728551</v>
      </c>
      <c r="D7" s="2">
        <f t="shared" si="0"/>
        <v>0.14771612590331668</v>
      </c>
      <c r="E7" s="1">
        <f>G7+H7</f>
        <v>340381</v>
      </c>
      <c r="F7" s="2">
        <f t="shared" si="1"/>
        <v>6.901337401375722E-2</v>
      </c>
      <c r="G7" s="1">
        <v>164670</v>
      </c>
      <c r="H7" s="1">
        <v>175711</v>
      </c>
      <c r="I7" s="1">
        <v>385558</v>
      </c>
      <c r="J7" s="1">
        <v>342993</v>
      </c>
    </row>
    <row r="8" spans="1:10" x14ac:dyDescent="0.2">
      <c r="A8">
        <v>2020</v>
      </c>
      <c r="B8" s="1">
        <v>3763293</v>
      </c>
      <c r="C8" s="1">
        <f>I8+J8</f>
        <v>597616</v>
      </c>
      <c r="D8" s="2">
        <f t="shared" si="0"/>
        <v>0.15880134764951864</v>
      </c>
      <c r="E8" s="1">
        <f>G8+H8</f>
        <v>230159</v>
      </c>
      <c r="F8" s="2">
        <f t="shared" si="1"/>
        <v>6.1158937132984328E-2</v>
      </c>
      <c r="G8" s="1">
        <v>109538</v>
      </c>
      <c r="H8" s="1">
        <v>120621</v>
      </c>
      <c r="I8" s="1">
        <v>319472</v>
      </c>
      <c r="J8" s="1">
        <v>278144</v>
      </c>
    </row>
    <row r="9" spans="1:10" x14ac:dyDescent="0.2">
      <c r="A9">
        <v>2021</v>
      </c>
      <c r="B9" s="1">
        <v>4529168</v>
      </c>
      <c r="C9" s="1">
        <f>I9+J9</f>
        <v>713328</v>
      </c>
      <c r="D9" s="2">
        <f t="shared" si="0"/>
        <v>0.15749647617399046</v>
      </c>
      <c r="E9" s="1">
        <f>G9+H9</f>
        <v>291626</v>
      </c>
      <c r="F9" s="2">
        <f t="shared" si="1"/>
        <v>6.4388426306995011E-2</v>
      </c>
      <c r="G9" s="1">
        <v>138009</v>
      </c>
      <c r="H9" s="1">
        <v>153617</v>
      </c>
      <c r="I9" s="1">
        <v>370079</v>
      </c>
      <c r="J9" s="1">
        <v>343249</v>
      </c>
    </row>
    <row r="10" spans="1:10" x14ac:dyDescent="0.2">
      <c r="A10">
        <v>2022</v>
      </c>
      <c r="B10" s="1">
        <v>6287346</v>
      </c>
      <c r="C10" s="1">
        <f>I10+J10</f>
        <v>895634</v>
      </c>
      <c r="D10" s="2">
        <f t="shared" si="0"/>
        <v>0.1424502484832233</v>
      </c>
      <c r="E10" s="1">
        <f>G10+H10</f>
        <v>379438</v>
      </c>
      <c r="F10" s="2">
        <f t="shared" si="1"/>
        <v>6.0349470189806638E-2</v>
      </c>
      <c r="G10" s="1">
        <v>177238</v>
      </c>
      <c r="H10" s="1">
        <v>202200</v>
      </c>
      <c r="I10" s="1">
        <v>496358</v>
      </c>
      <c r="J10" s="1">
        <v>399276</v>
      </c>
    </row>
    <row r="11" spans="1:10" x14ac:dyDescent="0.2">
      <c r="A11">
        <v>2023</v>
      </c>
      <c r="B11" s="1">
        <v>7276985</v>
      </c>
      <c r="C11" s="1">
        <f>I11+J11</f>
        <v>995008</v>
      </c>
      <c r="D11" s="2">
        <f t="shared" si="0"/>
        <v>0.13673355105170618</v>
      </c>
      <c r="E11" s="1">
        <f>G11+H11</f>
        <v>401858</v>
      </c>
      <c r="F11" s="2">
        <f t="shared" si="1"/>
        <v>5.5223145299873502E-2</v>
      </c>
      <c r="G11" s="1">
        <v>179856</v>
      </c>
      <c r="H11" s="1">
        <v>222002</v>
      </c>
      <c r="I11" s="1">
        <v>572161</v>
      </c>
      <c r="J11" s="1">
        <v>422847</v>
      </c>
    </row>
    <row r="12" spans="1:10" x14ac:dyDescent="0.2">
      <c r="A12">
        <v>2024</v>
      </c>
      <c r="B12" s="1">
        <v>7788933</v>
      </c>
      <c r="C12" s="1">
        <f>I12+J12</f>
        <v>1080511</v>
      </c>
      <c r="D12" s="2">
        <f t="shared" si="0"/>
        <v>0.13872387912439355</v>
      </c>
      <c r="E12" s="1">
        <f>G12+H12</f>
        <v>411849</v>
      </c>
      <c r="F12" s="2">
        <f t="shared" si="1"/>
        <v>5.2876177006529648E-2</v>
      </c>
      <c r="G12" s="1">
        <v>181295</v>
      </c>
      <c r="H12" s="1">
        <v>230554</v>
      </c>
      <c r="I12" s="1">
        <v>620852</v>
      </c>
      <c r="J12" s="1">
        <v>459659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DA14-BC2F-DF4D-9F9C-080828E6E0B4}">
  <dimension ref="A1:C6"/>
  <sheetViews>
    <sheetView tabSelected="1" workbookViewId="0">
      <selection activeCell="K6" sqref="K6"/>
    </sheetView>
  </sheetViews>
  <sheetFormatPr baseColWidth="10" defaultRowHeight="15" x14ac:dyDescent="0.2"/>
  <cols>
    <col min="1" max="1" width="19.33203125" bestFit="1" customWidth="1"/>
    <col min="2" max="3" width="20.83203125" bestFit="1" customWidth="1"/>
  </cols>
  <sheetData>
    <row r="1" spans="1:3" x14ac:dyDescent="0.2">
      <c r="A1" t="s">
        <v>19</v>
      </c>
      <c r="B1" t="s">
        <v>21</v>
      </c>
      <c r="C1" t="s">
        <v>20</v>
      </c>
    </row>
    <row r="2" spans="1:3" x14ac:dyDescent="0.2">
      <c r="A2" t="s">
        <v>14</v>
      </c>
      <c r="B2" s="3">
        <v>0.33335578330893101</v>
      </c>
      <c r="C2">
        <v>682</v>
      </c>
    </row>
    <row r="3" spans="1:3" x14ac:dyDescent="0.2">
      <c r="A3" t="s">
        <v>15</v>
      </c>
      <c r="B3" s="3">
        <v>0.28569333333333302</v>
      </c>
      <c r="C3">
        <v>60</v>
      </c>
    </row>
    <row r="4" spans="1:3" x14ac:dyDescent="0.2">
      <c r="A4" t="s">
        <v>16</v>
      </c>
      <c r="B4" s="3">
        <v>0.32460908180300402</v>
      </c>
      <c r="C4">
        <v>2951</v>
      </c>
    </row>
    <row r="5" spans="1:3" x14ac:dyDescent="0.2">
      <c r="A5" t="s">
        <v>17</v>
      </c>
      <c r="B5" s="3">
        <v>0.27327215189873399</v>
      </c>
      <c r="C5">
        <v>323</v>
      </c>
    </row>
    <row r="6" spans="1:3" x14ac:dyDescent="0.2">
      <c r="A6" t="s">
        <v>18</v>
      </c>
      <c r="B6" s="3">
        <v>0.34454238456237002</v>
      </c>
      <c r="C6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Júlia Sbardelatti</cp:lastModifiedBy>
  <dcterms:created xsi:type="dcterms:W3CDTF">2025-04-13T17:05:51Z</dcterms:created>
  <dcterms:modified xsi:type="dcterms:W3CDTF">2025-04-13T20:07:22Z</dcterms:modified>
</cp:coreProperties>
</file>