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ownloads\Data Analysis with Excel\"/>
    </mc:Choice>
  </mc:AlternateContent>
  <xr:revisionPtr revIDLastSave="0" documentId="13_ncr:1_{4443873E-EB32-4621-B2C1-844517FD952C}" xr6:coauthVersionLast="47" xr6:coauthVersionMax="47" xr10:uidLastSave="{00000000-0000-0000-0000-000000000000}"/>
  <bookViews>
    <workbookView xWindow="-120" yWindow="-120" windowWidth="20730" windowHeight="1116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C14" i="1"/>
  <c r="C13" i="1"/>
  <c r="C12" i="1"/>
  <c r="B14" i="1"/>
  <c r="B13" i="1"/>
  <c r="B12" i="1"/>
  <c r="D6" i="1"/>
  <c r="C6" i="1"/>
  <c r="B6" i="1"/>
  <c r="Q3" i="1"/>
  <c r="Q4" i="1"/>
  <c r="Q5" i="1"/>
  <c r="Q6" i="1"/>
  <c r="Q7" i="1"/>
  <c r="Q8" i="1"/>
  <c r="Q9" i="1"/>
  <c r="Q10" i="1"/>
  <c r="Q11" i="1"/>
  <c r="Q12" i="1"/>
  <c r="R12" i="1" s="1"/>
  <c r="Q13" i="1"/>
  <c r="Q14" i="1"/>
  <c r="Q15" i="1"/>
  <c r="Q16" i="1"/>
  <c r="Q17" i="1"/>
  <c r="Q18" i="1"/>
  <c r="R18" i="1" s="1"/>
  <c r="Q19" i="1"/>
  <c r="Q20" i="1"/>
  <c r="R20" i="1" s="1"/>
  <c r="Q21" i="1"/>
  <c r="Q22" i="1"/>
  <c r="Q23" i="1"/>
  <c r="Q24" i="1"/>
  <c r="Q25" i="1"/>
  <c r="Q26" i="1"/>
  <c r="R26" i="1" s="1"/>
  <c r="Q27" i="1"/>
  <c r="Q28" i="1"/>
  <c r="R28" i="1" s="1"/>
  <c r="Q29" i="1"/>
  <c r="Q30" i="1"/>
  <c r="Q31" i="1"/>
  <c r="Q32" i="1"/>
  <c r="Q33" i="1"/>
  <c r="Q34" i="1"/>
  <c r="Q35" i="1"/>
  <c r="Q36" i="1"/>
  <c r="R36" i="1" s="1"/>
  <c r="Q37" i="1"/>
  <c r="Q38" i="1"/>
  <c r="Q39" i="1"/>
  <c r="Q40" i="1"/>
  <c r="Q41" i="1"/>
  <c r="Q42" i="1"/>
  <c r="R42" i="1" s="1"/>
  <c r="Q43" i="1"/>
  <c r="Q44" i="1"/>
  <c r="Q45" i="1"/>
  <c r="Q46" i="1"/>
  <c r="Q47" i="1"/>
  <c r="Q48" i="1"/>
  <c r="Q49" i="1"/>
  <c r="Q50" i="1"/>
  <c r="Q51" i="1"/>
  <c r="Q52" i="1"/>
  <c r="R52" i="1" s="1"/>
  <c r="Q53" i="1"/>
  <c r="Q54" i="1"/>
  <c r="Q55" i="1"/>
  <c r="Q56" i="1"/>
  <c r="Q57" i="1"/>
  <c r="Q58" i="1"/>
  <c r="R58" i="1" s="1"/>
  <c r="Q59" i="1"/>
  <c r="Q60" i="1"/>
  <c r="R60" i="1" s="1"/>
  <c r="Q61" i="1"/>
  <c r="Q62" i="1"/>
  <c r="Q63" i="1"/>
  <c r="Q64" i="1"/>
  <c r="Q65" i="1"/>
  <c r="Q66" i="1"/>
  <c r="Q67" i="1"/>
  <c r="Q68" i="1"/>
  <c r="R68" i="1" s="1"/>
  <c r="Q69" i="1"/>
  <c r="Q70" i="1"/>
  <c r="Q71" i="1"/>
  <c r="Q72" i="1"/>
  <c r="Q73" i="1"/>
  <c r="Q74" i="1"/>
  <c r="R74" i="1" s="1"/>
  <c r="Q75" i="1"/>
  <c r="Q76" i="1"/>
  <c r="Q77" i="1"/>
  <c r="Q78" i="1"/>
  <c r="Q79" i="1"/>
  <c r="Q80" i="1"/>
  <c r="Q81" i="1"/>
  <c r="Q82" i="1"/>
  <c r="Q83" i="1"/>
  <c r="Q84" i="1"/>
  <c r="R84" i="1" s="1"/>
  <c r="Q85" i="1"/>
  <c r="Q86" i="1"/>
  <c r="Q87" i="1"/>
  <c r="Q88" i="1"/>
  <c r="Q89" i="1"/>
  <c r="Q90" i="1"/>
  <c r="Q91" i="1"/>
  <c r="Q92" i="1"/>
  <c r="R92" i="1" s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R108" i="1" s="1"/>
  <c r="Q109" i="1"/>
  <c r="Q110" i="1"/>
  <c r="Q111" i="1"/>
  <c r="Q112" i="1"/>
  <c r="Q113" i="1"/>
  <c r="Q114" i="1"/>
  <c r="Q115" i="1"/>
  <c r="Q116" i="1"/>
  <c r="R116" i="1" s="1"/>
  <c r="Q117" i="1"/>
  <c r="Q118" i="1"/>
  <c r="Q119" i="1"/>
  <c r="Q120" i="1"/>
  <c r="Q121" i="1"/>
  <c r="Q122" i="1"/>
  <c r="R122" i="1" s="1"/>
  <c r="Q123" i="1"/>
  <c r="Q124" i="1"/>
  <c r="R124" i="1" s="1"/>
  <c r="Q125" i="1"/>
  <c r="Q126" i="1"/>
  <c r="Q127" i="1"/>
  <c r="Q128" i="1"/>
  <c r="Q129" i="1"/>
  <c r="Q130" i="1"/>
  <c r="Q131" i="1"/>
  <c r="Q132" i="1"/>
  <c r="R132" i="1" s="1"/>
  <c r="Q133" i="1"/>
  <c r="Q134" i="1"/>
  <c r="Q135" i="1"/>
  <c r="Q136" i="1"/>
  <c r="Q137" i="1"/>
  <c r="Q138" i="1"/>
  <c r="R138" i="1" s="1"/>
  <c r="Q139" i="1"/>
  <c r="Q140" i="1"/>
  <c r="Q141" i="1"/>
  <c r="Q142" i="1"/>
  <c r="Q143" i="1"/>
  <c r="Q144" i="1"/>
  <c r="Q145" i="1"/>
  <c r="Q146" i="1"/>
  <c r="Q147" i="1"/>
  <c r="Q148" i="1"/>
  <c r="R148" i="1" s="1"/>
  <c r="Q149" i="1"/>
  <c r="Q150" i="1"/>
  <c r="Q151" i="1"/>
  <c r="Q152" i="1"/>
  <c r="Q153" i="1"/>
  <c r="Q154" i="1"/>
  <c r="R154" i="1" s="1"/>
  <c r="Q155" i="1"/>
  <c r="Q156" i="1"/>
  <c r="R156" i="1" s="1"/>
  <c r="Q157" i="1"/>
  <c r="Q158" i="1"/>
  <c r="Q159" i="1"/>
  <c r="Q160" i="1"/>
  <c r="Q161" i="1"/>
  <c r="Q162" i="1"/>
  <c r="Q163" i="1"/>
  <c r="Q164" i="1"/>
  <c r="R164" i="1" s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R196" i="1" s="1"/>
  <c r="Q197" i="1"/>
  <c r="Q198" i="1"/>
  <c r="Q199" i="1"/>
  <c r="Q200" i="1"/>
  <c r="Q201" i="1"/>
  <c r="Q202" i="1"/>
  <c r="R202" i="1" s="1"/>
  <c r="Q203" i="1"/>
  <c r="Q204" i="1"/>
  <c r="Q205" i="1"/>
  <c r="Q206" i="1"/>
  <c r="Q207" i="1"/>
  <c r="Q208" i="1"/>
  <c r="Q209" i="1"/>
  <c r="Q210" i="1"/>
  <c r="Q211" i="1"/>
  <c r="Q212" i="1"/>
  <c r="R212" i="1" s="1"/>
  <c r="Q213" i="1"/>
  <c r="Q214" i="1"/>
  <c r="Q215" i="1"/>
  <c r="Q216" i="1"/>
  <c r="Q217" i="1"/>
  <c r="Q218" i="1"/>
  <c r="R218" i="1" s="1"/>
  <c r="Q219" i="1"/>
  <c r="Q220" i="1"/>
  <c r="R220" i="1" s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R244" i="1" s="1"/>
  <c r="Q245" i="1"/>
  <c r="Q246" i="1"/>
  <c r="Q2" i="1"/>
  <c r="R2" i="1" s="1"/>
  <c r="R50" i="1"/>
  <c r="R98" i="1"/>
  <c r="R23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R140" i="1" s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R180" i="1" s="1"/>
  <c r="P181" i="1"/>
  <c r="P182" i="1"/>
  <c r="P183" i="1"/>
  <c r="P184" i="1"/>
  <c r="P185" i="1"/>
  <c r="P186" i="1"/>
  <c r="P187" i="1"/>
  <c r="P188" i="1"/>
  <c r="R188" i="1" s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R207" i="1" s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R223" i="1" s="1"/>
  <c r="P224" i="1"/>
  <c r="P225" i="1"/>
  <c r="P226" i="1"/>
  <c r="P227" i="1"/>
  <c r="P228" i="1"/>
  <c r="R228" i="1" s="1"/>
  <c r="P229" i="1"/>
  <c r="P230" i="1"/>
  <c r="P231" i="1"/>
  <c r="P232" i="1"/>
  <c r="P233" i="1"/>
  <c r="P234" i="1"/>
  <c r="P235" i="1"/>
  <c r="P236" i="1"/>
  <c r="R236" i="1" s="1"/>
  <c r="P237" i="1"/>
  <c r="P238" i="1"/>
  <c r="P239" i="1"/>
  <c r="P240" i="1"/>
  <c r="P241" i="1"/>
  <c r="P242" i="1"/>
  <c r="P243" i="1"/>
  <c r="P244" i="1"/>
  <c r="P245" i="1"/>
  <c r="P246" i="1"/>
  <c r="P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L2" i="1"/>
  <c r="K2" i="1"/>
  <c r="R198" i="1"/>
  <c r="R201" i="1"/>
  <c r="R204" i="1"/>
  <c r="R213" i="1"/>
  <c r="R216" i="1"/>
  <c r="R231" i="1"/>
  <c r="R233" i="1"/>
  <c r="R235" i="1"/>
  <c r="R237" i="1"/>
  <c r="R239" i="1"/>
  <c r="R241" i="1"/>
  <c r="R243" i="1"/>
  <c r="R245" i="1"/>
  <c r="R219" i="1"/>
  <c r="R221" i="1"/>
  <c r="R225" i="1"/>
  <c r="R227" i="1"/>
  <c r="R229" i="1"/>
  <c r="R230" i="1"/>
  <c r="R199" i="1"/>
  <c r="R205" i="1"/>
  <c r="R208" i="1"/>
  <c r="R211" i="1"/>
  <c r="R214" i="1"/>
  <c r="R217" i="1"/>
  <c r="R165" i="1"/>
  <c r="R167" i="1"/>
  <c r="R169" i="1"/>
  <c r="R176" i="1"/>
  <c r="R184" i="1"/>
  <c r="R149" i="1"/>
  <c r="R151" i="1"/>
  <c r="R153" i="1"/>
  <c r="R155" i="1"/>
  <c r="R157" i="1"/>
  <c r="R159" i="1"/>
  <c r="R161" i="1"/>
  <c r="R163" i="1"/>
  <c r="R5" i="1"/>
  <c r="R8" i="1"/>
  <c r="R14" i="1"/>
  <c r="R22" i="1"/>
  <c r="R24" i="1"/>
  <c r="R25" i="1"/>
  <c r="R3" i="1"/>
  <c r="R6" i="1"/>
  <c r="R19" i="1"/>
  <c r="R21" i="1"/>
  <c r="R23" i="1"/>
  <c r="R4" i="1"/>
  <c r="R7" i="1"/>
  <c r="R9" i="1"/>
  <c r="R11" i="1"/>
  <c r="R13" i="1"/>
  <c r="R15" i="1"/>
  <c r="R16" i="1"/>
  <c r="R17" i="1"/>
  <c r="R27" i="1"/>
  <c r="R29" i="1"/>
  <c r="R30" i="1"/>
  <c r="R31" i="1"/>
  <c r="R32" i="1"/>
  <c r="R33" i="1"/>
  <c r="R158" i="1"/>
  <c r="R160" i="1"/>
  <c r="R173" i="1"/>
  <c r="R177" i="1"/>
  <c r="R181" i="1"/>
  <c r="R185" i="1"/>
  <c r="R189" i="1"/>
  <c r="R191" i="1"/>
  <c r="R193" i="1"/>
  <c r="R110" i="1"/>
  <c r="R113" i="1"/>
  <c r="R119" i="1"/>
  <c r="R133" i="1"/>
  <c r="R135" i="1"/>
  <c r="R137" i="1"/>
  <c r="R139" i="1"/>
  <c r="R141" i="1"/>
  <c r="R143" i="1"/>
  <c r="R145" i="1"/>
  <c r="R147" i="1"/>
  <c r="R104" i="1"/>
  <c r="R111" i="1"/>
  <c r="R117" i="1"/>
  <c r="R120" i="1"/>
  <c r="R123" i="1"/>
  <c r="R134" i="1"/>
  <c r="R136" i="1"/>
  <c r="R142" i="1"/>
  <c r="R144" i="1"/>
  <c r="R125" i="1"/>
  <c r="R126" i="1"/>
  <c r="R127" i="1"/>
  <c r="R128" i="1"/>
  <c r="R129" i="1"/>
  <c r="R131" i="1"/>
  <c r="R105" i="1"/>
  <c r="R107" i="1"/>
  <c r="R109" i="1"/>
  <c r="R112" i="1"/>
  <c r="R115" i="1"/>
  <c r="R118" i="1"/>
  <c r="R121" i="1"/>
  <c r="R166" i="1"/>
  <c r="R168" i="1"/>
  <c r="R171" i="1"/>
  <c r="R174" i="1"/>
  <c r="R182" i="1"/>
  <c r="R175" i="1"/>
  <c r="R179" i="1"/>
  <c r="R183" i="1"/>
  <c r="R187" i="1"/>
  <c r="R190" i="1"/>
  <c r="R192" i="1"/>
  <c r="R150" i="1"/>
  <c r="R152" i="1"/>
  <c r="R197" i="1"/>
  <c r="R200" i="1"/>
  <c r="R203" i="1"/>
  <c r="R206" i="1"/>
  <c r="R209" i="1"/>
  <c r="R215" i="1"/>
  <c r="R232" i="1"/>
  <c r="R238" i="1"/>
  <c r="R240" i="1"/>
  <c r="R246" i="1"/>
  <c r="R222" i="1"/>
  <c r="R224" i="1"/>
  <c r="R54" i="1"/>
  <c r="R55" i="1"/>
  <c r="R56" i="1"/>
  <c r="R57" i="1"/>
  <c r="R59" i="1"/>
  <c r="R38" i="1"/>
  <c r="R40" i="1"/>
  <c r="R44" i="1"/>
  <c r="R46" i="1"/>
  <c r="R49" i="1"/>
  <c r="R35" i="1"/>
  <c r="R37" i="1"/>
  <c r="R39" i="1"/>
  <c r="R41" i="1"/>
  <c r="R43" i="1"/>
  <c r="R45" i="1"/>
  <c r="R47" i="1"/>
  <c r="R48" i="1"/>
  <c r="R51" i="1"/>
  <c r="R61" i="1"/>
  <c r="R62" i="1"/>
  <c r="R63" i="1"/>
  <c r="R64" i="1"/>
  <c r="R65" i="1"/>
  <c r="R67" i="1"/>
  <c r="R53" i="1"/>
  <c r="R94" i="1"/>
  <c r="R96" i="1"/>
  <c r="R100" i="1"/>
  <c r="R102" i="1"/>
  <c r="R70" i="1"/>
  <c r="R72" i="1"/>
  <c r="R76" i="1"/>
  <c r="R78" i="1"/>
  <c r="R80" i="1"/>
  <c r="R81" i="1"/>
  <c r="R91" i="1"/>
  <c r="R93" i="1"/>
  <c r="R95" i="1"/>
  <c r="R97" i="1"/>
  <c r="R99" i="1"/>
  <c r="R101" i="1"/>
  <c r="R103" i="1"/>
  <c r="R83" i="1"/>
  <c r="R85" i="1"/>
  <c r="R86" i="1"/>
  <c r="R87" i="1"/>
  <c r="R88" i="1"/>
  <c r="R89" i="1"/>
  <c r="R69" i="1"/>
  <c r="R71" i="1"/>
  <c r="R73" i="1"/>
  <c r="R75" i="1"/>
  <c r="R77" i="1"/>
  <c r="R79" i="1"/>
  <c r="R195" i="1"/>
  <c r="R242" i="1" l="1"/>
  <c r="R226" i="1"/>
  <c r="R210" i="1"/>
  <c r="R194" i="1"/>
  <c r="R186" i="1"/>
  <c r="R178" i="1"/>
  <c r="R170" i="1"/>
  <c r="R162" i="1"/>
  <c r="R146" i="1"/>
  <c r="R130" i="1"/>
  <c r="R114" i="1"/>
  <c r="R106" i="1"/>
  <c r="R90" i="1"/>
  <c r="R82" i="1"/>
  <c r="R66" i="1"/>
  <c r="R34" i="1"/>
  <c r="R10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<sst xmlns="http://schemas.openxmlformats.org/spreadsheetml/2006/main" count="1742" uniqueCount="156">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</sst>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  <numFmt numFmtId="170" formatCode="&quot;$&quot;#,##0.00"/>
    <numFmt numFmtId="173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170" fontId="2" fillId="3" borderId="0" xfId="0" applyNumberFormat="1" applyFont="1" applyFill="1" applyAlignment="1">
      <alignment horizontal="center" vertical="top" wrapText="1"/>
    </xf>
    <xf numFmtId="170" fontId="0" fillId="0" borderId="0" xfId="1" applyNumberFormat="1" applyFont="1"/>
    <xf numFmtId="9" fontId="0" fillId="0" borderId="0" xfId="3" applyFont="1"/>
    <xf numFmtId="173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zoomScale="110" zoomScaleNormal="110" workbookViewId="0">
      <pane xSplit="6" ySplit="1" topLeftCell="G4" activePane="bottomRight" state="frozen"/>
      <selection pane="topRight" activeCell="G1" sqref="G1"/>
      <selection pane="bottomLeft" activeCell="A2" sqref="A2"/>
      <selection pane="bottomRight" activeCell="D17" sqref="D17"/>
    </sheetView>
  </sheetViews>
  <sheetFormatPr defaultRowHeight="15" x14ac:dyDescent="0.25"/>
  <cols>
    <col min="1" max="1" width="8.85546875" bestFit="1" customWidth="1"/>
    <col min="2" max="3" width="9.85546875" bestFit="1" customWidth="1"/>
    <col min="4" max="4" width="13.28515625" bestFit="1" customWidth="1"/>
    <col min="5" max="5" width="9.140625" customWidth="1"/>
    <col min="6" max="6" width="10.140625" hidden="1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10.5703125" bestFit="1" customWidth="1"/>
    <col min="15" max="15" width="13.28515625" bestFit="1" customWidth="1"/>
    <col min="16" max="16" width="12.85546875" customWidth="1"/>
    <col min="17" max="18" width="11" customWidth="1"/>
    <col min="19" max="19" width="13.42578125" hidden="1" customWidth="1"/>
    <col min="20" max="20" width="12.42578125" customWidth="1"/>
    <col min="21" max="21" width="8.42578125" bestFit="1" customWidth="1"/>
    <col min="22" max="22" width="10.42578125" customWidth="1"/>
    <col min="23" max="23" width="39.7109375" bestFit="1" customWidth="1"/>
    <col min="25" max="25" width="10.5703125" hidden="1" customWidth="1"/>
  </cols>
  <sheetData>
    <row r="1" spans="1:25" ht="31.5" customHeight="1" x14ac:dyDescent="0.25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12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5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3">
        <f>N2*O2</f>
        <v>2400</v>
      </c>
      <c r="Q2" s="14">
        <f>IF(P2&gt;2000,5%,0)</f>
        <v>0.05</v>
      </c>
      <c r="R2" s="1">
        <f>P2+Q2</f>
        <v>2400.0500000000002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25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3">
        <f t="shared" ref="P3:P66" si="2">N3*O3</f>
        <v>4000</v>
      </c>
      <c r="Q3" s="14">
        <f t="shared" ref="Q3:Q66" si="3">IF(P3&gt;2000,5%,0)</f>
        <v>0.05</v>
      </c>
      <c r="R3" s="1">
        <f>P3+Q3</f>
        <v>4000.05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5.75" x14ac:dyDescent="0.25">
      <c r="A4" s="10" t="s">
        <v>147</v>
      </c>
      <c r="B4" s="10"/>
      <c r="C4" s="10"/>
      <c r="D4" s="10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3">
        <f t="shared" si="2"/>
        <v>2400</v>
      </c>
      <c r="Q4" s="14">
        <f t="shared" si="3"/>
        <v>0.05</v>
      </c>
      <c r="R4" s="1">
        <f>P4+Q4</f>
        <v>2400.0500000000002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x14ac:dyDescent="0.25">
      <c r="B5" s="11">
        <v>2022</v>
      </c>
      <c r="C5" s="11">
        <v>2023</v>
      </c>
      <c r="D5" s="9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3">
        <f t="shared" si="2"/>
        <v>1500</v>
      </c>
      <c r="Q5" s="14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25">
      <c r="B6" s="5">
        <f>SUMIF($L$2:$L$246,2022,$L$2:$L$246)</f>
        <v>206244</v>
      </c>
      <c r="C6" s="5">
        <f>SUMIF($L$2:$L$246,2023,$L$2:$L$246)</f>
        <v>289289</v>
      </c>
      <c r="D6" s="6">
        <f>(C6-B6)/B6</f>
        <v>0.40265413781734255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5">
        <v>2500</v>
      </c>
      <c r="O6">
        <v>1</v>
      </c>
      <c r="P6" s="13">
        <f t="shared" si="2"/>
        <v>2500</v>
      </c>
      <c r="Q6" s="14">
        <f t="shared" si="3"/>
        <v>0.05</v>
      </c>
      <c r="R6" s="1">
        <f>P6+Q6</f>
        <v>2500.0500000000002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25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5">
        <v>1500</v>
      </c>
      <c r="O7">
        <v>1</v>
      </c>
      <c r="P7" s="13">
        <f t="shared" si="2"/>
        <v>1500</v>
      </c>
      <c r="Q7" s="14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25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5">
        <v>1800</v>
      </c>
      <c r="O8">
        <v>3</v>
      </c>
      <c r="P8" s="13">
        <f t="shared" si="2"/>
        <v>5400</v>
      </c>
      <c r="Q8" s="14">
        <f t="shared" si="3"/>
        <v>0.05</v>
      </c>
      <c r="R8" s="1">
        <f>P8+Q8</f>
        <v>5400.05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25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5">
        <v>1800</v>
      </c>
      <c r="O9">
        <v>3</v>
      </c>
      <c r="P9" s="13">
        <f t="shared" si="2"/>
        <v>5400</v>
      </c>
      <c r="Q9" s="14">
        <f t="shared" si="3"/>
        <v>0.05</v>
      </c>
      <c r="R9" s="1">
        <f>P9+Q9</f>
        <v>5400.05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5.75" x14ac:dyDescent="0.25">
      <c r="A10" s="10" t="s">
        <v>148</v>
      </c>
      <c r="B10" s="10"/>
      <c r="C10" s="10"/>
      <c r="D10" s="10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5">
        <v>2100</v>
      </c>
      <c r="O10">
        <v>1</v>
      </c>
      <c r="P10" s="13">
        <f t="shared" si="2"/>
        <v>2100</v>
      </c>
      <c r="Q10" s="14">
        <f t="shared" si="3"/>
        <v>0.05</v>
      </c>
      <c r="R10" s="1">
        <f>P10+Q10</f>
        <v>2100.0500000000002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x14ac:dyDescent="0.25">
      <c r="B11" s="11">
        <v>2022</v>
      </c>
      <c r="C11" s="11">
        <v>2023</v>
      </c>
      <c r="D11" s="9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5">
        <v>2100</v>
      </c>
      <c r="O11">
        <v>1</v>
      </c>
      <c r="P11" s="13">
        <f t="shared" si="2"/>
        <v>2100</v>
      </c>
      <c r="Q11" s="14">
        <f t="shared" si="3"/>
        <v>0.05</v>
      </c>
      <c r="R11" s="1">
        <f>P11+Q11</f>
        <v>2100.0500000000002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25">
      <c r="A12" s="9" t="s">
        <v>53</v>
      </c>
      <c r="B12" s="5">
        <f>SUMIF($K$2:$K$103,1,$R$2:$R$103)</f>
        <v>97301.250000000044</v>
      </c>
      <c r="C12" s="5">
        <f>SUMIF($K$104:$K$246,1,$R$104:$R$246)</f>
        <v>137601.70000000001</v>
      </c>
      <c r="D12" s="4">
        <f>(C12-B12)/B12</f>
        <v>0.41418224329081021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5">
        <v>1300</v>
      </c>
      <c r="O12">
        <v>2</v>
      </c>
      <c r="P12" s="13">
        <f t="shared" si="2"/>
        <v>2600</v>
      </c>
      <c r="Q12" s="14">
        <f t="shared" si="3"/>
        <v>0.05</v>
      </c>
      <c r="R12" s="1">
        <f>P12+Q12</f>
        <v>2600.0500000000002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25">
      <c r="A13" s="9" t="s">
        <v>57</v>
      </c>
      <c r="B13" s="5">
        <f>SUMIF($K$2:$K$103,2,$R$2:$R$103)</f>
        <v>108601.35000000005</v>
      </c>
      <c r="C13" s="5">
        <f>SUMIF($K$104:$K$246,2,$R$104:$R$246)</f>
        <v>139501.60000000003</v>
      </c>
      <c r="D13" s="4">
        <f t="shared" ref="D13:D14" si="4">(C13-B13)/B13</f>
        <v>0.28452915180151972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5">
        <v>1300</v>
      </c>
      <c r="O13">
        <v>2</v>
      </c>
      <c r="P13" s="13">
        <f t="shared" si="2"/>
        <v>2600</v>
      </c>
      <c r="Q13" s="14">
        <f t="shared" si="3"/>
        <v>0.05</v>
      </c>
      <c r="R13" s="1">
        <f>P13+Q13</f>
        <v>2600.0500000000002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25">
      <c r="A14" s="9" t="s">
        <v>60</v>
      </c>
      <c r="B14" s="5">
        <f>SUMIF($K$2:$K$103,3,$R$2:$R$103)</f>
        <v>110701.35000000005</v>
      </c>
      <c r="C14" s="5">
        <f>SUMIF($K$104:$K$246,3,$R$104:$R$246)</f>
        <v>158001.90000000002</v>
      </c>
      <c r="D14" s="4">
        <f t="shared" si="4"/>
        <v>0.4272806971188694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5">
        <v>1600</v>
      </c>
      <c r="O14">
        <v>1</v>
      </c>
      <c r="P14" s="13">
        <f t="shared" si="2"/>
        <v>1600</v>
      </c>
      <c r="Q14" s="14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25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5">
        <v>1600</v>
      </c>
      <c r="O15">
        <v>1</v>
      </c>
      <c r="P15" s="13">
        <f t="shared" si="2"/>
        <v>1600</v>
      </c>
      <c r="Q15" s="14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25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5">
        <v>2200</v>
      </c>
      <c r="O16">
        <v>2</v>
      </c>
      <c r="P16" s="13">
        <f t="shared" si="2"/>
        <v>4400</v>
      </c>
      <c r="Q16" s="14">
        <f t="shared" si="3"/>
        <v>0.05</v>
      </c>
      <c r="R16" s="1">
        <f>P16+Q16</f>
        <v>4400.05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25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5">
        <v>2500</v>
      </c>
      <c r="O17">
        <v>1</v>
      </c>
      <c r="P17" s="13">
        <f t="shared" si="2"/>
        <v>2500</v>
      </c>
      <c r="Q17" s="14">
        <f t="shared" si="3"/>
        <v>0.05</v>
      </c>
      <c r="R17" s="1">
        <f>P17+Q17</f>
        <v>2500.0500000000002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25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5">
        <v>1900</v>
      </c>
      <c r="O18">
        <v>3</v>
      </c>
      <c r="P18" s="13">
        <f t="shared" si="2"/>
        <v>5700</v>
      </c>
      <c r="Q18" s="14">
        <f t="shared" si="3"/>
        <v>0.05</v>
      </c>
      <c r="R18" s="1">
        <f>P18+Q18</f>
        <v>5700.05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25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5">
        <v>2200</v>
      </c>
      <c r="O19">
        <v>1</v>
      </c>
      <c r="P19" s="13">
        <f t="shared" si="2"/>
        <v>2200</v>
      </c>
      <c r="Q19" s="14">
        <f t="shared" si="3"/>
        <v>0.05</v>
      </c>
      <c r="R19" s="1">
        <f>P19+Q19</f>
        <v>2200.0500000000002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25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5">
        <v>2000</v>
      </c>
      <c r="O20">
        <v>2</v>
      </c>
      <c r="P20" s="13">
        <f t="shared" si="2"/>
        <v>4000</v>
      </c>
      <c r="Q20" s="14">
        <f t="shared" si="3"/>
        <v>0.05</v>
      </c>
      <c r="R20" s="1">
        <f>P20+Q20</f>
        <v>4000.05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25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5">
        <v>2000</v>
      </c>
      <c r="O21">
        <v>2</v>
      </c>
      <c r="P21" s="13">
        <f t="shared" si="2"/>
        <v>4000</v>
      </c>
      <c r="Q21" s="14">
        <f t="shared" si="3"/>
        <v>0.05</v>
      </c>
      <c r="R21" s="1">
        <f>P21+Q21</f>
        <v>4000.05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25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5">
        <v>2300</v>
      </c>
      <c r="O22">
        <v>1</v>
      </c>
      <c r="P22" s="13">
        <f t="shared" si="2"/>
        <v>2300</v>
      </c>
      <c r="Q22" s="14">
        <f t="shared" si="3"/>
        <v>0.05</v>
      </c>
      <c r="R22" s="1">
        <f>P22+Q22</f>
        <v>2300.0500000000002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25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5">
        <v>2300</v>
      </c>
      <c r="O23">
        <v>1</v>
      </c>
      <c r="P23" s="13">
        <f t="shared" si="2"/>
        <v>2300</v>
      </c>
      <c r="Q23" s="14">
        <f t="shared" si="3"/>
        <v>0.05</v>
      </c>
      <c r="R23" s="1">
        <f>P23+Q23</f>
        <v>2300.0500000000002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25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5">
        <v>3000</v>
      </c>
      <c r="O24">
        <v>2</v>
      </c>
      <c r="P24" s="13">
        <f t="shared" si="2"/>
        <v>6000</v>
      </c>
      <c r="Q24" s="14">
        <f t="shared" si="3"/>
        <v>0.05</v>
      </c>
      <c r="R24" s="1">
        <f>P24+Q24</f>
        <v>6000.05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25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5">
        <v>3500</v>
      </c>
      <c r="O25">
        <v>1</v>
      </c>
      <c r="P25" s="13">
        <f t="shared" si="2"/>
        <v>3500</v>
      </c>
      <c r="Q25" s="14">
        <f t="shared" si="3"/>
        <v>0.05</v>
      </c>
      <c r="R25" s="1">
        <f>P25+Q25</f>
        <v>3500.05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25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5">
        <v>1100</v>
      </c>
      <c r="O26">
        <v>2</v>
      </c>
      <c r="P26" s="13">
        <f t="shared" si="2"/>
        <v>2200</v>
      </c>
      <c r="Q26" s="14">
        <f t="shared" si="3"/>
        <v>0.05</v>
      </c>
      <c r="R26" s="1">
        <f>P26+Q26</f>
        <v>2200.0500000000002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25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5">
        <v>1400</v>
      </c>
      <c r="O27">
        <v>1</v>
      </c>
      <c r="P27" s="13">
        <f t="shared" si="2"/>
        <v>1400</v>
      </c>
      <c r="Q27" s="14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25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5">
        <v>1700</v>
      </c>
      <c r="O28">
        <v>3</v>
      </c>
      <c r="P28" s="13">
        <f t="shared" si="2"/>
        <v>5100</v>
      </c>
      <c r="Q28" s="14">
        <f t="shared" si="3"/>
        <v>0.05</v>
      </c>
      <c r="R28" s="1">
        <f>P28+Q28</f>
        <v>5100.05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25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5">
        <v>2000</v>
      </c>
      <c r="O29">
        <v>1</v>
      </c>
      <c r="P29" s="13">
        <f t="shared" si="2"/>
        <v>2000</v>
      </c>
      <c r="Q29" s="14">
        <f t="shared" si="3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25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5">
        <v>1500</v>
      </c>
      <c r="O30">
        <v>2</v>
      </c>
      <c r="P30" s="13">
        <f t="shared" si="2"/>
        <v>3000</v>
      </c>
      <c r="Q30" s="14">
        <f t="shared" si="3"/>
        <v>0.05</v>
      </c>
      <c r="R30" s="1">
        <f>P30+Q30</f>
        <v>3000.05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25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5">
        <v>1800</v>
      </c>
      <c r="O31">
        <v>1</v>
      </c>
      <c r="P31" s="13">
        <f t="shared" si="2"/>
        <v>1800</v>
      </c>
      <c r="Q31" s="14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25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5">
        <v>2300</v>
      </c>
      <c r="O32">
        <v>2</v>
      </c>
      <c r="P32" s="13">
        <f t="shared" si="2"/>
        <v>4600</v>
      </c>
      <c r="Q32" s="14">
        <f t="shared" si="3"/>
        <v>0.05</v>
      </c>
      <c r="R32" s="1">
        <f>P32+Q32</f>
        <v>4600.05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25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5">
        <v>2600</v>
      </c>
      <c r="O33">
        <v>1</v>
      </c>
      <c r="P33" s="13">
        <f t="shared" si="2"/>
        <v>2600</v>
      </c>
      <c r="Q33" s="14">
        <f t="shared" si="3"/>
        <v>0.05</v>
      </c>
      <c r="R33" s="1">
        <f>P33+Q33</f>
        <v>2600.0500000000002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25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5">
        <v>2000</v>
      </c>
      <c r="O34">
        <v>2</v>
      </c>
      <c r="P34" s="13">
        <f t="shared" si="2"/>
        <v>4000</v>
      </c>
      <c r="Q34" s="14">
        <f t="shared" si="3"/>
        <v>0.05</v>
      </c>
      <c r="R34" s="1">
        <f>P34+Q34</f>
        <v>4000.05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25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5">
        <v>1200</v>
      </c>
      <c r="O35">
        <v>2</v>
      </c>
      <c r="P35" s="13">
        <f t="shared" si="2"/>
        <v>2400</v>
      </c>
      <c r="Q35" s="14">
        <f t="shared" si="3"/>
        <v>0.05</v>
      </c>
      <c r="R35" s="1">
        <f>P35+Q35</f>
        <v>2400.0500000000002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25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5">
        <v>2500</v>
      </c>
      <c r="O36">
        <v>1</v>
      </c>
      <c r="P36" s="13">
        <f t="shared" si="2"/>
        <v>2500</v>
      </c>
      <c r="Q36" s="14">
        <f t="shared" si="3"/>
        <v>0.05</v>
      </c>
      <c r="R36" s="1">
        <f>P36+Q36</f>
        <v>2500.0500000000002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25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5">
        <v>1500</v>
      </c>
      <c r="O37">
        <v>1</v>
      </c>
      <c r="P37" s="13">
        <f t="shared" si="2"/>
        <v>1500</v>
      </c>
      <c r="Q37" s="14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25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5">
        <v>1700</v>
      </c>
      <c r="O38">
        <v>3</v>
      </c>
      <c r="P38" s="13">
        <f t="shared" si="2"/>
        <v>5100</v>
      </c>
      <c r="Q38" s="14">
        <f t="shared" si="3"/>
        <v>0.05</v>
      </c>
      <c r="R38" s="1">
        <f>P38+Q38</f>
        <v>5100.05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25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5">
        <v>1800</v>
      </c>
      <c r="O39">
        <v>3</v>
      </c>
      <c r="P39" s="13">
        <f t="shared" si="2"/>
        <v>5400</v>
      </c>
      <c r="Q39" s="14">
        <f t="shared" si="3"/>
        <v>0.05</v>
      </c>
      <c r="R39" s="1">
        <f>P39+Q39</f>
        <v>5400.05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25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5">
        <v>2100</v>
      </c>
      <c r="O40">
        <v>1</v>
      </c>
      <c r="P40" s="13">
        <f t="shared" si="2"/>
        <v>2100</v>
      </c>
      <c r="Q40" s="14">
        <f t="shared" si="3"/>
        <v>0.05</v>
      </c>
      <c r="R40" s="1">
        <f>P40+Q40</f>
        <v>2100.0500000000002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25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5">
        <v>2100</v>
      </c>
      <c r="O41">
        <v>1</v>
      </c>
      <c r="P41" s="13">
        <f t="shared" si="2"/>
        <v>2100</v>
      </c>
      <c r="Q41" s="14">
        <f t="shared" si="3"/>
        <v>0.05</v>
      </c>
      <c r="R41" s="1">
        <f>P41+Q41</f>
        <v>2100.0500000000002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25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5">
        <v>1500</v>
      </c>
      <c r="O42">
        <v>2</v>
      </c>
      <c r="P42" s="13">
        <f t="shared" si="2"/>
        <v>3000</v>
      </c>
      <c r="Q42" s="14">
        <f t="shared" si="3"/>
        <v>0.05</v>
      </c>
      <c r="R42" s="1">
        <f>P42+Q42</f>
        <v>3000.05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25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5">
        <v>1300</v>
      </c>
      <c r="O43">
        <v>2</v>
      </c>
      <c r="P43" s="13">
        <f t="shared" si="2"/>
        <v>2600</v>
      </c>
      <c r="Q43" s="14">
        <f t="shared" si="3"/>
        <v>0.05</v>
      </c>
      <c r="R43" s="1">
        <f>P43+Q43</f>
        <v>2600.0500000000002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25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5">
        <v>1800</v>
      </c>
      <c r="O44">
        <v>1</v>
      </c>
      <c r="P44" s="13">
        <f t="shared" si="2"/>
        <v>1800</v>
      </c>
      <c r="Q44" s="14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25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5">
        <v>1600</v>
      </c>
      <c r="O45">
        <v>1</v>
      </c>
      <c r="P45" s="13">
        <f t="shared" si="2"/>
        <v>1600</v>
      </c>
      <c r="Q45" s="14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25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5">
        <v>3200</v>
      </c>
      <c r="O46">
        <v>2</v>
      </c>
      <c r="P46" s="13">
        <f t="shared" si="2"/>
        <v>6400</v>
      </c>
      <c r="Q46" s="14">
        <f t="shared" si="3"/>
        <v>0.05</v>
      </c>
      <c r="R46" s="1">
        <f>P46+Q46</f>
        <v>6400.05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25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5">
        <v>2200</v>
      </c>
      <c r="O47">
        <v>2</v>
      </c>
      <c r="P47" s="13">
        <f t="shared" si="2"/>
        <v>4400</v>
      </c>
      <c r="Q47" s="14">
        <f t="shared" si="3"/>
        <v>0.05</v>
      </c>
      <c r="R47" s="1">
        <f>P47+Q47</f>
        <v>4400.05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25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5">
        <v>2200</v>
      </c>
      <c r="O48">
        <v>2</v>
      </c>
      <c r="P48" s="13">
        <f t="shared" si="2"/>
        <v>4400</v>
      </c>
      <c r="Q48" s="14">
        <f t="shared" si="3"/>
        <v>0.05</v>
      </c>
      <c r="R48" s="1">
        <f>P48+Q48</f>
        <v>4400.05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25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5">
        <v>3700</v>
      </c>
      <c r="O49">
        <v>1</v>
      </c>
      <c r="P49" s="13">
        <f t="shared" si="2"/>
        <v>3700</v>
      </c>
      <c r="Q49" s="14">
        <f t="shared" si="3"/>
        <v>0.05</v>
      </c>
      <c r="R49" s="1">
        <f>P49+Q49</f>
        <v>3700.05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25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5">
        <v>2500</v>
      </c>
      <c r="O50">
        <v>1</v>
      </c>
      <c r="P50" s="13">
        <f t="shared" si="2"/>
        <v>2500</v>
      </c>
      <c r="Q50" s="14">
        <f t="shared" si="3"/>
        <v>0.05</v>
      </c>
      <c r="R50" s="1">
        <f>P50+Q50</f>
        <v>2500.0500000000002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25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5">
        <v>2500</v>
      </c>
      <c r="O51">
        <v>1</v>
      </c>
      <c r="P51" s="13">
        <f t="shared" si="2"/>
        <v>2500</v>
      </c>
      <c r="Q51" s="14">
        <f t="shared" si="3"/>
        <v>0.05</v>
      </c>
      <c r="R51" s="1">
        <f>P51+Q51</f>
        <v>2500.0500000000002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25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5">
        <v>1300</v>
      </c>
      <c r="O52">
        <v>2</v>
      </c>
      <c r="P52" s="13">
        <f t="shared" si="2"/>
        <v>2600</v>
      </c>
      <c r="Q52" s="14">
        <f t="shared" si="3"/>
        <v>0.05</v>
      </c>
      <c r="R52" s="1">
        <f>P52+Q52</f>
        <v>2600.0500000000002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25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5">
        <v>1600</v>
      </c>
      <c r="O53">
        <v>1</v>
      </c>
      <c r="P53" s="13">
        <f t="shared" si="2"/>
        <v>1600</v>
      </c>
      <c r="Q53" s="14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25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5">
        <v>1900</v>
      </c>
      <c r="O54">
        <v>3</v>
      </c>
      <c r="P54" s="13">
        <f t="shared" si="2"/>
        <v>5700</v>
      </c>
      <c r="Q54" s="14">
        <f t="shared" si="3"/>
        <v>0.05</v>
      </c>
      <c r="R54" s="1">
        <f>P54+Q54</f>
        <v>5700.05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25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5">
        <v>2200</v>
      </c>
      <c r="O55">
        <v>1</v>
      </c>
      <c r="P55" s="13">
        <f t="shared" si="2"/>
        <v>2200</v>
      </c>
      <c r="Q55" s="14">
        <f t="shared" si="3"/>
        <v>0.05</v>
      </c>
      <c r="R55" s="1">
        <f>P55+Q55</f>
        <v>2200.0500000000002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25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5">
        <v>2000</v>
      </c>
      <c r="O56">
        <v>2</v>
      </c>
      <c r="P56" s="13">
        <f t="shared" si="2"/>
        <v>4000</v>
      </c>
      <c r="Q56" s="14">
        <f t="shared" si="3"/>
        <v>0.05</v>
      </c>
      <c r="R56" s="1">
        <f>P56+Q56</f>
        <v>4000.05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25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5">
        <v>2300</v>
      </c>
      <c r="O57">
        <v>1</v>
      </c>
      <c r="P57" s="13">
        <f t="shared" si="2"/>
        <v>2300</v>
      </c>
      <c r="Q57" s="14">
        <f t="shared" si="3"/>
        <v>0.05</v>
      </c>
      <c r="R57" s="1">
        <f>P57+Q57</f>
        <v>2300.0500000000002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25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5">
        <v>3000</v>
      </c>
      <c r="O58">
        <v>2</v>
      </c>
      <c r="P58" s="13">
        <f t="shared" si="2"/>
        <v>6000</v>
      </c>
      <c r="Q58" s="14">
        <f t="shared" si="3"/>
        <v>0.05</v>
      </c>
      <c r="R58" s="1">
        <f>P58+Q58</f>
        <v>6000.05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25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5">
        <v>3500</v>
      </c>
      <c r="O59">
        <v>1</v>
      </c>
      <c r="P59" s="13">
        <f t="shared" si="2"/>
        <v>3500</v>
      </c>
      <c r="Q59" s="14">
        <f t="shared" si="3"/>
        <v>0.05</v>
      </c>
      <c r="R59" s="1">
        <f>P59+Q59</f>
        <v>3500.05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25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5">
        <v>1100</v>
      </c>
      <c r="O60">
        <v>2</v>
      </c>
      <c r="P60" s="13">
        <f t="shared" si="2"/>
        <v>2200</v>
      </c>
      <c r="Q60" s="14">
        <f t="shared" si="3"/>
        <v>0.05</v>
      </c>
      <c r="R60" s="1">
        <f>P60+Q60</f>
        <v>2200.0500000000002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25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5">
        <v>1400</v>
      </c>
      <c r="O61">
        <v>1</v>
      </c>
      <c r="P61" s="13">
        <f t="shared" si="2"/>
        <v>1400</v>
      </c>
      <c r="Q61" s="14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25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5">
        <v>1700</v>
      </c>
      <c r="O62">
        <v>3</v>
      </c>
      <c r="P62" s="13">
        <f t="shared" si="2"/>
        <v>5100</v>
      </c>
      <c r="Q62" s="14">
        <f t="shared" si="3"/>
        <v>0.05</v>
      </c>
      <c r="R62" s="1">
        <f>P62+Q62</f>
        <v>5100.05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25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5">
        <v>2000</v>
      </c>
      <c r="O63">
        <v>1</v>
      </c>
      <c r="P63" s="13">
        <f t="shared" si="2"/>
        <v>2000</v>
      </c>
      <c r="Q63" s="14">
        <f t="shared" si="3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25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5">
        <v>1500</v>
      </c>
      <c r="O64">
        <v>2</v>
      </c>
      <c r="P64" s="13">
        <f t="shared" si="2"/>
        <v>3000</v>
      </c>
      <c r="Q64" s="14">
        <f t="shared" si="3"/>
        <v>0.05</v>
      </c>
      <c r="R64" s="1">
        <f>P64+Q64</f>
        <v>3000.05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25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5">
        <v>1800</v>
      </c>
      <c r="O65">
        <v>1</v>
      </c>
      <c r="P65" s="13">
        <f t="shared" si="2"/>
        <v>1800</v>
      </c>
      <c r="Q65" s="14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25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5">
        <v>2300</v>
      </c>
      <c r="O66">
        <v>2</v>
      </c>
      <c r="P66" s="13">
        <f t="shared" si="2"/>
        <v>4600</v>
      </c>
      <c r="Q66" s="14">
        <f t="shared" si="3"/>
        <v>0.05</v>
      </c>
      <c r="R66" s="1">
        <f>P66+Q66</f>
        <v>4600.05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25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5">
        <v>2600</v>
      </c>
      <c r="O67">
        <v>1</v>
      </c>
      <c r="P67" s="13">
        <f t="shared" ref="P67:P130" si="7">N67*O67</f>
        <v>2600</v>
      </c>
      <c r="Q67" s="14">
        <f t="shared" ref="Q67:Q130" si="8">IF(P67&gt;2000,5%,0)</f>
        <v>0.05</v>
      </c>
      <c r="R67" s="1">
        <f>P67+Q67</f>
        <v>2600.0500000000002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25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5">
        <v>1200</v>
      </c>
      <c r="O68">
        <v>2</v>
      </c>
      <c r="P68" s="13">
        <f t="shared" si="7"/>
        <v>2400</v>
      </c>
      <c r="Q68" s="14">
        <f t="shared" si="8"/>
        <v>0.05</v>
      </c>
      <c r="R68" s="1">
        <f>P68+Q68</f>
        <v>2400.0500000000002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25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5">
        <v>2000</v>
      </c>
      <c r="O69">
        <v>2</v>
      </c>
      <c r="P69" s="13">
        <f t="shared" si="7"/>
        <v>4000</v>
      </c>
      <c r="Q69" s="14">
        <f t="shared" si="8"/>
        <v>0.05</v>
      </c>
      <c r="R69" s="1">
        <f>P69+Q69</f>
        <v>4000.05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25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5">
        <v>1500</v>
      </c>
      <c r="O70">
        <v>1</v>
      </c>
      <c r="P70" s="13">
        <f t="shared" si="7"/>
        <v>1500</v>
      </c>
      <c r="Q70" s="14">
        <f t="shared" si="8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25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5">
        <v>2500</v>
      </c>
      <c r="O71">
        <v>1</v>
      </c>
      <c r="P71" s="13">
        <f t="shared" si="7"/>
        <v>2500</v>
      </c>
      <c r="Q71" s="14">
        <f t="shared" si="8"/>
        <v>0.05</v>
      </c>
      <c r="R71" s="1">
        <f>P71+Q71</f>
        <v>2500.0500000000002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25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5">
        <v>1800</v>
      </c>
      <c r="O72">
        <v>3</v>
      </c>
      <c r="P72" s="13">
        <f t="shared" si="7"/>
        <v>5400</v>
      </c>
      <c r="Q72" s="14">
        <f t="shared" si="8"/>
        <v>0.05</v>
      </c>
      <c r="R72" s="1">
        <f>P72+Q72</f>
        <v>5400.05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25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5">
        <v>1700</v>
      </c>
      <c r="O73">
        <v>3</v>
      </c>
      <c r="P73" s="13">
        <f t="shared" si="7"/>
        <v>5100</v>
      </c>
      <c r="Q73" s="14">
        <f t="shared" si="8"/>
        <v>0.05</v>
      </c>
      <c r="R73" s="1">
        <f>P73+Q73</f>
        <v>5100.05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25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5">
        <v>2100</v>
      </c>
      <c r="O74">
        <v>1</v>
      </c>
      <c r="P74" s="13">
        <f t="shared" si="7"/>
        <v>2100</v>
      </c>
      <c r="Q74" s="14">
        <f t="shared" si="8"/>
        <v>0.05</v>
      </c>
      <c r="R74" s="1">
        <f>P74+Q74</f>
        <v>2100.0500000000002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25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5">
        <v>2100</v>
      </c>
      <c r="O75">
        <v>1</v>
      </c>
      <c r="P75" s="13">
        <f t="shared" si="7"/>
        <v>2100</v>
      </c>
      <c r="Q75" s="14">
        <f t="shared" si="8"/>
        <v>0.05</v>
      </c>
      <c r="R75" s="1">
        <f>P75+Q75</f>
        <v>2100.0500000000002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25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5">
        <v>1300</v>
      </c>
      <c r="O76">
        <v>2</v>
      </c>
      <c r="P76" s="13">
        <f t="shared" si="7"/>
        <v>2600</v>
      </c>
      <c r="Q76" s="14">
        <f t="shared" si="8"/>
        <v>0.05</v>
      </c>
      <c r="R76" s="1">
        <f>P76+Q76</f>
        <v>2600.0500000000002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25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5">
        <v>1500</v>
      </c>
      <c r="O77">
        <v>2</v>
      </c>
      <c r="P77" s="13">
        <f t="shared" si="7"/>
        <v>3000</v>
      </c>
      <c r="Q77" s="14">
        <f t="shared" si="8"/>
        <v>0.05</v>
      </c>
      <c r="R77" s="1">
        <f>P77+Q77</f>
        <v>3000.05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25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5">
        <v>1600</v>
      </c>
      <c r="O78">
        <v>1</v>
      </c>
      <c r="P78" s="13">
        <f t="shared" si="7"/>
        <v>1600</v>
      </c>
      <c r="Q78" s="14">
        <f t="shared" si="8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25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5">
        <v>1800</v>
      </c>
      <c r="O79">
        <v>1</v>
      </c>
      <c r="P79" s="13">
        <f t="shared" si="7"/>
        <v>1800</v>
      </c>
      <c r="Q79" s="14">
        <f t="shared" si="8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25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5">
        <v>2200</v>
      </c>
      <c r="O80">
        <v>2</v>
      </c>
      <c r="P80" s="13">
        <f t="shared" si="7"/>
        <v>4400</v>
      </c>
      <c r="Q80" s="14">
        <f t="shared" si="8"/>
        <v>0.05</v>
      </c>
      <c r="R80" s="1">
        <f>P80+Q80</f>
        <v>4400.05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25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5">
        <v>2500</v>
      </c>
      <c r="O81">
        <v>1</v>
      </c>
      <c r="P81" s="13">
        <f t="shared" si="7"/>
        <v>2500</v>
      </c>
      <c r="Q81" s="14">
        <f t="shared" si="8"/>
        <v>0.05</v>
      </c>
      <c r="R81" s="1">
        <f>P81+Q81</f>
        <v>2500.0500000000002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25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5">
        <v>1300</v>
      </c>
      <c r="O82">
        <v>2</v>
      </c>
      <c r="P82" s="13">
        <f t="shared" si="7"/>
        <v>2600</v>
      </c>
      <c r="Q82" s="14">
        <f t="shared" si="8"/>
        <v>0.05</v>
      </c>
      <c r="R82" s="1">
        <f>P82+Q82</f>
        <v>2600.0500000000002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25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5">
        <v>1600</v>
      </c>
      <c r="O83">
        <v>1</v>
      </c>
      <c r="P83" s="13">
        <f t="shared" si="7"/>
        <v>1600</v>
      </c>
      <c r="Q83" s="14">
        <f t="shared" si="8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25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5">
        <v>1900</v>
      </c>
      <c r="O84">
        <v>3</v>
      </c>
      <c r="P84" s="13">
        <f t="shared" si="7"/>
        <v>5700</v>
      </c>
      <c r="Q84" s="14">
        <f t="shared" si="8"/>
        <v>0.05</v>
      </c>
      <c r="R84" s="1">
        <f>P84+Q84</f>
        <v>5700.05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25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5">
        <v>2200</v>
      </c>
      <c r="O85">
        <v>1</v>
      </c>
      <c r="P85" s="13">
        <f t="shared" si="7"/>
        <v>2200</v>
      </c>
      <c r="Q85" s="14">
        <f t="shared" si="8"/>
        <v>0.05</v>
      </c>
      <c r="R85" s="1">
        <f>P85+Q85</f>
        <v>2200.0500000000002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25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5">
        <v>2000</v>
      </c>
      <c r="O86">
        <v>2</v>
      </c>
      <c r="P86" s="13">
        <f t="shared" si="7"/>
        <v>4000</v>
      </c>
      <c r="Q86" s="14">
        <f t="shared" si="8"/>
        <v>0.05</v>
      </c>
      <c r="R86" s="1">
        <f>P86+Q86</f>
        <v>4000.05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25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5">
        <v>2300</v>
      </c>
      <c r="O87">
        <v>1</v>
      </c>
      <c r="P87" s="13">
        <f t="shared" si="7"/>
        <v>2300</v>
      </c>
      <c r="Q87" s="14">
        <f t="shared" si="8"/>
        <v>0.05</v>
      </c>
      <c r="R87" s="1">
        <f>P87+Q87</f>
        <v>2300.0500000000002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25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5">
        <v>3000</v>
      </c>
      <c r="O88">
        <v>2</v>
      </c>
      <c r="P88" s="13">
        <f t="shared" si="7"/>
        <v>6000</v>
      </c>
      <c r="Q88" s="14">
        <f t="shared" si="8"/>
        <v>0.05</v>
      </c>
      <c r="R88" s="1">
        <f>P88+Q88</f>
        <v>6000.05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25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5">
        <v>3500</v>
      </c>
      <c r="O89">
        <v>1</v>
      </c>
      <c r="P89" s="13">
        <f t="shared" si="7"/>
        <v>3500</v>
      </c>
      <c r="Q89" s="14">
        <f t="shared" si="8"/>
        <v>0.05</v>
      </c>
      <c r="R89" s="1">
        <f>P89+Q89</f>
        <v>3500.05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25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5">
        <v>1100</v>
      </c>
      <c r="O90">
        <v>2</v>
      </c>
      <c r="P90" s="13">
        <f t="shared" si="7"/>
        <v>2200</v>
      </c>
      <c r="Q90" s="14">
        <f t="shared" si="8"/>
        <v>0.05</v>
      </c>
      <c r="R90" s="1">
        <f>P90+Q90</f>
        <v>2200.0500000000002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25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5">
        <v>1400</v>
      </c>
      <c r="O91">
        <v>1</v>
      </c>
      <c r="P91" s="13">
        <f t="shared" si="7"/>
        <v>1400</v>
      </c>
      <c r="Q91" s="14">
        <f t="shared" si="8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25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5">
        <v>1700</v>
      </c>
      <c r="O92">
        <v>3</v>
      </c>
      <c r="P92" s="13">
        <f t="shared" si="7"/>
        <v>5100</v>
      </c>
      <c r="Q92" s="14">
        <f t="shared" si="8"/>
        <v>0.05</v>
      </c>
      <c r="R92" s="1">
        <f>P92+Q92</f>
        <v>5100.05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25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5">
        <v>1700</v>
      </c>
      <c r="O93">
        <v>3</v>
      </c>
      <c r="P93" s="13">
        <f t="shared" si="7"/>
        <v>5100</v>
      </c>
      <c r="Q93" s="14">
        <f t="shared" si="8"/>
        <v>0.05</v>
      </c>
      <c r="R93" s="1">
        <f>P93+Q93</f>
        <v>5100.05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25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5">
        <v>2000</v>
      </c>
      <c r="O94">
        <v>1</v>
      </c>
      <c r="P94" s="13">
        <f t="shared" si="7"/>
        <v>2000</v>
      </c>
      <c r="Q94" s="14">
        <f t="shared" si="8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25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5">
        <v>2000</v>
      </c>
      <c r="O95">
        <v>1</v>
      </c>
      <c r="P95" s="13">
        <f t="shared" si="7"/>
        <v>2000</v>
      </c>
      <c r="Q95" s="14">
        <f t="shared" si="8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25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5">
        <v>1500</v>
      </c>
      <c r="O96">
        <v>2</v>
      </c>
      <c r="P96" s="13">
        <f t="shared" si="7"/>
        <v>3000</v>
      </c>
      <c r="Q96" s="14">
        <f t="shared" si="8"/>
        <v>0.05</v>
      </c>
      <c r="R96" s="1">
        <f>P96+Q96</f>
        <v>3000.05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25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5">
        <v>1500</v>
      </c>
      <c r="O97">
        <v>2</v>
      </c>
      <c r="P97" s="13">
        <f t="shared" si="7"/>
        <v>3000</v>
      </c>
      <c r="Q97" s="14">
        <f t="shared" si="8"/>
        <v>0.05</v>
      </c>
      <c r="R97" s="1">
        <f>P97+Q97</f>
        <v>3000.05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25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5">
        <v>1800</v>
      </c>
      <c r="O98">
        <v>1</v>
      </c>
      <c r="P98" s="13">
        <f t="shared" si="7"/>
        <v>1800</v>
      </c>
      <c r="Q98" s="14">
        <f t="shared" si="8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25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5">
        <v>1800</v>
      </c>
      <c r="O99">
        <v>1</v>
      </c>
      <c r="P99" s="13">
        <f t="shared" si="7"/>
        <v>1800</v>
      </c>
      <c r="Q99" s="14">
        <f t="shared" si="8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25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5">
        <v>2300</v>
      </c>
      <c r="O100">
        <v>2</v>
      </c>
      <c r="P100" s="13">
        <f t="shared" si="7"/>
        <v>4600</v>
      </c>
      <c r="Q100" s="14">
        <f t="shared" si="8"/>
        <v>0.05</v>
      </c>
      <c r="R100" s="1">
        <f>P100+Q100</f>
        <v>4600.05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25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5">
        <v>2300</v>
      </c>
      <c r="O101">
        <v>2</v>
      </c>
      <c r="P101" s="13">
        <f t="shared" si="7"/>
        <v>4600</v>
      </c>
      <c r="Q101" s="14">
        <f t="shared" si="8"/>
        <v>0.05</v>
      </c>
      <c r="R101" s="1">
        <f>P101+Q101</f>
        <v>4600.05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25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5">
        <v>2600</v>
      </c>
      <c r="O102">
        <v>1</v>
      </c>
      <c r="P102" s="13">
        <f t="shared" si="7"/>
        <v>2600</v>
      </c>
      <c r="Q102" s="14">
        <f t="shared" si="8"/>
        <v>0.05</v>
      </c>
      <c r="R102" s="1">
        <f>P102+Q102</f>
        <v>2600.0500000000002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25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5">
        <v>2600</v>
      </c>
      <c r="O103">
        <v>1</v>
      </c>
      <c r="P103" s="13">
        <f t="shared" si="7"/>
        <v>2600</v>
      </c>
      <c r="Q103" s="14">
        <f t="shared" si="8"/>
        <v>0.05</v>
      </c>
      <c r="R103" s="1">
        <f>P103+Q103</f>
        <v>2600.0500000000002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25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5">
        <v>1200</v>
      </c>
      <c r="O104">
        <v>2</v>
      </c>
      <c r="P104" s="13">
        <f t="shared" si="7"/>
        <v>2400</v>
      </c>
      <c r="Q104" s="14">
        <f t="shared" si="8"/>
        <v>0.05</v>
      </c>
      <c r="R104" s="1">
        <f>P104+Q104</f>
        <v>2400.0500000000002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25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5">
        <v>2000</v>
      </c>
      <c r="O105">
        <v>2</v>
      </c>
      <c r="P105" s="13">
        <f t="shared" si="7"/>
        <v>4000</v>
      </c>
      <c r="Q105" s="14">
        <f t="shared" si="8"/>
        <v>0.05</v>
      </c>
      <c r="R105" s="1">
        <f>P105+Q105</f>
        <v>4000.05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25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5">
        <v>1500</v>
      </c>
      <c r="O106">
        <v>1</v>
      </c>
      <c r="P106" s="13">
        <f t="shared" si="7"/>
        <v>1500</v>
      </c>
      <c r="Q106" s="14">
        <f t="shared" si="8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25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5">
        <v>2500</v>
      </c>
      <c r="O107">
        <v>1</v>
      </c>
      <c r="P107" s="13">
        <f t="shared" si="7"/>
        <v>2500</v>
      </c>
      <c r="Q107" s="14">
        <f t="shared" si="8"/>
        <v>0.05</v>
      </c>
      <c r="R107" s="1">
        <f>P107+Q107</f>
        <v>2500.0500000000002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25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5">
        <v>1800</v>
      </c>
      <c r="O108">
        <v>3</v>
      </c>
      <c r="P108" s="13">
        <f t="shared" si="7"/>
        <v>5400</v>
      </c>
      <c r="Q108" s="14">
        <f t="shared" si="8"/>
        <v>0.05</v>
      </c>
      <c r="R108" s="1">
        <f>P108+Q108</f>
        <v>5400.05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25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5">
        <v>1700</v>
      </c>
      <c r="O109">
        <v>3</v>
      </c>
      <c r="P109" s="13">
        <f t="shared" si="7"/>
        <v>5100</v>
      </c>
      <c r="Q109" s="14">
        <f t="shared" si="8"/>
        <v>0.05</v>
      </c>
      <c r="R109" s="1">
        <f>P109+Q109</f>
        <v>5100.05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25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5">
        <v>2100</v>
      </c>
      <c r="O110">
        <v>1</v>
      </c>
      <c r="P110" s="13">
        <f t="shared" si="7"/>
        <v>2100</v>
      </c>
      <c r="Q110" s="14">
        <f t="shared" si="8"/>
        <v>0.05</v>
      </c>
      <c r="R110" s="1">
        <f>P110+Q110</f>
        <v>2100.0500000000002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25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5">
        <v>2100</v>
      </c>
      <c r="O111">
        <v>1</v>
      </c>
      <c r="P111" s="13">
        <f t="shared" si="7"/>
        <v>2100</v>
      </c>
      <c r="Q111" s="14">
        <f t="shared" si="8"/>
        <v>0.05</v>
      </c>
      <c r="R111" s="1">
        <f>P111+Q111</f>
        <v>2100.0500000000002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25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5">
        <v>2100</v>
      </c>
      <c r="O112">
        <v>1</v>
      </c>
      <c r="P112" s="13">
        <f t="shared" si="7"/>
        <v>2100</v>
      </c>
      <c r="Q112" s="14">
        <f t="shared" si="8"/>
        <v>0.05</v>
      </c>
      <c r="R112" s="1">
        <f>P112+Q112</f>
        <v>2100.0500000000002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25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5">
        <v>1300</v>
      </c>
      <c r="O113">
        <v>2</v>
      </c>
      <c r="P113" s="13">
        <f t="shared" si="7"/>
        <v>2600</v>
      </c>
      <c r="Q113" s="14">
        <f t="shared" si="8"/>
        <v>0.05</v>
      </c>
      <c r="R113" s="1">
        <f>P113+Q113</f>
        <v>2600.0500000000002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25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5">
        <v>1300</v>
      </c>
      <c r="O114">
        <v>2</v>
      </c>
      <c r="P114" s="13">
        <f t="shared" si="7"/>
        <v>2600</v>
      </c>
      <c r="Q114" s="14">
        <f t="shared" si="8"/>
        <v>0.05</v>
      </c>
      <c r="R114" s="1">
        <f>P114+Q114</f>
        <v>2600.0500000000002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25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5">
        <v>1500</v>
      </c>
      <c r="O115">
        <v>2</v>
      </c>
      <c r="P115" s="13">
        <f t="shared" si="7"/>
        <v>3000</v>
      </c>
      <c r="Q115" s="14">
        <f t="shared" si="8"/>
        <v>0.05</v>
      </c>
      <c r="R115" s="1">
        <f>P115+Q115</f>
        <v>3000.05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25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5">
        <v>1600</v>
      </c>
      <c r="O116">
        <v>1</v>
      </c>
      <c r="P116" s="13">
        <f t="shared" si="7"/>
        <v>1600</v>
      </c>
      <c r="Q116" s="14">
        <f t="shared" si="8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25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5">
        <v>1600</v>
      </c>
      <c r="O117">
        <v>1</v>
      </c>
      <c r="P117" s="13">
        <f t="shared" si="7"/>
        <v>1600</v>
      </c>
      <c r="Q117" s="14">
        <f t="shared" si="8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25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5">
        <v>1800</v>
      </c>
      <c r="O118">
        <v>1</v>
      </c>
      <c r="P118" s="13">
        <f t="shared" si="7"/>
        <v>1800</v>
      </c>
      <c r="Q118" s="14">
        <f t="shared" si="8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25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5">
        <v>2200</v>
      </c>
      <c r="O119">
        <v>2</v>
      </c>
      <c r="P119" s="13">
        <f t="shared" si="7"/>
        <v>4400</v>
      </c>
      <c r="Q119" s="14">
        <f t="shared" si="8"/>
        <v>0.05</v>
      </c>
      <c r="R119" s="1">
        <f>P119+Q119</f>
        <v>4400.05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25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5">
        <v>2200</v>
      </c>
      <c r="O120">
        <v>2</v>
      </c>
      <c r="P120" s="13">
        <f t="shared" si="7"/>
        <v>4400</v>
      </c>
      <c r="Q120" s="14">
        <f t="shared" si="8"/>
        <v>0.05</v>
      </c>
      <c r="R120" s="1">
        <f>P120+Q120</f>
        <v>4400.05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25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5">
        <v>3200</v>
      </c>
      <c r="O121">
        <v>2</v>
      </c>
      <c r="P121" s="13">
        <f t="shared" si="7"/>
        <v>6400</v>
      </c>
      <c r="Q121" s="14">
        <f t="shared" si="8"/>
        <v>0.05</v>
      </c>
      <c r="R121" s="1">
        <f>P121+Q121</f>
        <v>6400.05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25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5">
        <v>2500</v>
      </c>
      <c r="O122">
        <v>1</v>
      </c>
      <c r="P122" s="13">
        <f t="shared" si="7"/>
        <v>2500</v>
      </c>
      <c r="Q122" s="14">
        <f t="shared" si="8"/>
        <v>0.05</v>
      </c>
      <c r="R122" s="1">
        <f>P122+Q122</f>
        <v>2500.0500000000002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25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5">
        <v>2500</v>
      </c>
      <c r="O123">
        <v>1</v>
      </c>
      <c r="P123" s="13">
        <f t="shared" si="7"/>
        <v>2500</v>
      </c>
      <c r="Q123" s="14">
        <f t="shared" si="8"/>
        <v>0.05</v>
      </c>
      <c r="R123" s="1">
        <f>P123+Q123</f>
        <v>2500.0500000000002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25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5">
        <v>3700</v>
      </c>
      <c r="O124">
        <v>1</v>
      </c>
      <c r="P124" s="13">
        <f t="shared" si="7"/>
        <v>3700</v>
      </c>
      <c r="Q124" s="14">
        <f t="shared" si="8"/>
        <v>0.05</v>
      </c>
      <c r="R124" s="1">
        <f>P124+Q124</f>
        <v>3700.05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25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5">
        <v>1300</v>
      </c>
      <c r="O125">
        <v>2</v>
      </c>
      <c r="P125" s="13">
        <f t="shared" si="7"/>
        <v>2600</v>
      </c>
      <c r="Q125" s="14">
        <f t="shared" si="8"/>
        <v>0.05</v>
      </c>
      <c r="R125" s="1">
        <f>P125+Q125</f>
        <v>2600.0500000000002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25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5">
        <v>1600</v>
      </c>
      <c r="O126">
        <v>1</v>
      </c>
      <c r="P126" s="13">
        <f t="shared" si="7"/>
        <v>1600</v>
      </c>
      <c r="Q126" s="14">
        <f t="shared" si="8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25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5">
        <v>1900</v>
      </c>
      <c r="O127">
        <v>3</v>
      </c>
      <c r="P127" s="13">
        <f t="shared" si="7"/>
        <v>5700</v>
      </c>
      <c r="Q127" s="14">
        <f t="shared" si="8"/>
        <v>0.05</v>
      </c>
      <c r="R127" s="1">
        <f>P127+Q127</f>
        <v>5700.05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25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5">
        <v>2200</v>
      </c>
      <c r="O128">
        <v>1</v>
      </c>
      <c r="P128" s="13">
        <f t="shared" si="7"/>
        <v>2200</v>
      </c>
      <c r="Q128" s="14">
        <f t="shared" si="8"/>
        <v>0.05</v>
      </c>
      <c r="R128" s="1">
        <f>P128+Q128</f>
        <v>2200.0500000000002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25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5">
        <v>2000</v>
      </c>
      <c r="O129">
        <v>2</v>
      </c>
      <c r="P129" s="13">
        <f t="shared" si="7"/>
        <v>4000</v>
      </c>
      <c r="Q129" s="14">
        <f t="shared" si="8"/>
        <v>0.05</v>
      </c>
      <c r="R129" s="1">
        <f>P129+Q129</f>
        <v>4000.05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25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5">
        <v>2300</v>
      </c>
      <c r="O130">
        <v>1</v>
      </c>
      <c r="P130" s="13">
        <f t="shared" si="7"/>
        <v>2300</v>
      </c>
      <c r="Q130" s="14">
        <f t="shared" si="8"/>
        <v>0.05</v>
      </c>
      <c r="R130" s="1">
        <f>P130+Q130</f>
        <v>2300.0500000000002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25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5">
        <v>3000</v>
      </c>
      <c r="O131">
        <v>2</v>
      </c>
      <c r="P131" s="13">
        <f t="shared" ref="P131:P194" si="11">N131*O131</f>
        <v>6000</v>
      </c>
      <c r="Q131" s="14">
        <f t="shared" ref="Q131:Q194" si="12">IF(P131&gt;2000,5%,0)</f>
        <v>0.05</v>
      </c>
      <c r="R131" s="1">
        <f>P131+Q131</f>
        <v>6000.05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25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5">
        <v>3500</v>
      </c>
      <c r="O132">
        <v>1</v>
      </c>
      <c r="P132" s="13">
        <f t="shared" si="11"/>
        <v>3500</v>
      </c>
      <c r="Q132" s="14">
        <f t="shared" si="12"/>
        <v>0.05</v>
      </c>
      <c r="R132" s="1">
        <f>P132+Q132</f>
        <v>3500.05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25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5">
        <v>1100</v>
      </c>
      <c r="O133">
        <v>2</v>
      </c>
      <c r="P133" s="13">
        <f t="shared" si="11"/>
        <v>2200</v>
      </c>
      <c r="Q133" s="14">
        <f t="shared" si="12"/>
        <v>0.05</v>
      </c>
      <c r="R133" s="1">
        <f>P133+Q133</f>
        <v>2200.0500000000002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25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5">
        <v>1100</v>
      </c>
      <c r="O134">
        <v>2</v>
      </c>
      <c r="P134" s="13">
        <f t="shared" si="11"/>
        <v>2200</v>
      </c>
      <c r="Q134" s="14">
        <f t="shared" si="12"/>
        <v>0.05</v>
      </c>
      <c r="R134" s="1">
        <f>P134+Q134</f>
        <v>2200.0500000000002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25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5">
        <v>1400</v>
      </c>
      <c r="O135">
        <v>1</v>
      </c>
      <c r="P135" s="13">
        <f t="shared" si="11"/>
        <v>1400</v>
      </c>
      <c r="Q135" s="14">
        <f t="shared" si="12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25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5">
        <v>1400</v>
      </c>
      <c r="O136">
        <v>1</v>
      </c>
      <c r="P136" s="13">
        <f t="shared" si="11"/>
        <v>1400</v>
      </c>
      <c r="Q136" s="14">
        <f t="shared" si="12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25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5">
        <v>1700</v>
      </c>
      <c r="O137">
        <v>3</v>
      </c>
      <c r="P137" s="13">
        <f t="shared" si="11"/>
        <v>5100</v>
      </c>
      <c r="Q137" s="14">
        <f t="shared" si="12"/>
        <v>0.05</v>
      </c>
      <c r="R137" s="1">
        <f>P137+Q137</f>
        <v>5100.05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25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5">
        <v>1700</v>
      </c>
      <c r="O138">
        <v>3</v>
      </c>
      <c r="P138" s="13">
        <f t="shared" si="11"/>
        <v>5100</v>
      </c>
      <c r="Q138" s="14">
        <f t="shared" si="12"/>
        <v>0.05</v>
      </c>
      <c r="R138" s="1">
        <f>P138+Q138</f>
        <v>5100.05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25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5">
        <v>2000</v>
      </c>
      <c r="O139">
        <v>1</v>
      </c>
      <c r="P139" s="13">
        <f t="shared" si="11"/>
        <v>2000</v>
      </c>
      <c r="Q139" s="14">
        <f t="shared" si="12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25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5">
        <v>2000</v>
      </c>
      <c r="O140">
        <v>1</v>
      </c>
      <c r="P140" s="13">
        <f t="shared" si="11"/>
        <v>2000</v>
      </c>
      <c r="Q140" s="14">
        <f t="shared" si="12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25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5">
        <v>1500</v>
      </c>
      <c r="O141">
        <v>2</v>
      </c>
      <c r="P141" s="13">
        <f t="shared" si="11"/>
        <v>3000</v>
      </c>
      <c r="Q141" s="14">
        <f t="shared" si="12"/>
        <v>0.05</v>
      </c>
      <c r="R141" s="1">
        <f>P141+Q141</f>
        <v>3000.05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25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5">
        <v>1500</v>
      </c>
      <c r="O142">
        <v>2</v>
      </c>
      <c r="P142" s="13">
        <f t="shared" si="11"/>
        <v>3000</v>
      </c>
      <c r="Q142" s="14">
        <f t="shared" si="12"/>
        <v>0.05</v>
      </c>
      <c r="R142" s="1">
        <f>P142+Q142</f>
        <v>3000.05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25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5">
        <v>1800</v>
      </c>
      <c r="O143">
        <v>1</v>
      </c>
      <c r="P143" s="13">
        <f t="shared" si="11"/>
        <v>1800</v>
      </c>
      <c r="Q143" s="14">
        <f t="shared" si="12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25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5">
        <v>1800</v>
      </c>
      <c r="O144">
        <v>1</v>
      </c>
      <c r="P144" s="13">
        <f t="shared" si="11"/>
        <v>1800</v>
      </c>
      <c r="Q144" s="14">
        <f t="shared" si="12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25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5">
        <v>2300</v>
      </c>
      <c r="O145">
        <v>2</v>
      </c>
      <c r="P145" s="13">
        <f t="shared" si="11"/>
        <v>4600</v>
      </c>
      <c r="Q145" s="14">
        <f t="shared" si="12"/>
        <v>0.05</v>
      </c>
      <c r="R145" s="1">
        <f>P145+Q145</f>
        <v>4600.05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25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5">
        <v>2300</v>
      </c>
      <c r="O146">
        <v>2</v>
      </c>
      <c r="P146" s="13">
        <f t="shared" si="11"/>
        <v>4600</v>
      </c>
      <c r="Q146" s="14">
        <f t="shared" si="12"/>
        <v>0.05</v>
      </c>
      <c r="R146" s="1">
        <f>P146+Q146</f>
        <v>4600.05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25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5">
        <v>2600</v>
      </c>
      <c r="O147">
        <v>1</v>
      </c>
      <c r="P147" s="13">
        <f t="shared" si="11"/>
        <v>2600</v>
      </c>
      <c r="Q147" s="14">
        <f t="shared" si="12"/>
        <v>0.05</v>
      </c>
      <c r="R147" s="1">
        <f>P147+Q147</f>
        <v>2600.0500000000002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25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5">
        <v>2600</v>
      </c>
      <c r="O148">
        <v>1</v>
      </c>
      <c r="P148" s="13">
        <f t="shared" si="11"/>
        <v>2600</v>
      </c>
      <c r="Q148" s="14">
        <f t="shared" si="12"/>
        <v>0.05</v>
      </c>
      <c r="R148" s="1">
        <f>P148+Q148</f>
        <v>2600.0500000000002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25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5">
        <v>150</v>
      </c>
      <c r="O149">
        <v>2</v>
      </c>
      <c r="P149" s="13">
        <f t="shared" si="11"/>
        <v>300</v>
      </c>
      <c r="Q149" s="14">
        <f t="shared" si="12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25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5">
        <v>1200</v>
      </c>
      <c r="O150">
        <v>2</v>
      </c>
      <c r="P150" s="13">
        <f t="shared" si="11"/>
        <v>2400</v>
      </c>
      <c r="Q150" s="14">
        <f t="shared" si="12"/>
        <v>0.05</v>
      </c>
      <c r="R150" s="1">
        <f>P150+Q150</f>
        <v>2400.0500000000002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25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5">
        <v>200</v>
      </c>
      <c r="O151">
        <v>1</v>
      </c>
      <c r="P151" s="13">
        <f t="shared" si="11"/>
        <v>200</v>
      </c>
      <c r="Q151" s="14">
        <f t="shared" si="12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25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5">
        <v>1500</v>
      </c>
      <c r="O152">
        <v>1</v>
      </c>
      <c r="P152" s="13">
        <f t="shared" si="11"/>
        <v>1500</v>
      </c>
      <c r="Q152" s="14">
        <f t="shared" si="12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25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5">
        <v>400</v>
      </c>
      <c r="O153">
        <v>3</v>
      </c>
      <c r="P153" s="13">
        <f t="shared" si="11"/>
        <v>1200</v>
      </c>
      <c r="Q153" s="14">
        <f t="shared" si="12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25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5">
        <v>1800</v>
      </c>
      <c r="O154">
        <v>3</v>
      </c>
      <c r="P154" s="13">
        <f t="shared" si="11"/>
        <v>5400</v>
      </c>
      <c r="Q154" s="14">
        <f t="shared" si="12"/>
        <v>0.05</v>
      </c>
      <c r="R154" s="1">
        <f>P154+Q154</f>
        <v>5400.05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25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5">
        <v>600</v>
      </c>
      <c r="O155">
        <v>1</v>
      </c>
      <c r="P155" s="13">
        <f t="shared" si="11"/>
        <v>600</v>
      </c>
      <c r="Q155" s="14">
        <f t="shared" si="12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25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5">
        <v>2100</v>
      </c>
      <c r="O156">
        <v>1</v>
      </c>
      <c r="P156" s="13">
        <f t="shared" si="11"/>
        <v>2100</v>
      </c>
      <c r="Q156" s="14">
        <f t="shared" si="12"/>
        <v>0.05</v>
      </c>
      <c r="R156" s="1">
        <f>P156+Q156</f>
        <v>2100.0500000000002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25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5">
        <v>1800</v>
      </c>
      <c r="O157">
        <v>2</v>
      </c>
      <c r="P157" s="13">
        <f t="shared" si="11"/>
        <v>3600</v>
      </c>
      <c r="Q157" s="14">
        <f t="shared" si="12"/>
        <v>0.05</v>
      </c>
      <c r="R157" s="1">
        <f>P157+Q157</f>
        <v>3600.05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25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5">
        <v>1300</v>
      </c>
      <c r="O158">
        <v>2</v>
      </c>
      <c r="P158" s="13">
        <f t="shared" si="11"/>
        <v>2600</v>
      </c>
      <c r="Q158" s="14">
        <f t="shared" si="12"/>
        <v>0.05</v>
      </c>
      <c r="R158" s="1">
        <f>P158+Q158</f>
        <v>2600.0500000000002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25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5">
        <v>2400</v>
      </c>
      <c r="O159">
        <v>1</v>
      </c>
      <c r="P159" s="13">
        <f t="shared" si="11"/>
        <v>2400</v>
      </c>
      <c r="Q159" s="14">
        <f t="shared" si="12"/>
        <v>0.05</v>
      </c>
      <c r="R159" s="1">
        <f>P159+Q159</f>
        <v>2400.0500000000002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25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5">
        <v>1600</v>
      </c>
      <c r="O160">
        <v>1</v>
      </c>
      <c r="P160" s="13">
        <f t="shared" si="11"/>
        <v>1600</v>
      </c>
      <c r="Q160" s="14">
        <f t="shared" si="12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25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5">
        <v>2100</v>
      </c>
      <c r="O161">
        <v>2</v>
      </c>
      <c r="P161" s="13">
        <f t="shared" si="11"/>
        <v>4200</v>
      </c>
      <c r="Q161" s="14">
        <f t="shared" si="12"/>
        <v>0.05</v>
      </c>
      <c r="R161" s="1">
        <f>P161+Q161</f>
        <v>4200.05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25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5">
        <v>2200</v>
      </c>
      <c r="O162">
        <v>2</v>
      </c>
      <c r="P162" s="13">
        <f t="shared" si="11"/>
        <v>4400</v>
      </c>
      <c r="Q162" s="14">
        <f t="shared" si="12"/>
        <v>0.05</v>
      </c>
      <c r="R162" s="1">
        <f>P162+Q162</f>
        <v>4400.05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25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5">
        <v>2600</v>
      </c>
      <c r="O163">
        <v>1</v>
      </c>
      <c r="P163" s="13">
        <f t="shared" si="11"/>
        <v>2600</v>
      </c>
      <c r="Q163" s="14">
        <f t="shared" si="12"/>
        <v>0.05</v>
      </c>
      <c r="R163" s="1">
        <f>P163+Q163</f>
        <v>2600.0500000000002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25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5">
        <v>2500</v>
      </c>
      <c r="O164">
        <v>1</v>
      </c>
      <c r="P164" s="13">
        <f t="shared" si="11"/>
        <v>2500</v>
      </c>
      <c r="Q164" s="14">
        <f t="shared" si="12"/>
        <v>0.05</v>
      </c>
      <c r="R164" s="1">
        <f>P164+Q164</f>
        <v>2500.0500000000002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25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5">
        <v>1200</v>
      </c>
      <c r="O165">
        <v>2</v>
      </c>
      <c r="P165" s="13">
        <f t="shared" si="11"/>
        <v>2400</v>
      </c>
      <c r="Q165" s="14">
        <f t="shared" si="12"/>
        <v>0.05</v>
      </c>
      <c r="R165" s="1">
        <f>P165+Q165</f>
        <v>2400.0500000000002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25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5">
        <v>1200</v>
      </c>
      <c r="O166">
        <v>2</v>
      </c>
      <c r="P166" s="13">
        <f t="shared" si="11"/>
        <v>2400</v>
      </c>
      <c r="Q166" s="14">
        <f t="shared" si="12"/>
        <v>0.05</v>
      </c>
      <c r="R166" s="1">
        <f>P166+Q166</f>
        <v>2400.0500000000002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25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5">
        <v>1500</v>
      </c>
      <c r="O167">
        <v>1</v>
      </c>
      <c r="P167" s="13">
        <f t="shared" si="11"/>
        <v>1500</v>
      </c>
      <c r="Q167" s="14">
        <f t="shared" si="12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25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5">
        <v>1500</v>
      </c>
      <c r="O168">
        <v>1</v>
      </c>
      <c r="P168" s="13">
        <f t="shared" si="11"/>
        <v>1500</v>
      </c>
      <c r="Q168" s="14">
        <f t="shared" si="12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25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5">
        <v>2800</v>
      </c>
      <c r="O169">
        <v>3</v>
      </c>
      <c r="P169" s="13">
        <f t="shared" si="11"/>
        <v>8400</v>
      </c>
      <c r="Q169" s="14">
        <f t="shared" si="12"/>
        <v>0.05</v>
      </c>
      <c r="R169" s="1">
        <f>P169+Q169</f>
        <v>8400.0499999999993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25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5">
        <v>1100</v>
      </c>
      <c r="O170">
        <v>2</v>
      </c>
      <c r="P170" s="13">
        <f t="shared" si="11"/>
        <v>2200</v>
      </c>
      <c r="Q170" s="14">
        <f t="shared" si="12"/>
        <v>0.05</v>
      </c>
      <c r="R170" s="1">
        <f>P170+Q170</f>
        <v>2200.0500000000002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25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5">
        <v>2800</v>
      </c>
      <c r="O171">
        <v>3</v>
      </c>
      <c r="P171" s="13">
        <f t="shared" si="11"/>
        <v>8400</v>
      </c>
      <c r="Q171" s="14">
        <f t="shared" si="12"/>
        <v>0.05</v>
      </c>
      <c r="R171" s="1">
        <f>P171+Q171</f>
        <v>8400.0499999999993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25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5">
        <v>3200</v>
      </c>
      <c r="O172">
        <v>1</v>
      </c>
      <c r="P172" s="13">
        <f t="shared" si="11"/>
        <v>3200</v>
      </c>
      <c r="Q172" s="14">
        <f t="shared" si="12"/>
        <v>0.05</v>
      </c>
      <c r="R172" s="1">
        <f>P172+Q172</f>
        <v>3200.05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25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5">
        <v>1400</v>
      </c>
      <c r="O173">
        <v>1</v>
      </c>
      <c r="P173" s="13">
        <f t="shared" si="11"/>
        <v>1400</v>
      </c>
      <c r="Q173" s="14">
        <f t="shared" si="12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25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5">
        <v>3200</v>
      </c>
      <c r="O174">
        <v>1</v>
      </c>
      <c r="P174" s="13">
        <f t="shared" si="11"/>
        <v>3200</v>
      </c>
      <c r="Q174" s="14">
        <f t="shared" si="12"/>
        <v>0.05</v>
      </c>
      <c r="R174" s="1">
        <f>P174+Q174</f>
        <v>3200.05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25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5">
        <v>1400</v>
      </c>
      <c r="O175">
        <v>1</v>
      </c>
      <c r="P175" s="13">
        <f t="shared" si="11"/>
        <v>1400</v>
      </c>
      <c r="Q175" s="14">
        <f t="shared" si="12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25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5">
        <v>2000</v>
      </c>
      <c r="O176">
        <v>2</v>
      </c>
      <c r="P176" s="13">
        <f t="shared" si="11"/>
        <v>4000</v>
      </c>
      <c r="Q176" s="14">
        <f t="shared" si="12"/>
        <v>0.05</v>
      </c>
      <c r="R176" s="1">
        <f>P176+Q176</f>
        <v>4000.05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25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5">
        <v>1700</v>
      </c>
      <c r="O177">
        <v>3</v>
      </c>
      <c r="P177" s="13">
        <f t="shared" si="11"/>
        <v>5100</v>
      </c>
      <c r="Q177" s="14">
        <f t="shared" si="12"/>
        <v>0.05</v>
      </c>
      <c r="R177" s="1">
        <f>P177+Q177</f>
        <v>5100.05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25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5">
        <v>2000</v>
      </c>
      <c r="O178">
        <v>2</v>
      </c>
      <c r="P178" s="13">
        <f t="shared" si="11"/>
        <v>4000</v>
      </c>
      <c r="Q178" s="14">
        <f t="shared" si="12"/>
        <v>0.05</v>
      </c>
      <c r="R178" s="1">
        <f>P178+Q178</f>
        <v>4000.05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25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5">
        <v>1700</v>
      </c>
      <c r="O179">
        <v>3</v>
      </c>
      <c r="P179" s="13">
        <f t="shared" si="11"/>
        <v>5100</v>
      </c>
      <c r="Q179" s="14">
        <f t="shared" si="12"/>
        <v>0.05</v>
      </c>
      <c r="R179" s="1">
        <f>P179+Q179</f>
        <v>5100.05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25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5">
        <v>2400</v>
      </c>
      <c r="O180">
        <v>1</v>
      </c>
      <c r="P180" s="13">
        <f t="shared" si="11"/>
        <v>2400</v>
      </c>
      <c r="Q180" s="14">
        <f t="shared" si="12"/>
        <v>0.05</v>
      </c>
      <c r="R180" s="1">
        <f>P180+Q180</f>
        <v>2400.0500000000002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25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5">
        <v>2000</v>
      </c>
      <c r="O181">
        <v>1</v>
      </c>
      <c r="P181" s="13">
        <f t="shared" si="11"/>
        <v>2000</v>
      </c>
      <c r="Q181" s="14">
        <f t="shared" si="12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25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5">
        <v>2400</v>
      </c>
      <c r="O182">
        <v>1</v>
      </c>
      <c r="P182" s="13">
        <f t="shared" si="11"/>
        <v>2400</v>
      </c>
      <c r="Q182" s="14">
        <f t="shared" si="12"/>
        <v>0.05</v>
      </c>
      <c r="R182" s="1">
        <f>P182+Q182</f>
        <v>2400.0500000000002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25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5">
        <v>2000</v>
      </c>
      <c r="O183">
        <v>1</v>
      </c>
      <c r="P183" s="13">
        <f t="shared" si="11"/>
        <v>2000</v>
      </c>
      <c r="Q183" s="14">
        <f t="shared" si="12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25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5">
        <v>2900</v>
      </c>
      <c r="O184">
        <v>2</v>
      </c>
      <c r="P184" s="13">
        <f t="shared" si="11"/>
        <v>5800</v>
      </c>
      <c r="Q184" s="14">
        <f t="shared" si="12"/>
        <v>0.05</v>
      </c>
      <c r="R184" s="1">
        <f>P184+Q184</f>
        <v>5800.05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25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5">
        <v>1500</v>
      </c>
      <c r="O185">
        <v>2</v>
      </c>
      <c r="P185" s="13">
        <f t="shared" si="11"/>
        <v>3000</v>
      </c>
      <c r="Q185" s="14">
        <f t="shared" si="12"/>
        <v>0.05</v>
      </c>
      <c r="R185" s="1">
        <f>P185+Q185</f>
        <v>3000.05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25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5">
        <v>2900</v>
      </c>
      <c r="O186">
        <v>2</v>
      </c>
      <c r="P186" s="13">
        <f t="shared" si="11"/>
        <v>5800</v>
      </c>
      <c r="Q186" s="14">
        <f t="shared" si="12"/>
        <v>0.05</v>
      </c>
      <c r="R186" s="1">
        <f>P186+Q186</f>
        <v>5800.05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25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5">
        <v>1500</v>
      </c>
      <c r="O187">
        <v>2</v>
      </c>
      <c r="P187" s="13">
        <f t="shared" si="11"/>
        <v>3000</v>
      </c>
      <c r="Q187" s="14">
        <f t="shared" si="12"/>
        <v>0.05</v>
      </c>
      <c r="R187" s="1">
        <f>P187+Q187</f>
        <v>3000.05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25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5">
        <v>3300</v>
      </c>
      <c r="O188">
        <v>1</v>
      </c>
      <c r="P188" s="13">
        <f t="shared" si="11"/>
        <v>3300</v>
      </c>
      <c r="Q188" s="14">
        <f t="shared" si="12"/>
        <v>0.05</v>
      </c>
      <c r="R188" s="1">
        <f>P188+Q188</f>
        <v>3300.05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25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5">
        <v>1800</v>
      </c>
      <c r="O189">
        <v>1</v>
      </c>
      <c r="P189" s="13">
        <f t="shared" si="11"/>
        <v>1800</v>
      </c>
      <c r="Q189" s="14">
        <f t="shared" si="12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25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5">
        <v>1800</v>
      </c>
      <c r="O190">
        <v>1</v>
      </c>
      <c r="P190" s="13">
        <f t="shared" si="11"/>
        <v>1800</v>
      </c>
      <c r="Q190" s="14">
        <f t="shared" si="12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25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5">
        <v>2300</v>
      </c>
      <c r="O191">
        <v>2</v>
      </c>
      <c r="P191" s="13">
        <f t="shared" si="11"/>
        <v>4600</v>
      </c>
      <c r="Q191" s="14">
        <f t="shared" si="12"/>
        <v>0.05</v>
      </c>
      <c r="R191" s="1">
        <f>P191+Q191</f>
        <v>4600.05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25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5">
        <v>2300</v>
      </c>
      <c r="O192">
        <v>2</v>
      </c>
      <c r="P192" s="13">
        <f t="shared" si="11"/>
        <v>4600</v>
      </c>
      <c r="Q192" s="14">
        <f t="shared" si="12"/>
        <v>0.05</v>
      </c>
      <c r="R192" s="1">
        <f>P192+Q192</f>
        <v>4600.05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25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5">
        <v>2600</v>
      </c>
      <c r="O193">
        <v>1</v>
      </c>
      <c r="P193" s="13">
        <f t="shared" si="11"/>
        <v>2600</v>
      </c>
      <c r="Q193" s="14">
        <f t="shared" si="12"/>
        <v>0.05</v>
      </c>
      <c r="R193" s="1">
        <f>P193+Q193</f>
        <v>2600.0500000000002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25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5">
        <v>2600</v>
      </c>
      <c r="O194">
        <v>1</v>
      </c>
      <c r="P194" s="13">
        <f t="shared" si="11"/>
        <v>2600</v>
      </c>
      <c r="Q194" s="14">
        <f t="shared" si="12"/>
        <v>0.05</v>
      </c>
      <c r="R194" s="1">
        <f>P194+Q194</f>
        <v>2600.0500000000002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25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5">
        <v>1200</v>
      </c>
      <c r="O195">
        <v>2</v>
      </c>
      <c r="P195" s="13">
        <f t="shared" ref="P195:P246" si="15">N195*O195</f>
        <v>2400</v>
      </c>
      <c r="Q195" s="14">
        <f t="shared" ref="Q195:Q246" si="16">IF(P195&gt;2000,5%,0)</f>
        <v>0.05</v>
      </c>
      <c r="R195" s="1">
        <f>P195+Q195</f>
        <v>2400.0500000000002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25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5">
        <v>2000</v>
      </c>
      <c r="O196">
        <v>2</v>
      </c>
      <c r="P196" s="13">
        <f t="shared" si="15"/>
        <v>4000</v>
      </c>
      <c r="Q196" s="14">
        <f t="shared" si="16"/>
        <v>0.05</v>
      </c>
      <c r="R196" s="1">
        <f>P196+Q196</f>
        <v>4000.05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25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5">
        <v>1200</v>
      </c>
      <c r="O197">
        <v>2</v>
      </c>
      <c r="P197" s="13">
        <f t="shared" si="15"/>
        <v>2400</v>
      </c>
      <c r="Q197" s="14">
        <f t="shared" si="16"/>
        <v>0.05</v>
      </c>
      <c r="R197" s="1">
        <f>P197+Q197</f>
        <v>2400.0500000000002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25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5">
        <v>1500</v>
      </c>
      <c r="O198">
        <v>1</v>
      </c>
      <c r="P198" s="13">
        <f t="shared" si="15"/>
        <v>1500</v>
      </c>
      <c r="Q198" s="14">
        <f t="shared" si="16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25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5">
        <v>2500</v>
      </c>
      <c r="O199">
        <v>1</v>
      </c>
      <c r="P199" s="13">
        <f t="shared" si="15"/>
        <v>2500</v>
      </c>
      <c r="Q199" s="14">
        <f t="shared" si="16"/>
        <v>0.05</v>
      </c>
      <c r="R199" s="1">
        <f>P199+Q199</f>
        <v>2500.0500000000002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25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5">
        <v>1500</v>
      </c>
      <c r="O200">
        <v>1</v>
      </c>
      <c r="P200" s="13">
        <f t="shared" si="15"/>
        <v>1500</v>
      </c>
      <c r="Q200" s="14">
        <f t="shared" si="16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25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5">
        <v>1800</v>
      </c>
      <c r="O201">
        <v>3</v>
      </c>
      <c r="P201" s="13">
        <f t="shared" si="15"/>
        <v>5400</v>
      </c>
      <c r="Q201" s="14">
        <f t="shared" si="16"/>
        <v>0.05</v>
      </c>
      <c r="R201" s="1">
        <f>P201+Q201</f>
        <v>5400.05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25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5">
        <v>1700</v>
      </c>
      <c r="O202">
        <v>3</v>
      </c>
      <c r="P202" s="13">
        <f t="shared" si="15"/>
        <v>5100</v>
      </c>
      <c r="Q202" s="14">
        <f t="shared" si="16"/>
        <v>0.05</v>
      </c>
      <c r="R202" s="1">
        <f>P202+Q202</f>
        <v>5100.05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25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5">
        <v>1800</v>
      </c>
      <c r="O203">
        <v>3</v>
      </c>
      <c r="P203" s="13">
        <f t="shared" si="15"/>
        <v>5400</v>
      </c>
      <c r="Q203" s="14">
        <f t="shared" si="16"/>
        <v>0.05</v>
      </c>
      <c r="R203" s="1">
        <f>P203+Q203</f>
        <v>5400.05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25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5">
        <v>2100</v>
      </c>
      <c r="O204">
        <v>1</v>
      </c>
      <c r="P204" s="13">
        <f t="shared" si="15"/>
        <v>2100</v>
      </c>
      <c r="Q204" s="14">
        <f t="shared" si="16"/>
        <v>0.05</v>
      </c>
      <c r="R204" s="1">
        <f>P204+Q204</f>
        <v>2100.0500000000002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25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5">
        <v>2100</v>
      </c>
      <c r="O205">
        <v>1</v>
      </c>
      <c r="P205" s="13">
        <f t="shared" si="15"/>
        <v>2100</v>
      </c>
      <c r="Q205" s="14">
        <f t="shared" si="16"/>
        <v>0.05</v>
      </c>
      <c r="R205" s="1">
        <f>P205+Q205</f>
        <v>2100.0500000000002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25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5">
        <v>2100</v>
      </c>
      <c r="O206">
        <v>1</v>
      </c>
      <c r="P206" s="13">
        <f t="shared" si="15"/>
        <v>2100</v>
      </c>
      <c r="Q206" s="14">
        <f t="shared" si="16"/>
        <v>0.05</v>
      </c>
      <c r="R206" s="1">
        <f>P206+Q206</f>
        <v>2100.0500000000002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25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5">
        <v>1300</v>
      </c>
      <c r="O207">
        <v>2</v>
      </c>
      <c r="P207" s="13">
        <f t="shared" si="15"/>
        <v>2600</v>
      </c>
      <c r="Q207" s="14">
        <f t="shared" si="16"/>
        <v>0.05</v>
      </c>
      <c r="R207" s="1">
        <f>P207+Q207</f>
        <v>2600.0500000000002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25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5">
        <v>1500</v>
      </c>
      <c r="O208">
        <v>2</v>
      </c>
      <c r="P208" s="13">
        <f t="shared" si="15"/>
        <v>3000</v>
      </c>
      <c r="Q208" s="14">
        <f t="shared" si="16"/>
        <v>0.05</v>
      </c>
      <c r="R208" s="1">
        <f>P208+Q208</f>
        <v>3000.05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25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5">
        <v>1300</v>
      </c>
      <c r="O209">
        <v>2</v>
      </c>
      <c r="P209" s="13">
        <f t="shared" si="15"/>
        <v>2600</v>
      </c>
      <c r="Q209" s="14">
        <f t="shared" si="16"/>
        <v>0.05</v>
      </c>
      <c r="R209" s="1">
        <f>P209+Q209</f>
        <v>2600.0500000000002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25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5">
        <v>1600</v>
      </c>
      <c r="O210">
        <v>1</v>
      </c>
      <c r="P210" s="13">
        <f t="shared" si="15"/>
        <v>1600</v>
      </c>
      <c r="Q210" s="14">
        <f t="shared" si="16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25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5">
        <v>1800</v>
      </c>
      <c r="O211">
        <v>1</v>
      </c>
      <c r="P211" s="13">
        <f t="shared" si="15"/>
        <v>1800</v>
      </c>
      <c r="Q211" s="14">
        <f t="shared" si="16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25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5">
        <v>1600</v>
      </c>
      <c r="O212">
        <v>1</v>
      </c>
      <c r="P212" s="13">
        <f t="shared" si="15"/>
        <v>1600</v>
      </c>
      <c r="Q212" s="14">
        <f t="shared" si="16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25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5">
        <v>2200</v>
      </c>
      <c r="O213">
        <v>2</v>
      </c>
      <c r="P213" s="13">
        <f t="shared" si="15"/>
        <v>4400</v>
      </c>
      <c r="Q213" s="14">
        <f t="shared" si="16"/>
        <v>0.05</v>
      </c>
      <c r="R213" s="1">
        <f>P213+Q213</f>
        <v>4400.05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25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5">
        <v>3200</v>
      </c>
      <c r="O214">
        <v>2</v>
      </c>
      <c r="P214" s="13">
        <f t="shared" si="15"/>
        <v>6400</v>
      </c>
      <c r="Q214" s="14">
        <f t="shared" si="16"/>
        <v>0.05</v>
      </c>
      <c r="R214" s="1">
        <f>P214+Q214</f>
        <v>6400.05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25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5">
        <v>2200</v>
      </c>
      <c r="O215">
        <v>2</v>
      </c>
      <c r="P215" s="13">
        <f t="shared" si="15"/>
        <v>4400</v>
      </c>
      <c r="Q215" s="14">
        <f t="shared" si="16"/>
        <v>0.05</v>
      </c>
      <c r="R215" s="1">
        <f>P215+Q215</f>
        <v>4400.05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25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5">
        <v>2500</v>
      </c>
      <c r="O216">
        <v>1</v>
      </c>
      <c r="P216" s="13">
        <f t="shared" si="15"/>
        <v>2500</v>
      </c>
      <c r="Q216" s="14">
        <f t="shared" si="16"/>
        <v>0.05</v>
      </c>
      <c r="R216" s="1">
        <f>P216+Q216</f>
        <v>2500.0500000000002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25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5">
        <v>3700</v>
      </c>
      <c r="O217">
        <v>1</v>
      </c>
      <c r="P217" s="13">
        <f t="shared" si="15"/>
        <v>3700</v>
      </c>
      <c r="Q217" s="14">
        <f t="shared" si="16"/>
        <v>0.05</v>
      </c>
      <c r="R217" s="1">
        <f>P217+Q217</f>
        <v>3700.05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25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5">
        <v>2500</v>
      </c>
      <c r="O218">
        <v>1</v>
      </c>
      <c r="P218" s="13">
        <f t="shared" si="15"/>
        <v>2500</v>
      </c>
      <c r="Q218" s="14">
        <f t="shared" si="16"/>
        <v>0.05</v>
      </c>
      <c r="R218" s="1">
        <f>P218+Q218</f>
        <v>2500.0500000000002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25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5">
        <v>1300</v>
      </c>
      <c r="O219">
        <v>2</v>
      </c>
      <c r="P219" s="13">
        <f t="shared" si="15"/>
        <v>2600</v>
      </c>
      <c r="Q219" s="14">
        <f t="shared" si="16"/>
        <v>0.05</v>
      </c>
      <c r="R219" s="1">
        <f>P219+Q219</f>
        <v>2600.0500000000002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25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5">
        <v>1300</v>
      </c>
      <c r="O220">
        <v>2</v>
      </c>
      <c r="P220" s="13">
        <f t="shared" si="15"/>
        <v>2600</v>
      </c>
      <c r="Q220" s="14">
        <f t="shared" si="16"/>
        <v>0.05</v>
      </c>
      <c r="R220" s="1">
        <f>P220+Q220</f>
        <v>2600.0500000000002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25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5">
        <v>1600</v>
      </c>
      <c r="O221">
        <v>1</v>
      </c>
      <c r="P221" s="13">
        <f t="shared" si="15"/>
        <v>1600</v>
      </c>
      <c r="Q221" s="14">
        <f t="shared" si="16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25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5">
        <v>1600</v>
      </c>
      <c r="O222">
        <v>1</v>
      </c>
      <c r="P222" s="13">
        <f t="shared" si="15"/>
        <v>1600</v>
      </c>
      <c r="Q222" s="14">
        <f t="shared" si="16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25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5">
        <v>1900</v>
      </c>
      <c r="O223">
        <v>3</v>
      </c>
      <c r="P223" s="13">
        <f t="shared" si="15"/>
        <v>5700</v>
      </c>
      <c r="Q223" s="14">
        <f t="shared" si="16"/>
        <v>0.05</v>
      </c>
      <c r="R223" s="1">
        <f>P223+Q223</f>
        <v>5700.05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25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5">
        <v>1900</v>
      </c>
      <c r="O224">
        <v>3</v>
      </c>
      <c r="P224" s="13">
        <f t="shared" si="15"/>
        <v>5700</v>
      </c>
      <c r="Q224" s="14">
        <f t="shared" si="16"/>
        <v>0.05</v>
      </c>
      <c r="R224" s="1">
        <f>P224+Q224</f>
        <v>5700.05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25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5">
        <v>2200</v>
      </c>
      <c r="O225">
        <v>1</v>
      </c>
      <c r="P225" s="13">
        <f t="shared" si="15"/>
        <v>2200</v>
      </c>
      <c r="Q225" s="14">
        <f t="shared" si="16"/>
        <v>0.05</v>
      </c>
      <c r="R225" s="1">
        <f>P225+Q225</f>
        <v>2200.0500000000002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25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5">
        <v>2200</v>
      </c>
      <c r="O226">
        <v>1</v>
      </c>
      <c r="P226" s="13">
        <f t="shared" si="15"/>
        <v>2200</v>
      </c>
      <c r="Q226" s="14">
        <f t="shared" si="16"/>
        <v>0.05</v>
      </c>
      <c r="R226" s="1">
        <f>P226+Q226</f>
        <v>2200.0500000000002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25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5">
        <v>2000</v>
      </c>
      <c r="O227">
        <v>2</v>
      </c>
      <c r="P227" s="13">
        <f t="shared" si="15"/>
        <v>4000</v>
      </c>
      <c r="Q227" s="14">
        <f t="shared" si="16"/>
        <v>0.05</v>
      </c>
      <c r="R227" s="1">
        <f>P227+Q227</f>
        <v>4000.05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25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5">
        <v>2300</v>
      </c>
      <c r="O228">
        <v>1</v>
      </c>
      <c r="P228" s="13">
        <f t="shared" si="15"/>
        <v>2300</v>
      </c>
      <c r="Q228" s="14">
        <f t="shared" si="16"/>
        <v>0.05</v>
      </c>
      <c r="R228" s="1">
        <f>P228+Q228</f>
        <v>2300.0500000000002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25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5">
        <v>3000</v>
      </c>
      <c r="O229">
        <v>2</v>
      </c>
      <c r="P229" s="13">
        <f t="shared" si="15"/>
        <v>6000</v>
      </c>
      <c r="Q229" s="14">
        <f t="shared" si="16"/>
        <v>0.05</v>
      </c>
      <c r="R229" s="1">
        <f>P229+Q229</f>
        <v>6000.05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25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5">
        <v>3500</v>
      </c>
      <c r="O230">
        <v>1</v>
      </c>
      <c r="P230" s="13">
        <f t="shared" si="15"/>
        <v>3500</v>
      </c>
      <c r="Q230" s="14">
        <f t="shared" si="16"/>
        <v>0.05</v>
      </c>
      <c r="R230" s="1">
        <f>P230+Q230</f>
        <v>3500.05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25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5">
        <v>1100</v>
      </c>
      <c r="O231">
        <v>2</v>
      </c>
      <c r="P231" s="13">
        <f t="shared" si="15"/>
        <v>2200</v>
      </c>
      <c r="Q231" s="14">
        <f t="shared" si="16"/>
        <v>0.05</v>
      </c>
      <c r="R231" s="1">
        <f>P231+Q231</f>
        <v>2200.0500000000002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25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5">
        <v>1100</v>
      </c>
      <c r="O232">
        <v>2</v>
      </c>
      <c r="P232" s="13">
        <f t="shared" si="15"/>
        <v>2200</v>
      </c>
      <c r="Q232" s="14">
        <f t="shared" si="16"/>
        <v>0.05</v>
      </c>
      <c r="R232" s="1">
        <f>P232+Q232</f>
        <v>2200.0500000000002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25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5">
        <v>1400</v>
      </c>
      <c r="O233">
        <v>1</v>
      </c>
      <c r="P233" s="13">
        <f t="shared" si="15"/>
        <v>1400</v>
      </c>
      <c r="Q233" s="14">
        <f t="shared" si="16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25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5">
        <v>1400</v>
      </c>
      <c r="O234">
        <v>1</v>
      </c>
      <c r="P234" s="13">
        <f t="shared" si="15"/>
        <v>1400</v>
      </c>
      <c r="Q234" s="14">
        <f t="shared" si="16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25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5">
        <v>1700</v>
      </c>
      <c r="O235">
        <v>3</v>
      </c>
      <c r="P235" s="13">
        <f t="shared" si="15"/>
        <v>5100</v>
      </c>
      <c r="Q235" s="14">
        <f t="shared" si="16"/>
        <v>0.05</v>
      </c>
      <c r="R235" s="1">
        <f>P235+Q235</f>
        <v>5100.05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25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5">
        <v>1700</v>
      </c>
      <c r="O236">
        <v>3</v>
      </c>
      <c r="P236" s="13">
        <f t="shared" si="15"/>
        <v>5100</v>
      </c>
      <c r="Q236" s="14">
        <f t="shared" si="16"/>
        <v>0.05</v>
      </c>
      <c r="R236" s="1">
        <f>P236+Q236</f>
        <v>5100.05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25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5">
        <v>2000</v>
      </c>
      <c r="O237">
        <v>1</v>
      </c>
      <c r="P237" s="13">
        <f t="shared" si="15"/>
        <v>2000</v>
      </c>
      <c r="Q237" s="14">
        <f t="shared" si="16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25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5">
        <v>2000</v>
      </c>
      <c r="O238">
        <v>1</v>
      </c>
      <c r="P238" s="13">
        <f t="shared" si="15"/>
        <v>2000</v>
      </c>
      <c r="Q238" s="14">
        <f t="shared" si="16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25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5">
        <v>1500</v>
      </c>
      <c r="O239">
        <v>2</v>
      </c>
      <c r="P239" s="13">
        <f t="shared" si="15"/>
        <v>3000</v>
      </c>
      <c r="Q239" s="14">
        <f t="shared" si="16"/>
        <v>0.05</v>
      </c>
      <c r="R239" s="1">
        <f>P239+Q239</f>
        <v>3000.05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25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5">
        <v>1500</v>
      </c>
      <c r="O240">
        <v>2</v>
      </c>
      <c r="P240" s="13">
        <f t="shared" si="15"/>
        <v>3000</v>
      </c>
      <c r="Q240" s="14">
        <f t="shared" si="16"/>
        <v>0.05</v>
      </c>
      <c r="R240" s="1">
        <f>P240+Q240</f>
        <v>3000.05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25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5">
        <v>1800</v>
      </c>
      <c r="O241">
        <v>1</v>
      </c>
      <c r="P241" s="13">
        <f t="shared" si="15"/>
        <v>1800</v>
      </c>
      <c r="Q241" s="14">
        <f t="shared" si="16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25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5">
        <v>1800</v>
      </c>
      <c r="O242">
        <v>1</v>
      </c>
      <c r="P242" s="13">
        <f t="shared" si="15"/>
        <v>1800</v>
      </c>
      <c r="Q242" s="14">
        <f t="shared" si="16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25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5">
        <v>2300</v>
      </c>
      <c r="O243">
        <v>2</v>
      </c>
      <c r="P243" s="13">
        <f t="shared" si="15"/>
        <v>4600</v>
      </c>
      <c r="Q243" s="14">
        <f t="shared" si="16"/>
        <v>0.05</v>
      </c>
      <c r="R243" s="1">
        <f>P243+Q243</f>
        <v>4600.05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25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5">
        <v>2300</v>
      </c>
      <c r="O244">
        <v>2</v>
      </c>
      <c r="P244" s="13">
        <f t="shared" si="15"/>
        <v>4600</v>
      </c>
      <c r="Q244" s="14">
        <f t="shared" si="16"/>
        <v>0.05</v>
      </c>
      <c r="R244" s="1">
        <f>P244+Q244</f>
        <v>4600.05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25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5">
        <v>1600</v>
      </c>
      <c r="O245">
        <v>1</v>
      </c>
      <c r="P245" s="13">
        <f t="shared" si="15"/>
        <v>1600</v>
      </c>
      <c r="Q245" s="14">
        <f t="shared" si="16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25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5">
        <v>2600</v>
      </c>
      <c r="O246">
        <v>1</v>
      </c>
      <c r="P246" s="13">
        <f t="shared" si="15"/>
        <v>2600</v>
      </c>
      <c r="Q246" s="14">
        <f t="shared" si="16"/>
        <v>0.05</v>
      </c>
      <c r="R246" s="1">
        <f>P246+Q246</f>
        <v>2600.0500000000002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Imran Khan</cp:lastModifiedBy>
  <cp:revision/>
  <dcterms:created xsi:type="dcterms:W3CDTF">2023-05-23T18:13:08Z</dcterms:created>
  <dcterms:modified xsi:type="dcterms:W3CDTF">2024-09-01T06:47:53Z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  <property fmtid="{D5CDD505-2E9C-101B-9397-08002B2CF9AE}" pid="10" name="MSIP_Label_defa4170-0d19-0005-0004-bc88714345d2_Enabled">
    <vt:lpwstr>true</vt:lpwstr>
  </property>
  <property fmtid="{D5CDD505-2E9C-101B-9397-08002B2CF9AE}" pid="11" name="MSIP_Label_defa4170-0d19-0005-0004-bc88714345d2_SetDate">
    <vt:lpwstr>2024-09-01T06:09:31Z</vt:lpwstr>
  </property>
  <property fmtid="{D5CDD505-2E9C-101B-9397-08002B2CF9AE}" pid="12" name="MSIP_Label_defa4170-0d19-0005-0004-bc88714345d2_Method">
    <vt:lpwstr>Standard</vt:lpwstr>
  </property>
  <property fmtid="{D5CDD505-2E9C-101B-9397-08002B2CF9AE}" pid="13" name="MSIP_Label_defa4170-0d19-0005-0004-bc88714345d2_Name">
    <vt:lpwstr>defa4170-0d19-0005-0004-bc88714345d2</vt:lpwstr>
  </property>
  <property fmtid="{D5CDD505-2E9C-101B-9397-08002B2CF9AE}" pid="14" name="MSIP_Label_defa4170-0d19-0005-0004-bc88714345d2_SiteId">
    <vt:lpwstr>87e9e412-d757-443f-baf4-b57660000e62</vt:lpwstr>
  </property>
  <property fmtid="{D5CDD505-2E9C-101B-9397-08002B2CF9AE}" pid="15" name="MSIP_Label_defa4170-0d19-0005-0004-bc88714345d2_ActionId">
    <vt:lpwstr>f91f043f-1c3a-439f-b4e6-712faf1d8007</vt:lpwstr>
  </property>
  <property fmtid="{D5CDD505-2E9C-101B-9397-08002B2CF9AE}" pid="16" name="MSIP_Label_defa4170-0d19-0005-0004-bc88714345d2_ContentBits">
    <vt:lpwstr>0</vt:lpwstr>
  </property>
</Properties>
</file>