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IMR\BelajarExcel\"/>
    </mc:Choice>
  </mc:AlternateContent>
  <xr:revisionPtr revIDLastSave="0" documentId="13_ncr:1_{A1DAE1D2-1762-4B13-958C-811AE9B1B125}" xr6:coauthVersionLast="47" xr6:coauthVersionMax="47" xr10:uidLastSave="{00000000-0000-0000-0000-000000000000}"/>
  <bookViews>
    <workbookView xWindow="10140" yWindow="0" windowWidth="10455" windowHeight="10905" xr2:uid="{A87ADD6F-0A82-4DD8-8F12-DBAF958C9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5" i="1"/>
  <c r="D26" i="1"/>
  <c r="I15" i="1"/>
  <c r="I16" i="1"/>
  <c r="I17" i="1"/>
  <c r="I18" i="1"/>
  <c r="I19" i="1"/>
  <c r="I20" i="1"/>
  <c r="I21" i="1"/>
  <c r="I22" i="1"/>
  <c r="I23" i="1"/>
  <c r="I14" i="1"/>
  <c r="H15" i="1"/>
  <c r="H16" i="1"/>
  <c r="H17" i="1"/>
  <c r="H18" i="1"/>
  <c r="H19" i="1"/>
  <c r="H20" i="1"/>
  <c r="H21" i="1"/>
  <c r="H22" i="1"/>
  <c r="H23" i="1"/>
  <c r="H14" i="1"/>
  <c r="G15" i="1"/>
  <c r="G16" i="1"/>
  <c r="G17" i="1"/>
  <c r="G18" i="1"/>
  <c r="G19" i="1"/>
  <c r="G20" i="1"/>
  <c r="G21" i="1"/>
  <c r="G22" i="1"/>
  <c r="G23" i="1"/>
  <c r="G14" i="1"/>
  <c r="F15" i="1"/>
  <c r="F16" i="1"/>
  <c r="F17" i="1"/>
  <c r="F18" i="1"/>
  <c r="F19" i="1"/>
  <c r="F20" i="1"/>
  <c r="F21" i="1"/>
  <c r="F22" i="1"/>
  <c r="F23" i="1"/>
  <c r="F14" i="1"/>
  <c r="E15" i="1"/>
  <c r="E16" i="1"/>
  <c r="E17" i="1"/>
  <c r="E18" i="1"/>
  <c r="E19" i="1"/>
  <c r="E20" i="1"/>
  <c r="E21" i="1"/>
  <c r="E22" i="1"/>
  <c r="E23" i="1"/>
  <c r="E14" i="1"/>
</calcChain>
</file>

<file path=xl/sharedStrings.xml><?xml version="1.0" encoding="utf-8"?>
<sst xmlns="http://schemas.openxmlformats.org/spreadsheetml/2006/main" count="38" uniqueCount="38">
  <si>
    <t>SOAL</t>
  </si>
  <si>
    <t>1. Hitung upah kerja (kotor) dari karyawan dimana upah kerja 25000/jam</t>
  </si>
  <si>
    <t>2. Hitung upah lembur dari karyawan dimana upah lembur 30000/jam</t>
  </si>
  <si>
    <t>3. Hitung total upah dari masing-masing karyawan</t>
  </si>
  <si>
    <t>4. Hitung pajak (5%) yang harus dibayarkan masing-masing karyawan</t>
  </si>
  <si>
    <t>5. Hitung total upah (netto) dari masing-masing karyawan</t>
  </si>
  <si>
    <t>6. Hitung Total upah seluruh karyawan</t>
  </si>
  <si>
    <t>7. Hitung rata-rata upah seluruh karyawan</t>
  </si>
  <si>
    <t>8. Cari nilai upah tertinggi dari karyawan</t>
  </si>
  <si>
    <t>9. Cari nilai Terendah karyawan</t>
  </si>
  <si>
    <t>NO</t>
  </si>
  <si>
    <t>NAMA</t>
  </si>
  <si>
    <t>JAM KERJA</t>
  </si>
  <si>
    <t>JAM LEMBUR</t>
  </si>
  <si>
    <t>UPAH KERJA (KOTOR)</t>
  </si>
  <si>
    <t>UPAH LEMBUR</t>
  </si>
  <si>
    <t>TOTAL UPAH</t>
  </si>
  <si>
    <t>PAJAK</t>
  </si>
  <si>
    <t>TOTAL UPAH (NETTO)</t>
  </si>
  <si>
    <t>TOTAL UPAH SELURUH KARYAWAN</t>
  </si>
  <si>
    <t>RATA-RATA UPAH SELURUH KARYAWAN</t>
  </si>
  <si>
    <t>UPAH TERTINGGI KARYAWAN</t>
  </si>
  <si>
    <t>UPAH TERENDAH KARYAWAN</t>
  </si>
  <si>
    <t>BUDI SEUDARSONO</t>
  </si>
  <si>
    <t>SUBANDRIO</t>
  </si>
  <si>
    <t>TATANG SUTARMAN</t>
  </si>
  <si>
    <t>YOGA SAPUTRA</t>
  </si>
  <si>
    <t>DWI YULIANTI</t>
  </si>
  <si>
    <t>SUSAN SUSANTI</t>
  </si>
  <si>
    <t>MEGA CRSTIANTI</t>
  </si>
  <si>
    <t>SUMENEP</t>
  </si>
  <si>
    <t>DADANG  NURJAMAN</t>
  </si>
  <si>
    <t>ANISA BAHAR</t>
  </si>
  <si>
    <t>RUMUS</t>
  </si>
  <si>
    <t>SUM</t>
  </si>
  <si>
    <t>RAND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</si>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</sst>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Rp-421]* #,##0_-;\-[$Rp-421]* #,##0_-;_-[$Rp-421]* &quot;-&quot;??_-;_-@_-"/>
  </numFmts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1" fontId="0" fillId="0" borderId="1" xfId="0" applyNumberFormat="1" applyBorder="1"/>
    <xf numFmtId="0" fontId="0" fillId="2" borderId="1" xfId="0" applyFill="1" applyBorder="1"/>
    <xf numFmtId="167" fontId="0" fillId="0" borderId="1" xfId="0" applyNumberFormat="1" applyBorder="1"/>
    <xf numFmtId="167" fontId="0" fillId="2" borderId="1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B5CF-FEBC-4AC3-8E40-8987A47A48B2}">
  <dimension ref="A2:I29"/>
  <sheetViews>
    <sheetView tabSelected="1" workbookViewId="0">
      <selection activeCell="D11" sqref="D11"/>
    </sheetView>
  </sheetViews>
  <sheetFormatPr defaultRowHeight="15" x14ac:dyDescent="0.25"/>
  <cols>
    <col min="2" max="2" width="20.28515625" bestFit="1" customWidth="1"/>
    <col min="3" max="3" width="10.42578125" bestFit="1" customWidth="1"/>
    <col min="4" max="4" width="14" bestFit="1" customWidth="1"/>
    <col min="5" max="5" width="20.140625" bestFit="1" customWidth="1"/>
    <col min="6" max="6" width="15.5703125" bestFit="1" customWidth="1"/>
    <col min="7" max="8" width="12.85546875" bestFit="1" customWidth="1"/>
    <col min="9" max="9" width="20" bestFit="1" customWidth="1"/>
  </cols>
  <sheetData>
    <row r="2" spans="1:9" x14ac:dyDescent="0.25">
      <c r="A2" s="8" t="s">
        <v>0</v>
      </c>
    </row>
    <row r="3" spans="1:9" x14ac:dyDescent="0.25">
      <c r="A3" t="s">
        <v>1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8</v>
      </c>
    </row>
    <row r="11" spans="1:9" x14ac:dyDescent="0.25">
      <c r="A11" t="s">
        <v>9</v>
      </c>
    </row>
    <row r="13" spans="1:9" x14ac:dyDescent="0.25">
      <c r="A13" s="3" t="s">
        <v>10</v>
      </c>
      <c r="B13" s="3" t="s">
        <v>11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16</v>
      </c>
      <c r="H13" s="3" t="s">
        <v>17</v>
      </c>
      <c r="I13" s="3" t="s">
        <v>18</v>
      </c>
    </row>
    <row r="14" spans="1:9" x14ac:dyDescent="0.25">
      <c r="A14" s="2">
        <v>1</v>
      </c>
      <c r="B14" s="1" t="s">
        <v>32</v>
      </c>
      <c r="C14" s="4">
        <v>36</v>
      </c>
      <c r="D14" s="1">
        <v>26</v>
      </c>
      <c r="E14" s="6">
        <f>C14*25000</f>
        <v>900000</v>
      </c>
      <c r="F14" s="6">
        <f>D14*30000</f>
        <v>780000</v>
      </c>
      <c r="G14" s="6">
        <f>SUM(E14:F14)</f>
        <v>1680000</v>
      </c>
      <c r="H14" s="6">
        <f>G14*5%</f>
        <v>84000</v>
      </c>
      <c r="I14" s="6">
        <f>G14-H14</f>
        <v>1596000</v>
      </c>
    </row>
    <row r="15" spans="1:9" x14ac:dyDescent="0.25">
      <c r="A15" s="2">
        <v>2</v>
      </c>
      <c r="B15" s="1" t="s">
        <v>23</v>
      </c>
      <c r="C15" s="4">
        <v>17</v>
      </c>
      <c r="D15" s="1">
        <v>15</v>
      </c>
      <c r="E15" s="6">
        <f t="shared" ref="E15:E23" si="0">C15*25000</f>
        <v>425000</v>
      </c>
      <c r="F15" s="6">
        <f t="shared" ref="F15:F23" si="1">D15*30000</f>
        <v>450000</v>
      </c>
      <c r="G15" s="6">
        <f t="shared" ref="G15:G23" si="2">SUM(E15:F15)</f>
        <v>875000</v>
      </c>
      <c r="H15" s="6">
        <f t="shared" ref="H15:H23" si="3">G15*5%</f>
        <v>43750</v>
      </c>
      <c r="I15" s="6">
        <f t="shared" ref="I15:I23" si="4">G15-H15</f>
        <v>831250</v>
      </c>
    </row>
    <row r="16" spans="1:9" x14ac:dyDescent="0.25">
      <c r="A16" s="2">
        <v>3</v>
      </c>
      <c r="B16" s="1" t="s">
        <v>24</v>
      </c>
      <c r="C16" s="4">
        <v>35</v>
      </c>
      <c r="D16" s="1">
        <v>15</v>
      </c>
      <c r="E16" s="6">
        <f t="shared" si="0"/>
        <v>875000</v>
      </c>
      <c r="F16" s="6">
        <f t="shared" si="1"/>
        <v>450000</v>
      </c>
      <c r="G16" s="6">
        <f t="shared" si="2"/>
        <v>1325000</v>
      </c>
      <c r="H16" s="6">
        <f t="shared" si="3"/>
        <v>66250</v>
      </c>
      <c r="I16" s="6">
        <f t="shared" si="4"/>
        <v>1258750</v>
      </c>
    </row>
    <row r="17" spans="1:9" x14ac:dyDescent="0.25">
      <c r="A17" s="2">
        <v>4</v>
      </c>
      <c r="B17" s="1" t="s">
        <v>25</v>
      </c>
      <c r="C17" s="4">
        <v>45</v>
      </c>
      <c r="D17" s="1">
        <v>41</v>
      </c>
      <c r="E17" s="6">
        <f t="shared" si="0"/>
        <v>1125000</v>
      </c>
      <c r="F17" s="6">
        <f t="shared" si="1"/>
        <v>1230000</v>
      </c>
      <c r="G17" s="6">
        <f t="shared" si="2"/>
        <v>2355000</v>
      </c>
      <c r="H17" s="6">
        <f t="shared" si="3"/>
        <v>117750</v>
      </c>
      <c r="I17" s="6">
        <f t="shared" si="4"/>
        <v>2237250</v>
      </c>
    </row>
    <row r="18" spans="1:9" x14ac:dyDescent="0.25">
      <c r="A18" s="2">
        <v>5</v>
      </c>
      <c r="B18" s="1" t="s">
        <v>26</v>
      </c>
      <c r="C18" s="4">
        <v>42</v>
      </c>
      <c r="D18" s="1">
        <v>20</v>
      </c>
      <c r="E18" s="6">
        <f t="shared" si="0"/>
        <v>1050000</v>
      </c>
      <c r="F18" s="6">
        <f t="shared" si="1"/>
        <v>600000</v>
      </c>
      <c r="G18" s="6">
        <f t="shared" si="2"/>
        <v>1650000</v>
      </c>
      <c r="H18" s="6">
        <f t="shared" si="3"/>
        <v>82500</v>
      </c>
      <c r="I18" s="6">
        <f t="shared" si="4"/>
        <v>1567500</v>
      </c>
    </row>
    <row r="19" spans="1:9" x14ac:dyDescent="0.25">
      <c r="A19" s="2">
        <v>6</v>
      </c>
      <c r="B19" s="1" t="s">
        <v>27</v>
      </c>
      <c r="C19" s="4">
        <v>6</v>
      </c>
      <c r="D19" s="1">
        <v>46</v>
      </c>
      <c r="E19" s="6">
        <f t="shared" si="0"/>
        <v>150000</v>
      </c>
      <c r="F19" s="6">
        <f t="shared" si="1"/>
        <v>1380000</v>
      </c>
      <c r="G19" s="6">
        <f t="shared" si="2"/>
        <v>1530000</v>
      </c>
      <c r="H19" s="6">
        <f t="shared" si="3"/>
        <v>76500</v>
      </c>
      <c r="I19" s="6">
        <f t="shared" si="4"/>
        <v>1453500</v>
      </c>
    </row>
    <row r="20" spans="1:9" x14ac:dyDescent="0.25">
      <c r="A20" s="2">
        <v>7</v>
      </c>
      <c r="B20" s="1" t="s">
        <v>28</v>
      </c>
      <c r="C20" s="4">
        <v>49</v>
      </c>
      <c r="D20" s="1">
        <v>49</v>
      </c>
      <c r="E20" s="6">
        <f t="shared" si="0"/>
        <v>1225000</v>
      </c>
      <c r="F20" s="6">
        <f t="shared" si="1"/>
        <v>1470000</v>
      </c>
      <c r="G20" s="6">
        <f t="shared" si="2"/>
        <v>2695000</v>
      </c>
      <c r="H20" s="6">
        <f t="shared" si="3"/>
        <v>134750</v>
      </c>
      <c r="I20" s="6">
        <f t="shared" si="4"/>
        <v>2560250</v>
      </c>
    </row>
    <row r="21" spans="1:9" x14ac:dyDescent="0.25">
      <c r="A21" s="2">
        <v>8</v>
      </c>
      <c r="B21" s="1" t="s">
        <v>29</v>
      </c>
      <c r="C21" s="4">
        <v>5</v>
      </c>
      <c r="D21" s="1">
        <v>14</v>
      </c>
      <c r="E21" s="6">
        <f t="shared" si="0"/>
        <v>125000</v>
      </c>
      <c r="F21" s="6">
        <f t="shared" si="1"/>
        <v>420000</v>
      </c>
      <c r="G21" s="6">
        <f t="shared" si="2"/>
        <v>545000</v>
      </c>
      <c r="H21" s="6">
        <f t="shared" si="3"/>
        <v>27250</v>
      </c>
      <c r="I21" s="6">
        <f t="shared" si="4"/>
        <v>517750</v>
      </c>
    </row>
    <row r="22" spans="1:9" x14ac:dyDescent="0.25">
      <c r="A22" s="2">
        <v>9</v>
      </c>
      <c r="B22" s="1" t="s">
        <v>30</v>
      </c>
      <c r="C22" s="4">
        <v>1</v>
      </c>
      <c r="D22" s="1">
        <v>11</v>
      </c>
      <c r="E22" s="6">
        <f t="shared" si="0"/>
        <v>25000</v>
      </c>
      <c r="F22" s="6">
        <f t="shared" si="1"/>
        <v>330000</v>
      </c>
      <c r="G22" s="6">
        <f t="shared" si="2"/>
        <v>355000</v>
      </c>
      <c r="H22" s="6">
        <f t="shared" si="3"/>
        <v>17750</v>
      </c>
      <c r="I22" s="6">
        <f t="shared" si="4"/>
        <v>337250</v>
      </c>
    </row>
    <row r="23" spans="1:9" x14ac:dyDescent="0.25">
      <c r="A23" s="2">
        <v>10</v>
      </c>
      <c r="B23" s="1" t="s">
        <v>31</v>
      </c>
      <c r="C23" s="4">
        <v>33</v>
      </c>
      <c r="D23" s="1">
        <v>34</v>
      </c>
      <c r="E23" s="6">
        <f t="shared" si="0"/>
        <v>825000</v>
      </c>
      <c r="F23" s="6">
        <f t="shared" si="1"/>
        <v>1020000</v>
      </c>
      <c r="G23" s="6">
        <f t="shared" si="2"/>
        <v>1845000</v>
      </c>
      <c r="H23" s="6">
        <f t="shared" si="3"/>
        <v>92250</v>
      </c>
      <c r="I23" s="6">
        <f t="shared" si="4"/>
        <v>1752750</v>
      </c>
    </row>
    <row r="25" spans="1:9" x14ac:dyDescent="0.25">
      <c r="A25" s="5" t="s">
        <v>19</v>
      </c>
      <c r="B25" s="5"/>
      <c r="C25" s="5"/>
      <c r="D25" s="7">
        <f>SUM(I14:I23)</f>
        <v>14112250</v>
      </c>
      <c r="F25" s="3" t="s">
        <v>33</v>
      </c>
    </row>
    <row r="26" spans="1:9" x14ac:dyDescent="0.25">
      <c r="A26" s="5" t="s">
        <v>20</v>
      </c>
      <c r="B26" s="5"/>
      <c r="C26" s="5"/>
      <c r="D26" s="7">
        <f>AVERAGE(I14:I23)</f>
        <v>1411225</v>
      </c>
      <c r="F26" s="1" t="s">
        <v>34</v>
      </c>
    </row>
    <row r="27" spans="1:9" x14ac:dyDescent="0.25">
      <c r="A27" s="5" t="s">
        <v>21</v>
      </c>
      <c r="B27" s="5"/>
      <c r="C27" s="5"/>
      <c r="D27" s="7">
        <f>MAX(I14:I23)</f>
        <v>2560250</v>
      </c>
      <c r="F27" s="1" t="s">
        <v>35</v>
      </c>
    </row>
    <row r="28" spans="1:9" x14ac:dyDescent="0.25">
      <c r="A28" s="5" t="s">
        <v>22</v>
      </c>
      <c r="B28" s="5"/>
      <c r="C28" s="5"/>
      <c r="D28" s="7">
        <f>MIN(I14:I23)</f>
        <v>337250</v>
      </c>
      <c r="F28" s="1" t="s">
        <v>36</v>
      </c>
    </row>
    <row r="29" spans="1:9" x14ac:dyDescent="0.25">
      <c r="F29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Muhamad Rafi</dc:creator>
  <cp:lastModifiedBy>Imran Muhamad Rafi</cp:lastModifiedBy>
  <dcterms:created xsi:type="dcterms:W3CDTF">2023-10-23T00:44:27Z</dcterms:created>
  <dcterms:modified xsi:type="dcterms:W3CDTF">2023-10-23T06:13:09Z</dcterms:modified>
</cp:coreProperties>
</file>