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IMR\BelajarExcel\"/>
    </mc:Choice>
  </mc:AlternateContent>
  <xr:revisionPtr revIDLastSave="0" documentId="13_ncr:1_{F26D590F-FADE-424F-916F-171508032613}" xr6:coauthVersionLast="47" xr6:coauthVersionMax="47" xr10:uidLastSave="{00000000-0000-0000-0000-000000000000}"/>
  <bookViews>
    <workbookView xWindow="-120" yWindow="-120" windowWidth="20730" windowHeight="11040" activeTab="4" xr2:uid="{D55AD04E-A305-41EC-8AE6-4ADCE0DCACFC}"/>
  </bookViews>
  <sheets>
    <sheet name="RUMUS" sheetId="1" r:id="rId1"/>
    <sheet name="LATIHAN1" sheetId="2" r:id="rId2"/>
    <sheet name="LATIHAN 2" sheetId="3" r:id="rId3"/>
    <sheet name="LATIHAN 3" sheetId="4" r:id="rId4"/>
    <sheet name="LATIHAN 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F11" i="4"/>
  <c r="F12" i="4"/>
  <c r="F13" i="4"/>
  <c r="F10" i="4"/>
  <c r="E11" i="4"/>
  <c r="E12" i="4"/>
  <c r="E13" i="4"/>
  <c r="E10" i="4"/>
  <c r="D11" i="4"/>
  <c r="D12" i="4"/>
  <c r="D13" i="4"/>
  <c r="D10" i="4"/>
  <c r="E5" i="4"/>
  <c r="E6" i="4"/>
  <c r="E7" i="4"/>
  <c r="E4" i="4"/>
  <c r="F5" i="4"/>
  <c r="F6" i="4"/>
  <c r="F7" i="4"/>
  <c r="F4" i="4"/>
  <c r="B8" i="3"/>
  <c r="B7" i="3"/>
  <c r="B6" i="3"/>
  <c r="B5" i="3"/>
  <c r="F16" i="2"/>
  <c r="F15" i="2"/>
  <c r="F14" i="2"/>
  <c r="F13" i="2"/>
  <c r="G12" i="2"/>
  <c r="F12" i="2"/>
  <c r="F11" i="2"/>
  <c r="F10" i="2"/>
  <c r="F9" i="2"/>
  <c r="F8" i="2"/>
  <c r="H2" i="2"/>
  <c r="I3" i="2"/>
  <c r="I4" i="2"/>
  <c r="I5" i="2"/>
  <c r="I6" i="2"/>
  <c r="I2" i="2"/>
  <c r="G3" i="2"/>
  <c r="G4" i="2"/>
  <c r="G5" i="2"/>
  <c r="G6" i="2"/>
  <c r="G2" i="2"/>
  <c r="F3" i="2"/>
  <c r="H3" i="2" s="1"/>
  <c r="F4" i="2"/>
  <c r="H4" i="2" s="1"/>
  <c r="F5" i="2"/>
  <c r="H5" i="2" s="1"/>
  <c r="F6" i="2"/>
  <c r="H6" i="2" s="1"/>
  <c r="F2" i="2"/>
</calcChain>
</file>

<file path=xl/sharedStrings.xml><?xml version="1.0" encoding="utf-8"?>
<sst xmlns="http://schemas.openxmlformats.org/spreadsheetml/2006/main" count="129" uniqueCount="95">
  <si>
    <t>no</t>
  </si>
  <si>
    <t>rumus</t>
  </si>
  <si>
    <t>bagian</t>
  </si>
  <si>
    <t>sum</t>
  </si>
  <si>
    <t>avrage</t>
  </si>
  <si>
    <t>if</t>
  </si>
  <si>
    <t>count</t>
  </si>
  <si>
    <t>max</t>
  </si>
  <si>
    <t>min</t>
  </si>
  <si>
    <t>sumif</t>
  </si>
  <si>
    <t>countif</t>
  </si>
  <si>
    <t>trim</t>
  </si>
  <si>
    <t>lower</t>
  </si>
  <si>
    <t>upper</t>
  </si>
  <si>
    <t>proper</t>
  </si>
  <si>
    <t>concatenate</t>
  </si>
  <si>
    <t>len</t>
  </si>
  <si>
    <t>left</t>
  </si>
  <si>
    <t>mid</t>
  </si>
  <si>
    <t>right</t>
  </si>
  <si>
    <t>rounddown</t>
  </si>
  <si>
    <t>roundup</t>
  </si>
  <si>
    <t>round</t>
  </si>
  <si>
    <t>floor</t>
  </si>
  <si>
    <t>celling</t>
  </si>
  <si>
    <t>miround</t>
  </si>
  <si>
    <t>vlookup</t>
  </si>
  <si>
    <t>hlookup</t>
  </si>
  <si>
    <t>bonus rumus:iferror</t>
  </si>
  <si>
    <t>bagian 1</t>
  </si>
  <si>
    <t>bagian 2</t>
  </si>
  <si>
    <t>bagian 3</t>
  </si>
  <si>
    <t>bagian 4</t>
  </si>
  <si>
    <t>bagian 5</t>
  </si>
  <si>
    <t>NAMA KARYAWAN</t>
  </si>
  <si>
    <t>L/P</t>
  </si>
  <si>
    <t>OMSET - BULAN 1</t>
  </si>
  <si>
    <t>OMSET - BULAN 2</t>
  </si>
  <si>
    <t>TOTAL OMSET</t>
  </si>
  <si>
    <t>RATA-RATA OMSET</t>
  </si>
  <si>
    <t>STATUS</t>
  </si>
  <si>
    <t>PERINKAT</t>
  </si>
  <si>
    <t xml:space="preserve">ariel </t>
  </si>
  <si>
    <t>boim</t>
  </si>
  <si>
    <t>tatang</t>
  </si>
  <si>
    <t>hendra</t>
  </si>
  <si>
    <t>jojon</t>
  </si>
  <si>
    <t>l</t>
  </si>
  <si>
    <t>p</t>
  </si>
  <si>
    <t>average</t>
  </si>
  <si>
    <t>range</t>
  </si>
  <si>
    <t>rank</t>
  </si>
  <si>
    <t>menghitung total omset menggunakan rumus sum</t>
  </si>
  <si>
    <t>menghitung rata-rata dari omset menggunakan rumus average</t>
  </si>
  <si>
    <t>menghitung peringkat dari nilai tertentu menggunakan rumus rank</t>
  </si>
  <si>
    <t>menghitung data  mengunakan rumus count</t>
  </si>
  <si>
    <t>menghitung data yang ter tinggi menggunakan rumus max</t>
  </si>
  <si>
    <t>menghitung data yang terendah menggunakan rumus min</t>
  </si>
  <si>
    <t>mengkalkulasi jika melebihi target dinyatakan lulus/tidak menggunakan rumus if</t>
  </si>
  <si>
    <t>mengihitung omset dari karyawan menggunakan rumus sumif</t>
  </si>
  <si>
    <t>mengihitung banyaknya karyawan yang lulus menggunakan rumus countif</t>
  </si>
  <si>
    <t>Berantakan</t>
  </si>
  <si>
    <t>Supaya spasinya rapih</t>
  </si>
  <si>
    <t>Huruf kecil semua</t>
  </si>
  <si>
    <t>Huruf besar semua</t>
  </si>
  <si>
    <t>Huruf besar di awal</t>
  </si>
  <si>
    <t>Hasil</t>
  </si>
  <si>
    <t>Contoh</t>
  </si>
  <si>
    <t>Merubah huruf yang berantakan dengan seperti kelebihan spasi yaitu menggunakan rumus trim</t>
  </si>
  <si>
    <t>INi    AdalAh        CoNToh</t>
  </si>
  <si>
    <t>Merubah huruf menjadi huruf kecil semua yaitu menggunakan rumus lower</t>
  </si>
  <si>
    <t>Merubah huruf menjadi kapital (huruf besar) yaitu menggunakan rumus upper)</t>
  </si>
  <si>
    <t>Murubah huruf menjadi title case (huruf awal besar) yaitu menggunakan rumus proper</t>
  </si>
  <si>
    <t>Divisi</t>
  </si>
  <si>
    <t>Nama karyawan</t>
  </si>
  <si>
    <t>Tahun Lahir</t>
  </si>
  <si>
    <t>ID karyawan</t>
  </si>
  <si>
    <t>Panjang Nama</t>
  </si>
  <si>
    <t>HR</t>
  </si>
  <si>
    <t>Finance</t>
  </si>
  <si>
    <t>Sales</t>
  </si>
  <si>
    <t>Odang</t>
  </si>
  <si>
    <t>Dudung</t>
  </si>
  <si>
    <t>Tatang</t>
  </si>
  <si>
    <t>Onsu</t>
  </si>
  <si>
    <t>Nik</t>
  </si>
  <si>
    <t>3 Karakter pertama</t>
  </si>
  <si>
    <t>Karakter 4-7</t>
  </si>
  <si>
    <t>2 Karakter terakhir</t>
  </si>
  <si>
    <t>menghitung jumlah huruf menggunakan rumus len</t>
  </si>
  <si>
    <t>menggabungkan beberapa data dari cells yang berbeda-beda menggunakan rumus concatenate</t>
  </si>
  <si>
    <t>Tatang m.</t>
  </si>
  <si>
    <t>mengambil data dari karakter tertentu menggunakan rumus left, mid, dan right</t>
  </si>
  <si>
    <t xml:space="preserve">nilai 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</si>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</sst>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2" borderId="1" xfId="0" applyFont="1" applyFill="1" applyBorder="1"/>
    <xf numFmtId="165" fontId="0" fillId="0" borderId="1" xfId="1" applyNumberFormat="1" applyFont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0" xfId="0" applyBorder="1"/>
    <xf numFmtId="165" fontId="0" fillId="0" borderId="0" xfId="0" applyNumberFormat="1" applyBorder="1"/>
    <xf numFmtId="1" fontId="0" fillId="0" borderId="0" xfId="0" applyNumberFormat="1"/>
    <xf numFmtId="0" fontId="0" fillId="2" borderId="0" xfId="0" applyFill="1"/>
    <xf numFmtId="0" fontId="0" fillId="2" borderId="1" xfId="0" applyFill="1" applyBorder="1"/>
    <xf numFmtId="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799E-6A89-45AD-9A0A-51C21701D1D6}">
  <dimension ref="A1:C28"/>
  <sheetViews>
    <sheetView topLeftCell="A7" workbookViewId="0">
      <selection activeCell="B19" sqref="B19:B24"/>
    </sheetView>
  </sheetViews>
  <sheetFormatPr defaultRowHeight="15" x14ac:dyDescent="0.25"/>
  <cols>
    <col min="2" max="2" width="19" style="1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3"/>
      <c r="B2" s="2" t="s">
        <v>3</v>
      </c>
      <c r="C2" s="6" t="s">
        <v>29</v>
      </c>
    </row>
    <row r="3" spans="1:3" x14ac:dyDescent="0.25">
      <c r="A3" s="3"/>
      <c r="B3" s="2" t="s">
        <v>4</v>
      </c>
      <c r="C3" s="7"/>
    </row>
    <row r="4" spans="1:3" x14ac:dyDescent="0.25">
      <c r="A4" s="3"/>
      <c r="B4" s="2" t="s">
        <v>5</v>
      </c>
      <c r="C4" s="7"/>
    </row>
    <row r="5" spans="1:3" x14ac:dyDescent="0.25">
      <c r="A5" s="3"/>
      <c r="B5" s="2" t="s">
        <v>6</v>
      </c>
      <c r="C5" s="7"/>
    </row>
    <row r="6" spans="1:3" x14ac:dyDescent="0.25">
      <c r="A6" s="3"/>
      <c r="B6" s="2" t="s">
        <v>7</v>
      </c>
      <c r="C6" s="7"/>
    </row>
    <row r="7" spans="1:3" x14ac:dyDescent="0.25">
      <c r="A7" s="3"/>
      <c r="B7" s="2" t="s">
        <v>8</v>
      </c>
      <c r="C7" s="7"/>
    </row>
    <row r="8" spans="1:3" x14ac:dyDescent="0.25">
      <c r="A8" s="3"/>
      <c r="B8" s="2" t="s">
        <v>9</v>
      </c>
      <c r="C8" s="7"/>
    </row>
    <row r="9" spans="1:3" x14ac:dyDescent="0.25">
      <c r="A9" s="3"/>
      <c r="B9" s="2" t="s">
        <v>10</v>
      </c>
      <c r="C9" s="8"/>
    </row>
    <row r="10" spans="1:3" x14ac:dyDescent="0.25">
      <c r="A10" s="3"/>
      <c r="B10" s="2" t="s">
        <v>11</v>
      </c>
      <c r="C10" s="9" t="s">
        <v>30</v>
      </c>
    </row>
    <row r="11" spans="1:3" x14ac:dyDescent="0.25">
      <c r="A11" s="3"/>
      <c r="B11" s="2" t="s">
        <v>12</v>
      </c>
      <c r="C11" s="10"/>
    </row>
    <row r="12" spans="1:3" x14ac:dyDescent="0.25">
      <c r="A12" s="3"/>
      <c r="B12" s="2" t="s">
        <v>13</v>
      </c>
      <c r="C12" s="10"/>
    </row>
    <row r="13" spans="1:3" x14ac:dyDescent="0.25">
      <c r="A13" s="3"/>
      <c r="B13" s="2" t="s">
        <v>14</v>
      </c>
      <c r="C13" s="11"/>
    </row>
    <row r="14" spans="1:3" x14ac:dyDescent="0.25">
      <c r="A14" s="3"/>
      <c r="B14" s="2" t="s">
        <v>15</v>
      </c>
      <c r="C14" s="9" t="s">
        <v>31</v>
      </c>
    </row>
    <row r="15" spans="1:3" x14ac:dyDescent="0.25">
      <c r="A15" s="3"/>
      <c r="B15" s="2" t="s">
        <v>16</v>
      </c>
      <c r="C15" s="10"/>
    </row>
    <row r="16" spans="1:3" x14ac:dyDescent="0.25">
      <c r="A16" s="3"/>
      <c r="B16" s="2" t="s">
        <v>17</v>
      </c>
      <c r="C16" s="10"/>
    </row>
    <row r="17" spans="1:3" x14ac:dyDescent="0.25">
      <c r="A17" s="3"/>
      <c r="B17" s="2" t="s">
        <v>18</v>
      </c>
      <c r="C17" s="10"/>
    </row>
    <row r="18" spans="1:3" x14ac:dyDescent="0.25">
      <c r="A18" s="3"/>
      <c r="B18" s="2" t="s">
        <v>19</v>
      </c>
      <c r="C18" s="11"/>
    </row>
    <row r="19" spans="1:3" x14ac:dyDescent="0.25">
      <c r="A19" s="3"/>
      <c r="B19" s="2" t="s">
        <v>20</v>
      </c>
      <c r="C19" s="9" t="s">
        <v>32</v>
      </c>
    </row>
    <row r="20" spans="1:3" x14ac:dyDescent="0.25">
      <c r="A20" s="3"/>
      <c r="B20" s="2" t="s">
        <v>21</v>
      </c>
      <c r="C20" s="10"/>
    </row>
    <row r="21" spans="1:3" x14ac:dyDescent="0.25">
      <c r="A21" s="3"/>
      <c r="B21" s="2" t="s">
        <v>22</v>
      </c>
      <c r="C21" s="10"/>
    </row>
    <row r="22" spans="1:3" x14ac:dyDescent="0.25">
      <c r="A22" s="3"/>
      <c r="B22" s="2" t="s">
        <v>23</v>
      </c>
      <c r="C22" s="10"/>
    </row>
    <row r="23" spans="1:3" x14ac:dyDescent="0.25">
      <c r="A23" s="3"/>
      <c r="B23" s="2" t="s">
        <v>24</v>
      </c>
      <c r="C23" s="10"/>
    </row>
    <row r="24" spans="1:3" x14ac:dyDescent="0.25">
      <c r="A24" s="3"/>
      <c r="B24" s="2" t="s">
        <v>25</v>
      </c>
      <c r="C24" s="11"/>
    </row>
    <row r="25" spans="1:3" x14ac:dyDescent="0.25">
      <c r="A25" s="3"/>
      <c r="B25" s="2" t="s">
        <v>26</v>
      </c>
      <c r="C25" s="9" t="s">
        <v>33</v>
      </c>
    </row>
    <row r="26" spans="1:3" x14ac:dyDescent="0.25">
      <c r="A26" s="3"/>
      <c r="B26" s="2" t="s">
        <v>27</v>
      </c>
      <c r="C26" s="10"/>
    </row>
    <row r="27" spans="1:3" x14ac:dyDescent="0.25">
      <c r="A27" s="3"/>
      <c r="B27" s="2" t="s">
        <v>28</v>
      </c>
      <c r="C27" s="10"/>
    </row>
    <row r="28" spans="1:3" x14ac:dyDescent="0.25">
      <c r="B28" s="2" t="s">
        <v>50</v>
      </c>
      <c r="C28" s="11"/>
    </row>
  </sheetData>
  <mergeCells count="5">
    <mergeCell ref="C2:C9"/>
    <mergeCell ref="C10:C13"/>
    <mergeCell ref="C14:C18"/>
    <mergeCell ref="C19:C24"/>
    <mergeCell ref="C25:C2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B0A0-EF48-4031-AED5-FAC05EBC848D}">
  <dimension ref="A1:L16"/>
  <sheetViews>
    <sheetView zoomScale="120" zoomScaleNormal="120" workbookViewId="0">
      <selection activeCell="F17" sqref="F17"/>
    </sheetView>
  </sheetViews>
  <sheetFormatPr defaultRowHeight="15" x14ac:dyDescent="0.25"/>
  <cols>
    <col min="1" max="1" width="17.85546875" bestFit="1" customWidth="1"/>
    <col min="3" max="5" width="16.28515625" bestFit="1" customWidth="1"/>
    <col min="6" max="6" width="16.85546875" bestFit="1" customWidth="1"/>
    <col min="7" max="7" width="18" bestFit="1" customWidth="1"/>
  </cols>
  <sheetData>
    <row r="1" spans="1:12" x14ac:dyDescent="0.25">
      <c r="A1" s="3" t="s">
        <v>34</v>
      </c>
      <c r="B1" s="3" t="s">
        <v>35</v>
      </c>
      <c r="C1" s="3" t="s">
        <v>36</v>
      </c>
      <c r="D1" s="3" t="s">
        <v>37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L1" s="2" t="s">
        <v>3</v>
      </c>
    </row>
    <row r="2" spans="1:12" x14ac:dyDescent="0.25">
      <c r="A2" s="3" t="s">
        <v>42</v>
      </c>
      <c r="B2" s="3" t="s">
        <v>48</v>
      </c>
      <c r="C2" s="5">
        <v>5000000</v>
      </c>
      <c r="D2" s="5">
        <v>7000000</v>
      </c>
      <c r="E2" s="5">
        <v>8000000</v>
      </c>
      <c r="F2" s="5">
        <f>SUM(C2:E2)</f>
        <v>20000000</v>
      </c>
      <c r="G2" s="5">
        <f>AVERAGE(C2:E2)</f>
        <v>6666666.666666667</v>
      </c>
      <c r="H2" s="3" t="str">
        <f>IF($F$2&gt;20000000,"Lulus","Gagal")</f>
        <v>Gagal</v>
      </c>
      <c r="I2" s="3">
        <f>RANK(F2,$F$3:$F$6)</f>
        <v>3</v>
      </c>
      <c r="L2" s="2" t="s">
        <v>49</v>
      </c>
    </row>
    <row r="3" spans="1:12" x14ac:dyDescent="0.25">
      <c r="A3" s="3" t="s">
        <v>43</v>
      </c>
      <c r="B3" s="3" t="s">
        <v>47</v>
      </c>
      <c r="C3" s="5">
        <v>7000000</v>
      </c>
      <c r="D3" s="5">
        <v>4000000</v>
      </c>
      <c r="E3" s="5">
        <v>9000000</v>
      </c>
      <c r="F3" s="5">
        <f t="shared" ref="F3:F6" si="0">SUM(C3:E3)</f>
        <v>20000000</v>
      </c>
      <c r="G3" s="5">
        <f t="shared" ref="G3:G6" si="1">AVERAGE(C3:E3)</f>
        <v>6666666.666666667</v>
      </c>
      <c r="H3" s="3" t="str">
        <f t="shared" ref="H3:H7" si="2">IF(F3&gt;20000000,"Lulus","Gagal")</f>
        <v>Gagal</v>
      </c>
      <c r="I3" s="3">
        <f t="shared" ref="I3:I7" si="3">RANK(F3,$F$3:$F$6)</f>
        <v>3</v>
      </c>
      <c r="L3" s="2" t="s">
        <v>5</v>
      </c>
    </row>
    <row r="4" spans="1:12" x14ac:dyDescent="0.25">
      <c r="A4" s="3" t="s">
        <v>44</v>
      </c>
      <c r="B4" s="3" t="s">
        <v>47</v>
      </c>
      <c r="C4" s="5">
        <v>4000000</v>
      </c>
      <c r="D4" s="5">
        <v>8000000</v>
      </c>
      <c r="E4" s="5">
        <v>4000000</v>
      </c>
      <c r="F4" s="5">
        <f t="shared" si="0"/>
        <v>16000000</v>
      </c>
      <c r="G4" s="5">
        <f t="shared" si="1"/>
        <v>5333333.333333333</v>
      </c>
      <c r="H4" s="3" t="str">
        <f t="shared" si="2"/>
        <v>Gagal</v>
      </c>
      <c r="I4" s="3">
        <f t="shared" si="3"/>
        <v>4</v>
      </c>
      <c r="L4" s="2" t="s">
        <v>6</v>
      </c>
    </row>
    <row r="5" spans="1:12" x14ac:dyDescent="0.25">
      <c r="A5" s="3" t="s">
        <v>45</v>
      </c>
      <c r="B5" s="3" t="s">
        <v>47</v>
      </c>
      <c r="C5" s="5">
        <v>8000000</v>
      </c>
      <c r="D5" s="5">
        <v>7000000</v>
      </c>
      <c r="E5" s="5">
        <v>9000000</v>
      </c>
      <c r="F5" s="5">
        <f t="shared" si="0"/>
        <v>24000000</v>
      </c>
      <c r="G5" s="5">
        <f t="shared" si="1"/>
        <v>8000000</v>
      </c>
      <c r="H5" s="3" t="str">
        <f t="shared" si="2"/>
        <v>Lulus</v>
      </c>
      <c r="I5" s="3">
        <f t="shared" si="3"/>
        <v>1</v>
      </c>
      <c r="L5" s="2" t="s">
        <v>7</v>
      </c>
    </row>
    <row r="6" spans="1:12" x14ac:dyDescent="0.25">
      <c r="A6" s="3" t="s">
        <v>46</v>
      </c>
      <c r="B6" s="3" t="s">
        <v>47</v>
      </c>
      <c r="C6" s="5">
        <v>9000000</v>
      </c>
      <c r="D6" s="5">
        <v>5000000</v>
      </c>
      <c r="E6" s="5">
        <v>8000000</v>
      </c>
      <c r="F6" s="5">
        <f t="shared" si="0"/>
        <v>22000000</v>
      </c>
      <c r="G6" s="5">
        <f t="shared" si="1"/>
        <v>7333333.333333333</v>
      </c>
      <c r="H6" s="3" t="str">
        <f t="shared" si="2"/>
        <v>Lulus</v>
      </c>
      <c r="I6" s="3">
        <f t="shared" si="3"/>
        <v>2</v>
      </c>
      <c r="L6" s="2" t="s">
        <v>8</v>
      </c>
    </row>
    <row r="7" spans="1:12" x14ac:dyDescent="0.25">
      <c r="B7" s="13"/>
      <c r="C7" s="13"/>
      <c r="E7" s="13"/>
      <c r="G7" s="13"/>
      <c r="H7" s="14"/>
      <c r="I7" s="14"/>
      <c r="L7" s="2" t="s">
        <v>9</v>
      </c>
    </row>
    <row r="8" spans="1:12" x14ac:dyDescent="0.25">
      <c r="A8" s="16" t="s">
        <v>52</v>
      </c>
      <c r="B8" s="16"/>
      <c r="C8" s="16"/>
      <c r="E8" s="16"/>
      <c r="F8" s="17">
        <f>SUM(F2:F6)</f>
        <v>102000000</v>
      </c>
      <c r="G8" s="16"/>
      <c r="H8" s="16"/>
      <c r="I8" s="16"/>
      <c r="L8" s="2" t="s">
        <v>10</v>
      </c>
    </row>
    <row r="9" spans="1:12" x14ac:dyDescent="0.25">
      <c r="A9" s="15" t="s">
        <v>53</v>
      </c>
      <c r="F9" s="12">
        <f>AVERAGE(F2:F6)</f>
        <v>20400000</v>
      </c>
      <c r="L9" s="2" t="s">
        <v>51</v>
      </c>
    </row>
    <row r="10" spans="1:12" x14ac:dyDescent="0.25">
      <c r="A10" t="s">
        <v>58</v>
      </c>
      <c r="F10" t="str">
        <f>IF(F2&gt;20000000,"Lulus","Tidak mencapai target")</f>
        <v>Tidak mencapai target</v>
      </c>
    </row>
    <row r="11" spans="1:12" x14ac:dyDescent="0.25">
      <c r="A11" t="s">
        <v>54</v>
      </c>
      <c r="F11">
        <f>RANK(F2,$F$3:$F$6)</f>
        <v>3</v>
      </c>
    </row>
    <row r="12" spans="1:12" x14ac:dyDescent="0.25">
      <c r="A12" t="s">
        <v>55</v>
      </c>
      <c r="F12" s="3">
        <f>COUNT(C2:C6)</f>
        <v>5</v>
      </c>
      <c r="G12">
        <f>COUNT(A2:I6)</f>
        <v>30</v>
      </c>
    </row>
    <row r="13" spans="1:12" x14ac:dyDescent="0.25">
      <c r="A13" t="s">
        <v>56</v>
      </c>
      <c r="F13" s="12">
        <f>MAX(F2:F6)</f>
        <v>24000000</v>
      </c>
    </row>
    <row r="14" spans="1:12" x14ac:dyDescent="0.25">
      <c r="A14" t="s">
        <v>57</v>
      </c>
      <c r="F14" s="12">
        <f>MIN(F2:F6)</f>
        <v>16000000</v>
      </c>
    </row>
    <row r="15" spans="1:12" x14ac:dyDescent="0.25">
      <c r="A15" t="s">
        <v>59</v>
      </c>
      <c r="F15" s="18">
        <f>SUMIF(B2:B6,"l",F2:F6)</f>
        <v>82000000</v>
      </c>
    </row>
    <row r="16" spans="1:12" x14ac:dyDescent="0.25">
      <c r="A16" t="s">
        <v>60</v>
      </c>
      <c r="F16">
        <f>COUNTIF(H2:H6,"lulus")</f>
        <v>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1007-21AC-43E1-A07B-7BD93263ABD7}">
  <dimension ref="A1:F13"/>
  <sheetViews>
    <sheetView workbookViewId="0">
      <selection activeCell="G13" sqref="G13"/>
    </sheetView>
  </sheetViews>
  <sheetFormatPr defaultRowHeight="15" x14ac:dyDescent="0.25"/>
  <cols>
    <col min="1" max="1" width="20.5703125" bestFit="1" customWidth="1"/>
    <col min="2" max="2" width="21.42578125" bestFit="1" customWidth="1"/>
  </cols>
  <sheetData>
    <row r="1" spans="1:6" x14ac:dyDescent="0.25">
      <c r="F1" s="19" t="s">
        <v>1</v>
      </c>
    </row>
    <row r="2" spans="1:6" x14ac:dyDescent="0.25">
      <c r="F2" s="2" t="s">
        <v>11</v>
      </c>
    </row>
    <row r="3" spans="1:6" x14ac:dyDescent="0.25">
      <c r="A3" t="s">
        <v>67</v>
      </c>
      <c r="B3" t="s">
        <v>66</v>
      </c>
      <c r="F3" s="2" t="s">
        <v>12</v>
      </c>
    </row>
    <row r="4" spans="1:6" x14ac:dyDescent="0.25">
      <c r="A4" s="3" t="s">
        <v>61</v>
      </c>
      <c r="B4" s="3" t="s">
        <v>69</v>
      </c>
      <c r="F4" s="2" t="s">
        <v>13</v>
      </c>
    </row>
    <row r="5" spans="1:6" x14ac:dyDescent="0.25">
      <c r="A5" s="3" t="s">
        <v>62</v>
      </c>
      <c r="B5" s="3" t="str">
        <f>TRIM(B4)</f>
        <v>INi AdalAh CoNToh</v>
      </c>
      <c r="F5" s="2" t="s">
        <v>14</v>
      </c>
    </row>
    <row r="6" spans="1:6" x14ac:dyDescent="0.25">
      <c r="A6" s="3" t="s">
        <v>63</v>
      </c>
      <c r="B6" s="3" t="str">
        <f>LOWER(B5)</f>
        <v>ini adalah contoh</v>
      </c>
    </row>
    <row r="7" spans="1:6" x14ac:dyDescent="0.25">
      <c r="A7" s="3" t="s">
        <v>64</v>
      </c>
      <c r="B7" s="3" t="str">
        <f>UPPER(B6)</f>
        <v>INI ADALAH CONTOH</v>
      </c>
    </row>
    <row r="8" spans="1:6" x14ac:dyDescent="0.25">
      <c r="A8" s="3" t="s">
        <v>65</v>
      </c>
      <c r="B8" s="3" t="str">
        <f>PROPER(B7)</f>
        <v>Ini Adalah Contoh</v>
      </c>
    </row>
    <row r="10" spans="1:6" x14ac:dyDescent="0.25">
      <c r="A10" t="s">
        <v>68</v>
      </c>
    </row>
    <row r="11" spans="1:6" x14ac:dyDescent="0.25">
      <c r="A11" t="s">
        <v>70</v>
      </c>
    </row>
    <row r="12" spans="1:6" x14ac:dyDescent="0.25">
      <c r="A12" t="s">
        <v>71</v>
      </c>
    </row>
    <row r="13" spans="1:6" x14ac:dyDescent="0.25">
      <c r="A1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33E4-26A6-43DF-AC0E-011E454A161F}">
  <dimension ref="A3:H17"/>
  <sheetViews>
    <sheetView workbookViewId="0">
      <selection activeCell="M4" sqref="M4"/>
    </sheetView>
  </sheetViews>
  <sheetFormatPr defaultRowHeight="15" x14ac:dyDescent="0.25"/>
  <cols>
    <col min="3" max="3" width="15.140625" bestFit="1" customWidth="1"/>
    <col min="4" max="4" width="18" bestFit="1" customWidth="1"/>
    <col min="5" max="5" width="20.42578125" bestFit="1" customWidth="1"/>
    <col min="6" max="6" width="17.5703125" bestFit="1" customWidth="1"/>
    <col min="8" max="8" width="11.85546875" bestFit="1" customWidth="1"/>
  </cols>
  <sheetData>
    <row r="3" spans="1:8" x14ac:dyDescent="0.25">
      <c r="B3" s="20" t="s">
        <v>73</v>
      </c>
      <c r="C3" s="20" t="s">
        <v>74</v>
      </c>
      <c r="D3" s="20" t="s">
        <v>75</v>
      </c>
      <c r="E3" s="20" t="s">
        <v>76</v>
      </c>
      <c r="F3" s="20" t="s">
        <v>77</v>
      </c>
      <c r="H3" s="19" t="s">
        <v>1</v>
      </c>
    </row>
    <row r="4" spans="1:8" x14ac:dyDescent="0.25">
      <c r="B4" s="3" t="s">
        <v>78</v>
      </c>
      <c r="C4" s="3" t="s">
        <v>81</v>
      </c>
      <c r="D4" s="3">
        <v>1992</v>
      </c>
      <c r="E4" s="3" t="str">
        <f>CONCATENATE(B4,"-",C4,"-",D4)</f>
        <v>HR-Odang-1992</v>
      </c>
      <c r="F4" s="3">
        <f>LEN(C4)</f>
        <v>5</v>
      </c>
      <c r="H4" s="2" t="s">
        <v>15</v>
      </c>
    </row>
    <row r="5" spans="1:8" x14ac:dyDescent="0.25">
      <c r="B5" s="3" t="s">
        <v>79</v>
      </c>
      <c r="C5" s="3" t="s">
        <v>82</v>
      </c>
      <c r="D5" s="3">
        <v>1999</v>
      </c>
      <c r="E5" s="3" t="str">
        <f t="shared" ref="E5:E7" si="0">CONCATENATE(B5,"-",C5,"-",D5)</f>
        <v>Finance-Dudung-1999</v>
      </c>
      <c r="F5" s="3">
        <f t="shared" ref="F5:F7" si="1">LEN(C5)</f>
        <v>6</v>
      </c>
      <c r="H5" s="2" t="s">
        <v>16</v>
      </c>
    </row>
    <row r="6" spans="1:8" x14ac:dyDescent="0.25">
      <c r="B6" s="3" t="s">
        <v>80</v>
      </c>
      <c r="C6" s="3" t="s">
        <v>91</v>
      </c>
      <c r="D6" s="3">
        <v>2001</v>
      </c>
      <c r="E6" s="3" t="str">
        <f t="shared" si="0"/>
        <v>Sales-Tatang m.-2001</v>
      </c>
      <c r="F6" s="3">
        <f t="shared" si="1"/>
        <v>9</v>
      </c>
      <c r="H6" s="2" t="s">
        <v>17</v>
      </c>
    </row>
    <row r="7" spans="1:8" x14ac:dyDescent="0.25">
      <c r="B7" s="3" t="s">
        <v>78</v>
      </c>
      <c r="C7" s="3" t="s">
        <v>84</v>
      </c>
      <c r="D7" s="3">
        <v>20002</v>
      </c>
      <c r="E7" s="3" t="str">
        <f t="shared" si="0"/>
        <v>HR-Onsu-20002</v>
      </c>
      <c r="F7" s="3">
        <f t="shared" si="1"/>
        <v>4</v>
      </c>
      <c r="H7" s="2" t="s">
        <v>18</v>
      </c>
    </row>
    <row r="8" spans="1:8" x14ac:dyDescent="0.25">
      <c r="H8" s="2" t="s">
        <v>19</v>
      </c>
    </row>
    <row r="9" spans="1:8" x14ac:dyDescent="0.25">
      <c r="B9" s="20" t="s">
        <v>74</v>
      </c>
      <c r="C9" s="20" t="s">
        <v>85</v>
      </c>
      <c r="D9" s="20" t="s">
        <v>86</v>
      </c>
      <c r="E9" s="20" t="s">
        <v>87</v>
      </c>
      <c r="F9" s="20" t="s">
        <v>88</v>
      </c>
    </row>
    <row r="10" spans="1:8" x14ac:dyDescent="0.25">
      <c r="B10" s="3" t="s">
        <v>81</v>
      </c>
      <c r="C10" s="3">
        <v>8179187676</v>
      </c>
      <c r="D10" s="3" t="str">
        <f>LEFT(C10,3)</f>
        <v>817</v>
      </c>
      <c r="E10" s="3" t="str">
        <f>MID(C10,4,4)</f>
        <v>9187</v>
      </c>
      <c r="F10" s="3" t="str">
        <f>RIGHT(C10,2)</f>
        <v>76</v>
      </c>
    </row>
    <row r="11" spans="1:8" x14ac:dyDescent="0.25">
      <c r="B11" s="3" t="s">
        <v>82</v>
      </c>
      <c r="C11" s="3">
        <v>8179187677</v>
      </c>
      <c r="D11" s="3" t="str">
        <f t="shared" ref="D11:D13" si="2">LEFT(C11,3)</f>
        <v>817</v>
      </c>
      <c r="E11" s="3" t="str">
        <f t="shared" ref="E11:E13" si="3">MID(C11,4,4)</f>
        <v>9187</v>
      </c>
      <c r="F11" s="3" t="str">
        <f t="shared" ref="F11:F13" si="4">RIGHT(C11,2)</f>
        <v>77</v>
      </c>
    </row>
    <row r="12" spans="1:8" x14ac:dyDescent="0.25">
      <c r="B12" s="3" t="s">
        <v>83</v>
      </c>
      <c r="C12" s="3">
        <v>8179187678</v>
      </c>
      <c r="D12" s="3" t="str">
        <f t="shared" si="2"/>
        <v>817</v>
      </c>
      <c r="E12" s="3" t="str">
        <f t="shared" si="3"/>
        <v>9187</v>
      </c>
      <c r="F12" s="3" t="str">
        <f t="shared" si="4"/>
        <v>78</v>
      </c>
    </row>
    <row r="13" spans="1:8" x14ac:dyDescent="0.25">
      <c r="B13" s="3" t="s">
        <v>84</v>
      </c>
      <c r="C13" s="3">
        <v>8179187679</v>
      </c>
      <c r="D13" s="3" t="str">
        <f t="shared" si="2"/>
        <v>817</v>
      </c>
      <c r="E13" s="3" t="str">
        <f t="shared" si="3"/>
        <v>9187</v>
      </c>
      <c r="F13" s="3" t="str">
        <f t="shared" si="4"/>
        <v>79</v>
      </c>
    </row>
    <row r="15" spans="1:8" x14ac:dyDescent="0.25">
      <c r="A15" t="s">
        <v>89</v>
      </c>
    </row>
    <row r="16" spans="1:8" x14ac:dyDescent="0.25">
      <c r="A16" t="s">
        <v>90</v>
      </c>
    </row>
    <row r="17" spans="1:1" x14ac:dyDescent="0.25">
      <c r="A17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3736-1B24-4799-B2F8-E0FADC570BB6}">
  <dimension ref="D3:K9"/>
  <sheetViews>
    <sheetView tabSelected="1" workbookViewId="0">
      <selection activeCell="D8" sqref="D8"/>
    </sheetView>
  </sheetViews>
  <sheetFormatPr defaultRowHeight="15" x14ac:dyDescent="0.25"/>
  <cols>
    <col min="11" max="11" width="11.28515625" bestFit="1" customWidth="1"/>
  </cols>
  <sheetData>
    <row r="3" spans="4:11" x14ac:dyDescent="0.25">
      <c r="D3" s="20" t="s">
        <v>93</v>
      </c>
      <c r="E3" s="20" t="s">
        <v>94</v>
      </c>
      <c r="K3" s="20" t="s">
        <v>1</v>
      </c>
    </row>
    <row r="4" spans="4:11" x14ac:dyDescent="0.25">
      <c r="D4" s="21">
        <v>7456789</v>
      </c>
      <c r="E4" s="3">
        <f>ROUNDDOWN(D4,2)</f>
        <v>7456789</v>
      </c>
      <c r="K4" s="2" t="s">
        <v>20</v>
      </c>
    </row>
    <row r="5" spans="4:11" x14ac:dyDescent="0.25">
      <c r="D5" s="21">
        <v>7456789</v>
      </c>
      <c r="E5" s="3"/>
      <c r="K5" s="2" t="s">
        <v>21</v>
      </c>
    </row>
    <row r="6" spans="4:11" x14ac:dyDescent="0.25">
      <c r="D6" s="21">
        <v>7456789</v>
      </c>
      <c r="E6" s="3"/>
      <c r="K6" s="2" t="s">
        <v>22</v>
      </c>
    </row>
    <row r="7" spans="4:11" x14ac:dyDescent="0.25">
      <c r="D7" s="21">
        <v>7456789</v>
      </c>
      <c r="E7" s="3"/>
      <c r="K7" s="2" t="s">
        <v>23</v>
      </c>
    </row>
    <row r="8" spans="4:11" x14ac:dyDescent="0.25">
      <c r="D8" s="21">
        <v>7456789</v>
      </c>
      <c r="E8" s="3"/>
      <c r="K8" s="2" t="s">
        <v>24</v>
      </c>
    </row>
    <row r="9" spans="4:11" x14ac:dyDescent="0.25">
      <c r="K9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RUMUS</vt:lpstr>
      <vt:lpstr>LATIHAN1</vt:lpstr>
      <vt:lpstr>LATIHAN 2</vt:lpstr>
      <vt:lpstr>LATIHAN 3</vt:lpstr>
      <vt:lpstr>LATIHAN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Muhamad Rafi</dc:creator>
  <cp:lastModifiedBy>Imran Muhamad Rafi</cp:lastModifiedBy>
  <dcterms:created xsi:type="dcterms:W3CDTF">2023-10-05T15:15:35Z</dcterms:created>
  <dcterms:modified xsi:type="dcterms:W3CDTF">2023-10-08T14:26:45Z</dcterms:modified>
</cp:coreProperties>
</file>