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IMR\BelajarExcel\"/>
    </mc:Choice>
  </mc:AlternateContent>
  <xr:revisionPtr revIDLastSave="0" documentId="13_ncr:1_{A67A9F93-1FBD-41C3-A97E-3FCD7C1A13F0}" xr6:coauthVersionLast="47" xr6:coauthVersionMax="47" xr10:uidLastSave="{00000000-0000-0000-0000-000000000000}"/>
  <bookViews>
    <workbookView xWindow="2340" yWindow="2340" windowWidth="12870" windowHeight="7785" xr2:uid="{C4E0175F-1D5A-46DC-934C-7292B24B3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K8" i="1"/>
  <c r="K9" i="1"/>
  <c r="K10" i="1"/>
  <c r="K11" i="1"/>
  <c r="K12" i="1"/>
  <c r="K13" i="1"/>
  <c r="K7" i="1"/>
  <c r="B19" i="1"/>
  <c r="B18" i="1"/>
  <c r="B17" i="1"/>
  <c r="B16" i="1"/>
  <c r="B15" i="1"/>
  <c r="G8" i="1"/>
  <c r="G9" i="1"/>
  <c r="G10" i="1"/>
  <c r="G11" i="1"/>
  <c r="G12" i="1"/>
  <c r="G13" i="1"/>
  <c r="J8" i="1"/>
  <c r="J9" i="1"/>
  <c r="J10" i="1"/>
  <c r="J11" i="1"/>
  <c r="J12" i="1"/>
  <c r="J13" i="1"/>
  <c r="J7" i="1"/>
  <c r="G7" i="1"/>
</calcChain>
</file>

<file path=xl/sharedStrings.xml><?xml version="1.0" encoding="utf-8"?>
<sst xmlns="http://schemas.openxmlformats.org/spreadsheetml/2006/main" count="41" uniqueCount="36">
  <si>
    <t>DAFTAR NILAI MAPEL INFORMATIKA</t>
  </si>
  <si>
    <t>KELAS : X-ATM</t>
  </si>
  <si>
    <t>NO</t>
  </si>
  <si>
    <t>NAMA</t>
  </si>
  <si>
    <t>ULANGAN I</t>
  </si>
  <si>
    <t>ULANGAN II</t>
  </si>
  <si>
    <t>ULANGAN III</t>
  </si>
  <si>
    <t>RATA-RATA</t>
  </si>
  <si>
    <t>RANGKING</t>
  </si>
  <si>
    <t>ODANG SUDRAJAT</t>
  </si>
  <si>
    <t>NANANG SUMANTO</t>
  </si>
  <si>
    <t>SUSANTI FATIMAH</t>
  </si>
  <si>
    <t>INDRI TOK</t>
  </si>
  <si>
    <t>NOVI SULISTIANTI</t>
  </si>
  <si>
    <t>DONI SUBANDONI</t>
  </si>
  <si>
    <t>NILAI</t>
  </si>
  <si>
    <t>JUMLAH SISWA SELURUHNYA</t>
  </si>
  <si>
    <t>TOTAL NILAI ULANGAN III</t>
  </si>
  <si>
    <t>RATA-RATA ULANGAN I</t>
  </si>
  <si>
    <t>NILAI ULANGAN TERTINGGI</t>
  </si>
  <si>
    <t>RATA-RATA TERENDAH</t>
  </si>
  <si>
    <t xml:space="preserve">RUMUS </t>
  </si>
  <si>
    <t>SUM</t>
  </si>
  <si>
    <t>AVERAGE</t>
  </si>
  <si>
    <t>RANK</t>
  </si>
  <si>
    <t>MAX</t>
  </si>
  <si>
    <t>MIN</t>
  </si>
  <si>
    <t>MANG NANA DODON S</t>
  </si>
  <si>
    <t>UMUR</t>
  </si>
  <si>
    <t>TGL LAHIR</t>
  </si>
  <si>
    <t>STATUS</t>
  </si>
  <si>
    <t>NILAI RATA-RATA PRIA</t>
  </si>
  <si>
    <t>NILAI RATA-RATA WANITA</t>
  </si>
  <si>
    <t>JENKEL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</si>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</sst>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4" fontId="0" fillId="0" borderId="1" xfId="0" applyNumberFormat="1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1FED-F659-4E13-8A96-6FC5871B6B13}">
  <dimension ref="A2:K21"/>
  <sheetViews>
    <sheetView tabSelected="1" topLeftCell="A10" zoomScale="85" zoomScaleNormal="85" workbookViewId="0">
      <selection activeCell="D15" sqref="D15:D20"/>
    </sheetView>
  </sheetViews>
  <sheetFormatPr defaultRowHeight="15" x14ac:dyDescent="0.25"/>
  <cols>
    <col min="1" max="1" width="26.85546875" customWidth="1"/>
    <col min="2" max="2" width="21.7109375" bestFit="1" customWidth="1"/>
    <col min="3" max="3" width="10.85546875" bestFit="1" customWidth="1"/>
    <col min="4" max="4" width="11.42578125" bestFit="1" customWidth="1"/>
    <col min="5" max="5" width="12" bestFit="1" customWidth="1"/>
    <col min="6" max="6" width="11.140625" bestFit="1" customWidth="1"/>
    <col min="7" max="7" width="10.85546875" customWidth="1"/>
    <col min="8" max="8" width="10.7109375" bestFit="1" customWidth="1"/>
    <col min="9" max="9" width="10.85546875" bestFit="1" customWidth="1"/>
  </cols>
  <sheetData>
    <row r="2" spans="1:11" x14ac:dyDescent="0.25">
      <c r="A2" t="s">
        <v>0</v>
      </c>
    </row>
    <row r="4" spans="1:11" x14ac:dyDescent="0.25">
      <c r="A4" t="s">
        <v>1</v>
      </c>
    </row>
    <row r="5" spans="1:11" x14ac:dyDescent="0.25">
      <c r="A5" s="11" t="s">
        <v>2</v>
      </c>
      <c r="B5" s="11" t="s">
        <v>3</v>
      </c>
      <c r="C5" s="8" t="s">
        <v>15</v>
      </c>
      <c r="D5" s="9"/>
      <c r="E5" s="10"/>
      <c r="F5" s="6" t="s">
        <v>33</v>
      </c>
      <c r="G5" s="6" t="s">
        <v>7</v>
      </c>
      <c r="H5" s="6" t="s">
        <v>8</v>
      </c>
      <c r="I5" s="6" t="s">
        <v>29</v>
      </c>
      <c r="J5" s="6" t="s">
        <v>28</v>
      </c>
      <c r="K5" s="6" t="s">
        <v>30</v>
      </c>
    </row>
    <row r="6" spans="1:11" x14ac:dyDescent="0.25">
      <c r="A6" s="12"/>
      <c r="B6" s="12"/>
      <c r="C6" s="3" t="s">
        <v>4</v>
      </c>
      <c r="D6" s="3" t="s">
        <v>5</v>
      </c>
      <c r="E6" s="3" t="s">
        <v>6</v>
      </c>
      <c r="F6" s="7"/>
      <c r="G6" s="7"/>
      <c r="H6" s="7"/>
      <c r="I6" s="7"/>
      <c r="J6" s="7"/>
      <c r="K6" s="7"/>
    </row>
    <row r="7" spans="1:11" x14ac:dyDescent="0.25">
      <c r="A7" s="2">
        <v>1</v>
      </c>
      <c r="B7" s="1" t="s">
        <v>9</v>
      </c>
      <c r="C7" s="1">
        <v>85</v>
      </c>
      <c r="D7" s="1">
        <v>88</v>
      </c>
      <c r="E7" s="1">
        <v>77</v>
      </c>
      <c r="F7" s="1" t="s">
        <v>34</v>
      </c>
      <c r="G7" s="5">
        <f>AVERAGE(C7:E7)</f>
        <v>83.333333333333329</v>
      </c>
      <c r="H7" s="1" t="e">
        <f>RANK(G7,$G$8:$G$13)</f>
        <v>#N/A</v>
      </c>
      <c r="I7" s="4">
        <v>37185</v>
      </c>
      <c r="J7" s="1">
        <f ca="1">DATEDIF(I7,TODAY(),"Y")</f>
        <v>22</v>
      </c>
      <c r="K7" s="1" t="str">
        <f>IF(G7&gt;75,"LULUS","GAGAL")</f>
        <v>LULUS</v>
      </c>
    </row>
    <row r="8" spans="1:11" x14ac:dyDescent="0.25">
      <c r="A8" s="2">
        <v>2</v>
      </c>
      <c r="B8" s="1" t="s">
        <v>10</v>
      </c>
      <c r="C8" s="1">
        <v>79</v>
      </c>
      <c r="D8" s="1">
        <v>70</v>
      </c>
      <c r="E8" s="1">
        <v>75</v>
      </c>
      <c r="F8" s="1" t="s">
        <v>34</v>
      </c>
      <c r="G8" s="5">
        <f t="shared" ref="G8:G13" si="0">AVERAGE(C8:E8)</f>
        <v>74.666666666666671</v>
      </c>
      <c r="H8" s="1"/>
      <c r="I8" s="4">
        <v>37289</v>
      </c>
      <c r="J8" s="1">
        <f t="shared" ref="J8:J13" ca="1" si="1">DATEDIF(I8,TODAY(),"Y")</f>
        <v>21</v>
      </c>
      <c r="K8" s="1" t="str">
        <f t="shared" ref="K8:K13" si="2">IF(G8&gt;75,"LULUS","GAGAL")</f>
        <v>GAGAL</v>
      </c>
    </row>
    <row r="9" spans="1:11" x14ac:dyDescent="0.25">
      <c r="A9" s="2">
        <v>3</v>
      </c>
      <c r="B9" s="1" t="s">
        <v>27</v>
      </c>
      <c r="C9" s="1">
        <v>88</v>
      </c>
      <c r="D9" s="1">
        <v>69</v>
      </c>
      <c r="E9" s="1">
        <v>85</v>
      </c>
      <c r="F9" s="1" t="s">
        <v>34</v>
      </c>
      <c r="G9" s="5">
        <f t="shared" si="0"/>
        <v>80.666666666666671</v>
      </c>
      <c r="H9" s="1"/>
      <c r="I9" s="4">
        <v>36376</v>
      </c>
      <c r="J9" s="1">
        <f t="shared" ca="1" si="1"/>
        <v>24</v>
      </c>
      <c r="K9" s="1" t="str">
        <f t="shared" si="2"/>
        <v>LULUS</v>
      </c>
    </row>
    <row r="10" spans="1:11" x14ac:dyDescent="0.25">
      <c r="A10" s="2">
        <v>4</v>
      </c>
      <c r="B10" s="1" t="s">
        <v>11</v>
      </c>
      <c r="C10" s="1">
        <v>40</v>
      </c>
      <c r="D10" s="1">
        <v>88</v>
      </c>
      <c r="E10" s="1">
        <v>95</v>
      </c>
      <c r="F10" s="1" t="s">
        <v>35</v>
      </c>
      <c r="G10" s="5">
        <f t="shared" si="0"/>
        <v>74.333333333333329</v>
      </c>
      <c r="H10" s="1"/>
      <c r="I10" s="4">
        <v>39668</v>
      </c>
      <c r="J10" s="1">
        <f t="shared" ca="1" si="1"/>
        <v>15</v>
      </c>
      <c r="K10" s="1" t="str">
        <f t="shared" si="2"/>
        <v>GAGAL</v>
      </c>
    </row>
    <row r="11" spans="1:11" x14ac:dyDescent="0.25">
      <c r="A11" s="2">
        <v>5</v>
      </c>
      <c r="B11" s="1" t="s">
        <v>12</v>
      </c>
      <c r="C11" s="1">
        <v>77</v>
      </c>
      <c r="D11" s="1">
        <v>90</v>
      </c>
      <c r="E11" s="1">
        <v>57</v>
      </c>
      <c r="F11" s="1" t="s">
        <v>35</v>
      </c>
      <c r="G11" s="5">
        <f t="shared" si="0"/>
        <v>74.666666666666671</v>
      </c>
      <c r="H11" s="1"/>
      <c r="I11" s="4">
        <v>36892</v>
      </c>
      <c r="J11" s="1">
        <f t="shared" ca="1" si="1"/>
        <v>22</v>
      </c>
      <c r="K11" s="1" t="str">
        <f t="shared" si="2"/>
        <v>GAGAL</v>
      </c>
    </row>
    <row r="12" spans="1:11" x14ac:dyDescent="0.25">
      <c r="A12" s="2">
        <v>6</v>
      </c>
      <c r="B12" s="1" t="s">
        <v>13</v>
      </c>
      <c r="C12" s="1">
        <v>68</v>
      </c>
      <c r="D12" s="1">
        <v>90</v>
      </c>
      <c r="E12" s="1">
        <v>78</v>
      </c>
      <c r="F12" s="1" t="s">
        <v>35</v>
      </c>
      <c r="G12" s="5">
        <f t="shared" si="0"/>
        <v>78.666666666666671</v>
      </c>
      <c r="H12" s="1"/>
      <c r="I12" s="4">
        <v>38700</v>
      </c>
      <c r="J12" s="1">
        <f t="shared" ca="1" si="1"/>
        <v>17</v>
      </c>
      <c r="K12" s="1" t="str">
        <f t="shared" si="2"/>
        <v>LULUS</v>
      </c>
    </row>
    <row r="13" spans="1:11" x14ac:dyDescent="0.25">
      <c r="A13" s="2">
        <v>7</v>
      </c>
      <c r="B13" s="1" t="s">
        <v>14</v>
      </c>
      <c r="C13" s="1">
        <v>93</v>
      </c>
      <c r="D13" s="1">
        <v>85</v>
      </c>
      <c r="E13" s="1">
        <v>80</v>
      </c>
      <c r="F13" s="1" t="s">
        <v>34</v>
      </c>
      <c r="G13" s="5">
        <f t="shared" si="0"/>
        <v>86</v>
      </c>
      <c r="H13" s="1"/>
      <c r="I13" s="4">
        <v>36575</v>
      </c>
      <c r="J13" s="1">
        <f t="shared" ca="1" si="1"/>
        <v>23</v>
      </c>
      <c r="K13" s="1" t="str">
        <f t="shared" si="2"/>
        <v>LULUS</v>
      </c>
    </row>
    <row r="15" spans="1:11" x14ac:dyDescent="0.25">
      <c r="A15" s="3" t="s">
        <v>16</v>
      </c>
      <c r="B15" s="1">
        <f>COUNT(B7:B13)</f>
        <v>0</v>
      </c>
      <c r="D15" s="3" t="s">
        <v>21</v>
      </c>
    </row>
    <row r="16" spans="1:11" x14ac:dyDescent="0.25">
      <c r="A16" s="3" t="s">
        <v>17</v>
      </c>
      <c r="B16" s="1">
        <f>SUM(E7:E13)</f>
        <v>547</v>
      </c>
      <c r="D16" s="1" t="s">
        <v>22</v>
      </c>
    </row>
    <row r="17" spans="1:4" x14ac:dyDescent="0.25">
      <c r="A17" s="3" t="s">
        <v>18</v>
      </c>
      <c r="B17" s="1">
        <f>AVERAGE(C7:C13)</f>
        <v>75.714285714285708</v>
      </c>
      <c r="D17" s="1" t="s">
        <v>23</v>
      </c>
    </row>
    <row r="18" spans="1:4" x14ac:dyDescent="0.25">
      <c r="A18" s="3" t="s">
        <v>19</v>
      </c>
      <c r="B18" s="5">
        <f>MAX(C7:E13)</f>
        <v>95</v>
      </c>
      <c r="D18" s="1" t="s">
        <v>24</v>
      </c>
    </row>
    <row r="19" spans="1:4" x14ac:dyDescent="0.25">
      <c r="A19" s="3" t="s">
        <v>20</v>
      </c>
      <c r="B19" s="1">
        <f>MIN(C7:E13)</f>
        <v>40</v>
      </c>
      <c r="D19" s="1" t="s">
        <v>25</v>
      </c>
    </row>
    <row r="20" spans="1:4" x14ac:dyDescent="0.25">
      <c r="A20" s="3" t="s">
        <v>31</v>
      </c>
      <c r="B20" s="1"/>
      <c r="D20" s="1" t="s">
        <v>26</v>
      </c>
    </row>
    <row r="21" spans="1:4" x14ac:dyDescent="0.25">
      <c r="A21" s="3" t="s">
        <v>32</v>
      </c>
      <c r="B21" s="1"/>
    </row>
  </sheetData>
  <mergeCells count="9">
    <mergeCell ref="A5:A6"/>
    <mergeCell ref="B5:B6"/>
    <mergeCell ref="I5:I6"/>
    <mergeCell ref="J5:J6"/>
    <mergeCell ref="K5:K6"/>
    <mergeCell ref="F5:F6"/>
    <mergeCell ref="C5:E5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Muhamad Rafi</dc:creator>
  <cp:lastModifiedBy>Imran Muhamad Rafi</cp:lastModifiedBy>
  <dcterms:created xsi:type="dcterms:W3CDTF">2023-10-20T11:16:16Z</dcterms:created>
  <dcterms:modified xsi:type="dcterms:W3CDTF">2023-10-22T04:34:27Z</dcterms:modified>
</cp:coreProperties>
</file>