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v\OneDrive\ЕГЭ Информатика\ege-examples\html\inf-oge\2019-09-23\"/>
    </mc:Choice>
  </mc:AlternateContent>
  <xr:revisionPtr revIDLastSave="154" documentId="14_{CD612B3A-5952-44FB-99CB-75432B46A31B}" xr6:coauthVersionLast="41" xr6:coauthVersionMax="41" xr10:uidLastSave="{FF0ADD7B-E144-4FAE-9A1B-7A67DAD1883B}"/>
  <bookViews>
    <workbookView xWindow="-120" yWindow="-120" windowWidth="20730" windowHeight="11160" xr2:uid="{5F128528-2A5A-4E15-BBB8-FA40BB8F617C}"/>
  </bookViews>
  <sheets>
    <sheet name="Результаты" sheetId="1" r:id="rId1"/>
    <sheet name="Ответы" sheetId="6" r:id="rId2"/>
    <sheet name="Шкала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C3" i="1" l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R5" i="1" l="1"/>
  <c r="R4" i="1"/>
  <c r="R3" i="1"/>
  <c r="D2" i="1"/>
  <c r="E2" i="1"/>
  <c r="F2" i="1"/>
  <c r="G2" i="1"/>
  <c r="H2" i="1"/>
  <c r="I2" i="1"/>
  <c r="J2" i="1"/>
  <c r="K2" i="1"/>
  <c r="L2" i="1"/>
  <c r="M2" i="1"/>
  <c r="N2" i="1"/>
  <c r="C2" i="1"/>
  <c r="R2" i="1" s="1"/>
  <c r="S2" i="1" s="1"/>
  <c r="B3" i="1"/>
  <c r="B4" i="1"/>
  <c r="B5" i="1"/>
  <c r="B2" i="1" l="1"/>
  <c r="S3" i="1"/>
  <c r="S4" i="1"/>
  <c r="S5" i="1"/>
</calcChain>
</file>

<file path=xl/sharedStrings.xml><?xml version="1.0" encoding="utf-8"?>
<sst xmlns="http://schemas.openxmlformats.org/spreadsheetml/2006/main" count="20" uniqueCount="17">
  <si>
    <t>Задание</t>
  </si>
  <si>
    <t>Вариант</t>
  </si>
  <si>
    <t>Максимальный балл</t>
  </si>
  <si>
    <t>Правильный ответ</t>
  </si>
  <si>
    <t>.</t>
  </si>
  <si>
    <t>Первичный балл</t>
  </si>
  <si>
    <t>Ученик 1</t>
  </si>
  <si>
    <t>Ученик 2</t>
  </si>
  <si>
    <t>Ученик 3</t>
  </si>
  <si>
    <t>КАТАЛОГ</t>
  </si>
  <si>
    <t>СУД</t>
  </si>
  <si>
    <t>Итоговая оценка</t>
  </si>
  <si>
    <t>Тестовый балл</t>
  </si>
  <si>
    <t>Неудовлетоврительно</t>
  </si>
  <si>
    <t>Удовлетворительно</t>
  </si>
  <si>
    <t>Хорошо</t>
  </si>
  <si>
    <t>Отлично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</si>
</sst>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3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1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326-378E-4E84-A191-B2081BB886E1}">
  <dimension ref="A1:AC18"/>
  <sheetViews>
    <sheetView tabSelected="1" workbookViewId="0">
      <selection activeCell="E22" sqref="E22"/>
    </sheetView>
  </sheetViews>
  <sheetFormatPr defaultColWidth="9.140625" defaultRowHeight="15" x14ac:dyDescent="0.25"/>
  <cols>
    <col min="1" max="1" width="20.28515625" style="4" bestFit="1" customWidth="1"/>
    <col min="2" max="2" width="7.42578125" style="8" bestFit="1" customWidth="1"/>
    <col min="3" max="17" width="4.28515625" style="3" customWidth="1"/>
    <col min="18" max="18" width="11.28515625" style="3" bestFit="1" customWidth="1"/>
    <col min="19" max="19" width="21.7109375" style="3" bestFit="1" customWidth="1"/>
    <col min="20" max="29" width="4.28515625" style="3" customWidth="1"/>
    <col min="30" max="30" width="11.28515625" style="3" customWidth="1"/>
    <col min="31" max="31" width="10.42578125" style="3" customWidth="1"/>
    <col min="32" max="16384" width="9.140625" style="3"/>
  </cols>
  <sheetData>
    <row r="1" spans="1:29" ht="30" x14ac:dyDescent="0.25">
      <c r="A1" s="34" t="s">
        <v>0</v>
      </c>
      <c r="B1" s="20" t="s">
        <v>1</v>
      </c>
      <c r="C1" s="37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7">
        <v>12</v>
      </c>
      <c r="O1" s="16">
        <v>13</v>
      </c>
      <c r="P1" s="16">
        <v>14</v>
      </c>
      <c r="Q1" s="17">
        <v>15</v>
      </c>
      <c r="R1" s="35" t="s">
        <v>5</v>
      </c>
      <c r="S1" s="35" t="s">
        <v>11</v>
      </c>
      <c r="T1" s="42"/>
      <c r="U1" s="42"/>
      <c r="V1" s="42"/>
      <c r="W1" s="42"/>
      <c r="X1" s="42"/>
      <c r="Y1" s="42"/>
      <c r="Z1" s="42"/>
      <c r="AA1" s="42"/>
      <c r="AB1" s="42"/>
      <c r="AC1" s="42"/>
    </row>
    <row r="2" spans="1:29" x14ac:dyDescent="0.25">
      <c r="A2" s="33" t="s">
        <v>2</v>
      </c>
      <c r="B2" s="30">
        <f>Ответы!B2</f>
        <v>1</v>
      </c>
      <c r="C2" s="38">
        <f>INT(Ответы!C2 = VLOOKUP(Ответы!$B2, Ответы!$B$2:$Y$2, COLUMN(C:C) - COLUMN($A:$A)))</f>
        <v>1</v>
      </c>
      <c r="D2" s="24">
        <f>INT(Ответы!D2 = VLOOKUP(Ответы!$B2, Ответы!$B$2:$Y$2, COLUMN(D:D) - COLUMN($A:$A)))</f>
        <v>1</v>
      </c>
      <c r="E2" s="24">
        <f>INT(Ответы!E2 = VLOOKUP(Ответы!$B2, Ответы!$B$2:$Y$2, COLUMN(E:E) - COLUMN($A:$A)))</f>
        <v>1</v>
      </c>
      <c r="F2" s="24">
        <f>INT(Ответы!F2 = VLOOKUP(Ответы!$B2, Ответы!$B$2:$Y$2, COLUMN(F:F) - COLUMN($A:$A)))</f>
        <v>1</v>
      </c>
      <c r="G2" s="24">
        <f>INT(Ответы!G2 = VLOOKUP(Ответы!$B2, Ответы!$B$2:$Y$2, COLUMN(G:G) - COLUMN($A:$A)))</f>
        <v>1</v>
      </c>
      <c r="H2" s="24">
        <f>INT(Ответы!H2 = VLOOKUP(Ответы!$B2, Ответы!$B$2:$Y$2, COLUMN(H:H) - COLUMN($A:$A)))</f>
        <v>1</v>
      </c>
      <c r="I2" s="24">
        <f>INT(Ответы!I2 = VLOOKUP(Ответы!$B2, Ответы!$B$2:$Y$2, COLUMN(I:I) - COLUMN($A:$A)))</f>
        <v>1</v>
      </c>
      <c r="J2" s="24">
        <f>INT(Ответы!J2 = VLOOKUP(Ответы!$B2, Ответы!$B$2:$Y$2, COLUMN(J:J) - COLUMN($A:$A)))</f>
        <v>1</v>
      </c>
      <c r="K2" s="24">
        <f>INT(Ответы!K2 = VLOOKUP(Ответы!$B2, Ответы!$B$2:$Y$2, COLUMN(K:K) - COLUMN($A:$A)))</f>
        <v>1</v>
      </c>
      <c r="L2" s="24">
        <f>INT(Ответы!L2 = VLOOKUP(Ответы!$B2, Ответы!$B$2:$Y$2, COLUMN(L:L) - COLUMN($A:$A)))</f>
        <v>1</v>
      </c>
      <c r="M2" s="24">
        <f>INT(Ответы!M2 = VLOOKUP(Ответы!$B2, Ответы!$B$2:$Y$2, COLUMN(M:M) - COLUMN($A:$A)))</f>
        <v>1</v>
      </c>
      <c r="N2" s="7">
        <f>INT(Ответы!N2 = VLOOKUP(Ответы!$B2, Ответы!$B$2:$Y$2, COLUMN(N:N) - COLUMN($A:$A)))</f>
        <v>1</v>
      </c>
      <c r="O2" s="24">
        <v>2</v>
      </c>
      <c r="P2" s="24">
        <v>3</v>
      </c>
      <c r="Q2" s="7">
        <v>2</v>
      </c>
      <c r="R2" s="6">
        <f>SUM(C2:Q2)</f>
        <v>19</v>
      </c>
      <c r="S2" s="2" t="str">
        <f>HLOOKUP(_xlfn.MAXIFS(Шкала!$B$1:$E$1, Шкала!$B$1:$E$1, "&lt;="&amp;R2), Шкала!$B$1:$E$2, 2)</f>
        <v>Отлично</v>
      </c>
      <c r="T2" s="5"/>
      <c r="U2" s="5"/>
      <c r="V2" s="5"/>
      <c r="W2" s="5"/>
      <c r="X2" s="5"/>
      <c r="Y2" s="5"/>
      <c r="Z2" s="5"/>
      <c r="AA2" s="5"/>
      <c r="AB2" s="22"/>
      <c r="AC2" s="22"/>
    </row>
    <row r="3" spans="1:29" x14ac:dyDescent="0.25">
      <c r="A3" s="28" t="str">
        <f>Ответы!A3</f>
        <v>Ученик 1</v>
      </c>
      <c r="B3" s="32">
        <f>Ответы!B3</f>
        <v>1</v>
      </c>
      <c r="C3" s="40">
        <f>INT(Ответы!C3 = VLOOKUP(Ответы!$B3, Ответы!$B$2:$Y$2, COLUMN(C:C) - COLUMN($A:$A)))</f>
        <v>0</v>
      </c>
      <c r="D3" s="11">
        <f>INT(Ответы!D3 = VLOOKUP(Ответы!$B3, Ответы!$B$2:$Y$2, COLUMN(D:D) - COLUMN($A:$A)))</f>
        <v>0</v>
      </c>
      <c r="E3" s="11">
        <f>INT(Ответы!E3 = VLOOKUP(Ответы!$B3, Ответы!$B$2:$Y$2, COLUMN(E:E) - COLUMN($A:$A)))</f>
        <v>0</v>
      </c>
      <c r="F3" s="11">
        <f>INT(Ответы!F3 = VLOOKUP(Ответы!$B3, Ответы!$B$2:$Y$2, COLUMN(F:F) - COLUMN($A:$A)))</f>
        <v>0</v>
      </c>
      <c r="G3" s="11">
        <f>INT(Ответы!G3 = VLOOKUP(Ответы!$B3, Ответы!$B$2:$Y$2, COLUMN(G:G) - COLUMN($A:$A)))</f>
        <v>0</v>
      </c>
      <c r="H3" s="11">
        <f>INT(Ответы!H3 = VLOOKUP(Ответы!$B3, Ответы!$B$2:$Y$2, COLUMN(H:H) - COLUMN($A:$A)))</f>
        <v>0</v>
      </c>
      <c r="I3" s="11">
        <f>INT(Ответы!I3 = VLOOKUP(Ответы!$B3, Ответы!$B$2:$Y$2, COLUMN(I:I) - COLUMN($A:$A)))</f>
        <v>0</v>
      </c>
      <c r="J3" s="11">
        <f>INT(Ответы!J3 = VLOOKUP(Ответы!$B3, Ответы!$B$2:$Y$2, COLUMN(J:J) - COLUMN($A:$A)))</f>
        <v>0</v>
      </c>
      <c r="K3" s="11">
        <f>INT(Ответы!K3 = VLOOKUP(Ответы!$B3, Ответы!$B$2:$Y$2, COLUMN(K:K) - COLUMN($A:$A)))</f>
        <v>0</v>
      </c>
      <c r="L3" s="11">
        <f>INT(Ответы!L3 = VLOOKUP(Ответы!$B3, Ответы!$B$2:$Y$2, COLUMN(L:L) - COLUMN($A:$A)))</f>
        <v>0</v>
      </c>
      <c r="M3" s="11">
        <f>INT(Ответы!M3 = VLOOKUP(Ответы!$B3, Ответы!$B$2:$Y$2, COLUMN(M:M) - COLUMN($A:$A)))</f>
        <v>0</v>
      </c>
      <c r="N3" s="12">
        <f>INT(Ответы!N3 = VLOOKUP(Ответы!$B3, Ответы!$B$2:$Y$2, COLUMN(N:N) - COLUMN($A:$A)))</f>
        <v>0</v>
      </c>
      <c r="O3" s="11"/>
      <c r="P3" s="11"/>
      <c r="Q3" s="11"/>
      <c r="R3" s="52">
        <f t="shared" ref="R3:R5" si="0">SUM(C3:Q3)</f>
        <v>0</v>
      </c>
      <c r="S3" s="21" t="str">
        <f>HLOOKUP(_xlfn.MAXIFS(Шкала!$B$1:$E$1, Шкала!$B$1:$E$1, "&lt;="&amp;R3), Шкала!$B$1:$E$2, 2)</f>
        <v>Неудовлетоврительно</v>
      </c>
      <c r="T3" s="11"/>
      <c r="U3" s="11"/>
      <c r="V3" s="11"/>
      <c r="W3" s="11"/>
      <c r="X3" s="11"/>
      <c r="Y3" s="5"/>
      <c r="Z3" s="5"/>
      <c r="AA3" s="5"/>
      <c r="AB3" s="5"/>
      <c r="AC3" s="22"/>
    </row>
    <row r="4" spans="1:29" x14ac:dyDescent="0.25">
      <c r="A4" s="28" t="str">
        <f>Ответы!A4</f>
        <v>Ученик 2</v>
      </c>
      <c r="B4" s="32">
        <f>Ответы!B4</f>
        <v>1</v>
      </c>
      <c r="C4" s="40">
        <f>INT(Ответы!C4 = VLOOKUP(Ответы!$B4, Ответы!$B$2:$Y$2, COLUMN(C:C) - COLUMN($A:$A)))</f>
        <v>0</v>
      </c>
      <c r="D4" s="11">
        <f>INT(Ответы!D4 = VLOOKUP(Ответы!$B4, Ответы!$B$2:$Y$2, COLUMN(D:D) - COLUMN($A:$A)))</f>
        <v>0</v>
      </c>
      <c r="E4" s="11">
        <f>INT(Ответы!E4 = VLOOKUP(Ответы!$B4, Ответы!$B$2:$Y$2, COLUMN(E:E) - COLUMN($A:$A)))</f>
        <v>0</v>
      </c>
      <c r="F4" s="11">
        <f>INT(Ответы!F4 = VLOOKUP(Ответы!$B4, Ответы!$B$2:$Y$2, COLUMN(F:F) - COLUMN($A:$A)))</f>
        <v>0</v>
      </c>
      <c r="G4" s="11">
        <f>INT(Ответы!G4 = VLOOKUP(Ответы!$B4, Ответы!$B$2:$Y$2, COLUMN(G:G) - COLUMN($A:$A)))</f>
        <v>0</v>
      </c>
      <c r="H4" s="11">
        <f>INT(Ответы!H4 = VLOOKUP(Ответы!$B4, Ответы!$B$2:$Y$2, COLUMN(H:H) - COLUMN($A:$A)))</f>
        <v>0</v>
      </c>
      <c r="I4" s="11">
        <f>INT(Ответы!I4 = VLOOKUP(Ответы!$B4, Ответы!$B$2:$Y$2, COLUMN(I:I) - COLUMN($A:$A)))</f>
        <v>0</v>
      </c>
      <c r="J4" s="11">
        <f>INT(Ответы!J4 = VLOOKUP(Ответы!$B4, Ответы!$B$2:$Y$2, COLUMN(J:J) - COLUMN($A:$A)))</f>
        <v>0</v>
      </c>
      <c r="K4" s="11">
        <f>INT(Ответы!K4 = VLOOKUP(Ответы!$B4, Ответы!$B$2:$Y$2, COLUMN(K:K) - COLUMN($A:$A)))</f>
        <v>0</v>
      </c>
      <c r="L4" s="11">
        <f>INT(Ответы!L4 = VLOOKUP(Ответы!$B4, Ответы!$B$2:$Y$2, COLUMN(L:L) - COLUMN($A:$A)))</f>
        <v>0</v>
      </c>
      <c r="M4" s="11">
        <f>INT(Ответы!M4 = VLOOKUP(Ответы!$B4, Ответы!$B$2:$Y$2, COLUMN(M:M) - COLUMN($A:$A)))</f>
        <v>0</v>
      </c>
      <c r="N4" s="12">
        <f>INT(Ответы!N4 = VLOOKUP(Ответы!$B4, Ответы!$B$2:$Y$2, COLUMN(N:N) - COLUMN($A:$A)))</f>
        <v>0</v>
      </c>
      <c r="O4" s="11"/>
      <c r="P4" s="11"/>
      <c r="Q4" s="11"/>
      <c r="R4" s="53">
        <f t="shared" si="0"/>
        <v>0</v>
      </c>
      <c r="S4" s="21" t="str">
        <f>HLOOKUP(_xlfn.MAXIFS(Шкала!$B$1:$E$1, Шкала!$B$1:$E$1, "&lt;="&amp;R4), Шкала!$B$1:$E$2, 2)</f>
        <v>Неудовлетоврительно</v>
      </c>
      <c r="T4" s="11"/>
      <c r="U4" s="11"/>
      <c r="V4" s="11"/>
      <c r="W4" s="11"/>
      <c r="X4" s="11"/>
      <c r="Y4" s="5"/>
      <c r="Z4" s="5"/>
      <c r="AA4" s="5"/>
      <c r="AB4" s="5"/>
      <c r="AC4" s="22"/>
    </row>
    <row r="5" spans="1:29" x14ac:dyDescent="0.25">
      <c r="A5" s="29" t="str">
        <f>Ответы!A5</f>
        <v>Ученик 3</v>
      </c>
      <c r="B5" s="23">
        <f>Ответы!B5</f>
        <v>1</v>
      </c>
      <c r="C5" s="41">
        <f>INT(Ответы!C5 = VLOOKUP(Ответы!$B5, Ответы!$B$2:$Y$2, COLUMN(C:C) - COLUMN($A:$A)))</f>
        <v>0</v>
      </c>
      <c r="D5" s="13">
        <f>INT(Ответы!D5 = VLOOKUP(Ответы!$B5, Ответы!$B$2:$Y$2, COLUMN(D:D) - COLUMN($A:$A)))</f>
        <v>0</v>
      </c>
      <c r="E5" s="13">
        <f>INT(Ответы!E5 = VLOOKUP(Ответы!$B5, Ответы!$B$2:$Y$2, COLUMN(E:E) - COLUMN($A:$A)))</f>
        <v>0</v>
      </c>
      <c r="F5" s="13">
        <f>INT(Ответы!F5 = VLOOKUP(Ответы!$B5, Ответы!$B$2:$Y$2, COLUMN(F:F) - COLUMN($A:$A)))</f>
        <v>0</v>
      </c>
      <c r="G5" s="13">
        <f>INT(Ответы!G5 = VLOOKUP(Ответы!$B5, Ответы!$B$2:$Y$2, COLUMN(G:G) - COLUMN($A:$A)))</f>
        <v>0</v>
      </c>
      <c r="H5" s="13">
        <f>INT(Ответы!H5 = VLOOKUP(Ответы!$B5, Ответы!$B$2:$Y$2, COLUMN(H:H) - COLUMN($A:$A)))</f>
        <v>0</v>
      </c>
      <c r="I5" s="13">
        <f>INT(Ответы!I5 = VLOOKUP(Ответы!$B5, Ответы!$B$2:$Y$2, COLUMN(I:I) - COLUMN($A:$A)))</f>
        <v>0</v>
      </c>
      <c r="J5" s="13">
        <f>INT(Ответы!J5 = VLOOKUP(Ответы!$B5, Ответы!$B$2:$Y$2, COLUMN(J:J) - COLUMN($A:$A)))</f>
        <v>0</v>
      </c>
      <c r="K5" s="13">
        <f>INT(Ответы!K5 = VLOOKUP(Ответы!$B5, Ответы!$B$2:$Y$2, COLUMN(K:K) - COLUMN($A:$A)))</f>
        <v>0</v>
      </c>
      <c r="L5" s="13">
        <f>INT(Ответы!L5 = VLOOKUP(Ответы!$B5, Ответы!$B$2:$Y$2, COLUMN(L:L) - COLUMN($A:$A)))</f>
        <v>0</v>
      </c>
      <c r="M5" s="13">
        <f>INT(Ответы!M5 = VLOOKUP(Ответы!$B5, Ответы!$B$2:$Y$2, COLUMN(M:M) - COLUMN($A:$A)))</f>
        <v>0</v>
      </c>
      <c r="N5" s="14">
        <f>INT(Ответы!N5 = VLOOKUP(Ответы!$B5, Ответы!$B$2:$Y$2, COLUMN(N:N) - COLUMN($A:$A)))</f>
        <v>0</v>
      </c>
      <c r="O5" s="13"/>
      <c r="P5" s="13"/>
      <c r="Q5" s="13"/>
      <c r="R5" s="54">
        <f t="shared" si="0"/>
        <v>0</v>
      </c>
      <c r="S5" s="2" t="str">
        <f>HLOOKUP(_xlfn.MAXIFS(Шкала!$B$1:$E$1, Шкала!$B$1:$E$1, "&lt;="&amp;R5), Шкала!$B$1:$E$2, 2)</f>
        <v>Неудовлетоврительно</v>
      </c>
      <c r="T5" s="11"/>
      <c r="U5" s="11"/>
      <c r="V5" s="11"/>
      <c r="W5" s="11"/>
      <c r="X5" s="11"/>
      <c r="Y5" s="5"/>
      <c r="Z5" s="5"/>
      <c r="AA5" s="5"/>
      <c r="AB5" s="5"/>
      <c r="AC5" s="22"/>
    </row>
    <row r="6" spans="1:29" x14ac:dyDescent="0.25">
      <c r="A6" s="31"/>
      <c r="B6" s="1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"/>
      <c r="Z6" s="1"/>
      <c r="AA6" s="1"/>
      <c r="AB6" s="1"/>
    </row>
    <row r="7" spans="1:29" x14ac:dyDescent="0.25">
      <c r="A7" s="31"/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"/>
      <c r="Z7" s="1"/>
      <c r="AA7" s="1"/>
      <c r="AB7" s="1"/>
    </row>
    <row r="8" spans="1:29" x14ac:dyDescent="0.25">
      <c r="A8" s="31"/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"/>
      <c r="Z8" s="1"/>
      <c r="AA8" s="1"/>
      <c r="AB8" s="1"/>
    </row>
    <row r="9" spans="1:29" x14ac:dyDescent="0.25">
      <c r="A9" s="31"/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"/>
      <c r="Z9" s="1"/>
      <c r="AA9" s="1"/>
      <c r="AB9" s="1"/>
    </row>
    <row r="10" spans="1:29" x14ac:dyDescent="0.25">
      <c r="A10" s="3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"/>
      <c r="Z10" s="1"/>
      <c r="AA10" s="1"/>
      <c r="AB10" s="1"/>
    </row>
    <row r="11" spans="1:29" x14ac:dyDescent="0.25">
      <c r="A11" s="3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5"/>
      <c r="Z11" s="1"/>
      <c r="AA11" s="1"/>
      <c r="AB11" s="1"/>
    </row>
    <row r="12" spans="1:29" x14ac:dyDescent="0.25">
      <c r="A12" s="3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5"/>
      <c r="Z12" s="1"/>
      <c r="AA12" s="1"/>
    </row>
    <row r="13" spans="1:29" x14ac:dyDescent="0.25">
      <c r="A13" s="3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22"/>
    </row>
    <row r="14" spans="1:29" x14ac:dyDescent="0.25">
      <c r="A14" s="3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22"/>
    </row>
    <row r="15" spans="1:29" x14ac:dyDescent="0.25">
      <c r="A15" s="3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9" x14ac:dyDescent="0.25">
      <c r="A16" s="3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3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V18" s="3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42F-2F3F-49F3-A9A1-DF54C1EE947F}">
  <dimension ref="A1:AA21"/>
  <sheetViews>
    <sheetView workbookViewId="0">
      <selection activeCell="A9" sqref="A9"/>
    </sheetView>
  </sheetViews>
  <sheetFormatPr defaultRowHeight="15" x14ac:dyDescent="0.25"/>
  <cols>
    <col min="1" max="1" width="20.28515625" style="15" customWidth="1"/>
    <col min="2" max="2" width="7.42578125" style="9" bestFit="1" customWidth="1"/>
    <col min="3" max="3" width="5.5703125" style="10" bestFit="1" customWidth="1"/>
    <col min="4" max="4" width="9" style="10" bestFit="1" customWidth="1"/>
    <col min="5" max="5" width="3.28515625" style="10" bestFit="1" customWidth="1"/>
    <col min="6" max="8" width="2.5703125" style="10" bestFit="1" customWidth="1"/>
    <col min="9" max="9" width="9" style="10" bestFit="1" customWidth="1"/>
    <col min="10" max="10" width="3.28515625" style="10" bestFit="1" customWidth="1"/>
    <col min="11" max="11" width="2.5703125" style="10" bestFit="1" customWidth="1"/>
    <col min="12" max="12" width="4.42578125" style="10" bestFit="1" customWidth="1"/>
    <col min="13" max="13" width="4.5703125" style="10" bestFit="1" customWidth="1"/>
    <col min="14" max="14" width="3.85546875" style="10" bestFit="1" customWidth="1"/>
    <col min="15" max="25" width="8.140625" customWidth="1"/>
    <col min="26" max="16384" width="9.140625" style="10"/>
  </cols>
  <sheetData>
    <row r="1" spans="1:27" ht="30" customHeight="1" x14ac:dyDescent="0.25">
      <c r="A1" s="25" t="s">
        <v>0</v>
      </c>
      <c r="B1" s="20" t="s">
        <v>1</v>
      </c>
      <c r="C1" s="37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7">
        <v>12</v>
      </c>
      <c r="Z1" s="11"/>
      <c r="AA1" s="11"/>
    </row>
    <row r="2" spans="1:27" x14ac:dyDescent="0.25">
      <c r="A2" s="26" t="s">
        <v>3</v>
      </c>
      <c r="B2" s="27">
        <v>1</v>
      </c>
      <c r="C2" s="38">
        <v>9204</v>
      </c>
      <c r="D2" s="24" t="s">
        <v>9</v>
      </c>
      <c r="E2" s="24">
        <v>87</v>
      </c>
      <c r="F2" s="24">
        <v>6</v>
      </c>
      <c r="G2" s="24">
        <v>3</v>
      </c>
      <c r="H2" s="24">
        <v>1</v>
      </c>
      <c r="I2" s="24">
        <v>6524716</v>
      </c>
      <c r="J2" s="24">
        <v>55</v>
      </c>
      <c r="K2" s="24">
        <v>4</v>
      </c>
      <c r="L2" s="24">
        <v>356</v>
      </c>
      <c r="M2" s="24" t="s">
        <v>10</v>
      </c>
      <c r="N2" s="7">
        <v>17</v>
      </c>
      <c r="Z2" s="11"/>
      <c r="AA2" s="11"/>
    </row>
    <row r="3" spans="1:27" x14ac:dyDescent="0.25">
      <c r="A3" s="28" t="s">
        <v>6</v>
      </c>
      <c r="B3" s="19">
        <v>1</v>
      </c>
      <c r="C3" s="39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Z3" s="11"/>
      <c r="AA3" s="11"/>
    </row>
    <row r="4" spans="1:27" x14ac:dyDescent="0.25">
      <c r="A4" s="28" t="s">
        <v>7</v>
      </c>
      <c r="B4" s="19">
        <v>1</v>
      </c>
      <c r="C4" s="40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Z4" s="11"/>
      <c r="AA4" s="11"/>
    </row>
    <row r="5" spans="1:27" x14ac:dyDescent="0.25">
      <c r="A5" s="29" t="s">
        <v>8</v>
      </c>
      <c r="B5" s="18">
        <v>1</v>
      </c>
      <c r="C5" s="41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Z5" s="11"/>
      <c r="AA5" s="11"/>
    </row>
    <row r="6" spans="1:27" x14ac:dyDescent="0.25">
      <c r="A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Z6" s="11"/>
      <c r="AA6" s="11"/>
    </row>
    <row r="7" spans="1:27" x14ac:dyDescent="0.25">
      <c r="A7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Z7" s="11"/>
      <c r="AA7" s="11"/>
    </row>
    <row r="8" spans="1:27" x14ac:dyDescent="0.25">
      <c r="A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Z8" s="11"/>
      <c r="AA8" s="11"/>
    </row>
    <row r="9" spans="1:27" x14ac:dyDescent="0.25">
      <c r="A9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Z9" s="11"/>
      <c r="AA9" s="11"/>
    </row>
    <row r="10" spans="1:27" x14ac:dyDescent="0.25">
      <c r="A10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27" x14ac:dyDescent="0.25">
      <c r="A11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27" x14ac:dyDescent="0.25">
      <c r="A12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27" x14ac:dyDescent="0.25">
      <c r="A13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1:27" x14ac:dyDescent="0.25">
      <c r="A1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27" x14ac:dyDescent="0.25">
      <c r="A1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1:27" x14ac:dyDescent="0.25">
      <c r="A1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 x14ac:dyDescent="0.25">
      <c r="A1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 x14ac:dyDescent="0.25">
      <c r="A1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 x14ac:dyDescent="0.25">
      <c r="A19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 x14ac:dyDescent="0.25">
      <c r="A20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 x14ac:dyDescent="0.25">
      <c r="A21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47C9-E7CF-4CC7-848B-0DAFA35B220E}">
  <dimension ref="A1:E2"/>
  <sheetViews>
    <sheetView workbookViewId="0">
      <selection activeCell="B23" sqref="B23"/>
    </sheetView>
  </sheetViews>
  <sheetFormatPr defaultRowHeight="15" x14ac:dyDescent="0.25"/>
  <cols>
    <col min="1" max="1" width="16.28515625" style="45" bestFit="1" customWidth="1"/>
    <col min="2" max="2" width="21.7109375" style="43" bestFit="1" customWidth="1"/>
    <col min="3" max="3" width="19.42578125" style="43" bestFit="1" customWidth="1"/>
    <col min="4" max="4" width="8.28515625" style="43" bestFit="1" customWidth="1"/>
    <col min="5" max="5" width="8.85546875" style="43" bestFit="1" customWidth="1"/>
    <col min="6" max="16384" width="9.140625" style="43"/>
  </cols>
  <sheetData>
    <row r="1" spans="1:5" x14ac:dyDescent="0.25">
      <c r="A1" s="44" t="s">
        <v>12</v>
      </c>
      <c r="B1" s="49">
        <v>0</v>
      </c>
      <c r="C1" s="50">
        <v>8</v>
      </c>
      <c r="D1" s="50">
        <v>12</v>
      </c>
      <c r="E1" s="51">
        <v>16</v>
      </c>
    </row>
    <row r="2" spans="1:5" x14ac:dyDescent="0.25">
      <c r="A2" s="44" t="s">
        <v>11</v>
      </c>
      <c r="B2" s="46" t="s">
        <v>13</v>
      </c>
      <c r="C2" s="47" t="s">
        <v>14</v>
      </c>
      <c r="D2" s="47" t="s">
        <v>15</v>
      </c>
      <c r="E2" s="4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Результаты</vt:lpstr>
      <vt:lpstr>Ответы</vt:lpstr>
      <vt:lpstr>Шкала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Dev</dc:creator>
  <cp:lastModifiedBy>In Dev</cp:lastModifiedBy>
  <dcterms:created xsi:type="dcterms:W3CDTF">2019-01-24T12:38:35Z</dcterms:created>
  <dcterms:modified xsi:type="dcterms:W3CDTF">2019-10-24T10:28:38Z</dcterms:modified>
</cp:coreProperties>
</file>