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11C7A62-DF1F-46AD-9F72-20139523BB39}" xr6:coauthVersionLast="47" xr6:coauthVersionMax="47" xr10:uidLastSave="{00000000-0000-0000-0000-000000000000}"/>
  <bookViews>
    <workbookView xWindow="57480" yWindow="7995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I62" i="1"/>
  <c r="I60" i="1" s="1"/>
  <c r="H62" i="1"/>
  <c r="H60" i="1" s="1"/>
  <c r="G62" i="1"/>
  <c r="G60" i="1" s="1"/>
  <c r="F62" i="1"/>
  <c r="F60" i="1" s="1"/>
  <c r="E62" i="1"/>
  <c r="E60" i="1" s="1"/>
  <c r="D62" i="1"/>
  <c r="D60" i="1" s="1"/>
  <c r="I59" i="1"/>
  <c r="I57" i="1" s="1"/>
  <c r="H59" i="1"/>
  <c r="H57" i="1" s="1"/>
  <c r="F59" i="1"/>
  <c r="F57" i="1" s="1"/>
  <c r="E59" i="1"/>
  <c r="E57" i="1" s="1"/>
  <c r="D59" i="1"/>
  <c r="C59" i="1"/>
  <c r="C57" i="1" s="1"/>
  <c r="H56" i="1"/>
  <c r="H54" i="1" s="1"/>
  <c r="F56" i="1"/>
  <c r="F54" i="1" s="1"/>
  <c r="E56" i="1"/>
  <c r="E54" i="1" s="1"/>
  <c r="D56" i="1"/>
  <c r="D54" i="1" s="1"/>
  <c r="C56" i="1"/>
  <c r="C54" i="1" s="1"/>
  <c r="F53" i="1"/>
  <c r="F51" i="1" s="1"/>
  <c r="E53" i="1"/>
  <c r="D53" i="1"/>
  <c r="D51" i="1" s="1"/>
  <c r="C53" i="1"/>
  <c r="C51" i="1" s="1"/>
  <c r="E51" i="1"/>
  <c r="F50" i="1"/>
  <c r="F48" i="1" s="1"/>
  <c r="E50" i="1"/>
  <c r="E48" i="1" s="1"/>
  <c r="D50" i="1"/>
  <c r="D48" i="1" s="1"/>
  <c r="C50" i="1"/>
  <c r="C48" i="1" s="1"/>
  <c r="F47" i="1"/>
  <c r="F45" i="1" s="1"/>
  <c r="D47" i="1"/>
  <c r="C47" i="1"/>
  <c r="C45" i="1" s="1"/>
  <c r="D45" i="1"/>
  <c r="F44" i="1"/>
  <c r="F42" i="1" s="1"/>
  <c r="E44" i="1"/>
  <c r="E42" i="1" s="1"/>
  <c r="D44" i="1"/>
  <c r="C44" i="1"/>
  <c r="D42" i="1"/>
  <c r="C42" i="1"/>
  <c r="H41" i="1"/>
  <c r="H39" i="1" s="1"/>
  <c r="G41" i="1"/>
  <c r="G39" i="1" s="1"/>
  <c r="F41" i="1"/>
  <c r="F39" i="1" s="1"/>
  <c r="E41" i="1"/>
  <c r="E39" i="1" s="1"/>
  <c r="D41" i="1"/>
  <c r="D39" i="1" s="1"/>
  <c r="C41" i="1"/>
  <c r="C39" i="1" s="1"/>
  <c r="I7" i="1"/>
  <c r="I5" i="1" s="1"/>
  <c r="H19" i="1"/>
  <c r="H17" i="1" s="1"/>
  <c r="D28" i="1"/>
  <c r="D26" i="1" s="1"/>
  <c r="I25" i="1"/>
  <c r="I23" i="1" s="1"/>
  <c r="H22" i="1"/>
  <c r="H20" i="1" s="1"/>
  <c r="H25" i="1"/>
  <c r="H23" i="1" s="1"/>
  <c r="I28" i="1"/>
  <c r="I26" i="1" s="1"/>
  <c r="C7" i="1"/>
  <c r="C5" i="1" s="1"/>
  <c r="C25" i="1"/>
  <c r="C23" i="1" s="1"/>
  <c r="H28" i="1"/>
  <c r="H26" i="1" s="1"/>
  <c r="C22" i="1"/>
  <c r="C20" i="1" s="1"/>
  <c r="H7" i="1"/>
  <c r="H5" i="1" s="1"/>
  <c r="D25" i="1"/>
  <c r="D23" i="1" s="1"/>
  <c r="F28" i="1"/>
  <c r="F26" i="1" s="1"/>
  <c r="E28" i="1"/>
  <c r="E26" i="1" s="1"/>
  <c r="G28" i="1"/>
  <c r="G26" i="1" s="1"/>
  <c r="G7" i="1"/>
  <c r="G5" i="1" s="1"/>
  <c r="F7" i="1"/>
  <c r="F5" i="1" s="1"/>
  <c r="E7" i="1"/>
  <c r="E5" i="1" s="1"/>
  <c r="D7" i="1"/>
  <c r="D5" i="1" s="1"/>
  <c r="C10" i="1"/>
  <c r="C8" i="1" s="1"/>
  <c r="D10" i="1"/>
  <c r="D8" i="1" s="1"/>
  <c r="C19" i="1"/>
  <c r="C17" i="1" s="1"/>
  <c r="D22" i="1"/>
  <c r="D20" i="1" s="1"/>
  <c r="E25" i="1"/>
  <c r="E23" i="1" s="1"/>
  <c r="C13" i="1"/>
  <c r="C11" i="1" s="1"/>
  <c r="C16" i="1"/>
  <c r="C14" i="1" s="1"/>
  <c r="F25" i="1"/>
  <c r="F23" i="1" s="1"/>
  <c r="F13" i="1"/>
  <c r="F11" i="1" s="1"/>
  <c r="F16" i="1"/>
  <c r="F14" i="1" s="1"/>
  <c r="E19" i="1"/>
  <c r="E17" i="1" s="1"/>
  <c r="D19" i="1"/>
  <c r="D17" i="1" s="1"/>
  <c r="E22" i="1"/>
  <c r="E20" i="1" s="1"/>
  <c r="F22" i="1"/>
  <c r="F20" i="1" s="1"/>
  <c r="E10" i="1"/>
  <c r="D13" i="1"/>
  <c r="D16" i="1"/>
  <c r="D14" i="1" s="1"/>
  <c r="F19" i="1"/>
  <c r="F17" i="1" s="1"/>
  <c r="E16" i="1"/>
  <c r="E14" i="1" s="1"/>
  <c r="F10" i="1"/>
  <c r="F8" i="1" s="1"/>
  <c r="E8" i="1"/>
  <c r="D11" i="1"/>
</calcChain>
</file>

<file path=xl/sharedStrings.xml><?xml version="1.0" encoding="utf-8"?>
<sst xmlns="http://schemas.openxmlformats.org/spreadsheetml/2006/main" count="4" uniqueCount="2">
  <si>
    <t>S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</si>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</sst>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305879</xdr:colOff>
      <xdr:row>0</xdr:row>
      <xdr:rowOff>114300</xdr:rowOff>
    </xdr:from>
    <xdr:to>
      <xdr:col>22</xdr:col>
      <xdr:colOff>134659</xdr:colOff>
      <xdr:row>21</xdr:row>
      <xdr:rowOff>77291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7079" y="114300"/>
          <a:ext cx="5315180" cy="4430216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10</xdr:row>
      <xdr:rowOff>200025</xdr:rowOff>
    </xdr:from>
    <xdr:to>
      <xdr:col>5</xdr:col>
      <xdr:colOff>190500</xdr:colOff>
      <xdr:row>11</xdr:row>
      <xdr:rowOff>171450</xdr:rowOff>
    </xdr:to>
    <xdr:sp macro="" textlink="">
      <xdr:nvSpPr>
        <xdr:cNvPr id="5" name="오른쪽 화살표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276600" y="23336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604837</xdr:colOff>
      <xdr:row>12</xdr:row>
      <xdr:rowOff>71442</xdr:rowOff>
    </xdr:from>
    <xdr:to>
      <xdr:col>13</xdr:col>
      <xdr:colOff>100012</xdr:colOff>
      <xdr:row>13</xdr:row>
      <xdr:rowOff>195267</xdr:rowOff>
    </xdr:to>
    <xdr:sp macro="" textlink="">
      <xdr:nvSpPr>
        <xdr:cNvPr id="6" name="오른쪽 화살표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8753475" y="2705104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11</xdr:row>
      <xdr:rowOff>123825</xdr:rowOff>
    </xdr:from>
    <xdr:to>
      <xdr:col>13</xdr:col>
      <xdr:colOff>438150</xdr:colOff>
      <xdr:row>12</xdr:row>
      <xdr:rowOff>95250</xdr:rowOff>
    </xdr:to>
    <xdr:sp macro="" textlink="">
      <xdr:nvSpPr>
        <xdr:cNvPr id="7" name="오른쪽 화살표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010650" y="24669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604839</xdr:colOff>
      <xdr:row>9</xdr:row>
      <xdr:rowOff>214313</xdr:rowOff>
    </xdr:from>
    <xdr:to>
      <xdr:col>13</xdr:col>
      <xdr:colOff>100014</xdr:colOff>
      <xdr:row>11</xdr:row>
      <xdr:rowOff>128588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8753477" y="2209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257175</xdr:colOff>
      <xdr:row>11</xdr:row>
      <xdr:rowOff>123825</xdr:rowOff>
    </xdr:from>
    <xdr:to>
      <xdr:col>12</xdr:col>
      <xdr:colOff>600075</xdr:colOff>
      <xdr:row>12</xdr:row>
      <xdr:rowOff>95250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8486775" y="24669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276225</xdr:colOff>
      <xdr:row>12</xdr:row>
      <xdr:rowOff>47628</xdr:rowOff>
    </xdr:from>
    <xdr:to>
      <xdr:col>4</xdr:col>
      <xdr:colOff>457200</xdr:colOff>
      <xdr:row>13</xdr:row>
      <xdr:rowOff>171453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5400000">
          <a:off x="2938463" y="268129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11</xdr:row>
      <xdr:rowOff>0</xdr:rowOff>
    </xdr:from>
    <xdr:to>
      <xdr:col>4</xdr:col>
      <xdr:colOff>171450</xdr:colOff>
      <xdr:row>11</xdr:row>
      <xdr:rowOff>180975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2571750" y="23431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266701</xdr:colOff>
      <xdr:row>9</xdr:row>
      <xdr:rowOff>0</xdr:rowOff>
    </xdr:from>
    <xdr:to>
      <xdr:col>4</xdr:col>
      <xdr:colOff>447676</xdr:colOff>
      <xdr:row>10</xdr:row>
      <xdr:rowOff>123825</xdr:rowOff>
    </xdr:to>
    <xdr:sp macro="" textlink="">
      <xdr:nvSpPr>
        <xdr:cNvPr id="12" name="오른쪽 화살표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rot="16200000">
          <a:off x="2928939" y="1995487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8</xdr:row>
      <xdr:rowOff>19050</xdr:rowOff>
    </xdr:from>
    <xdr:to>
      <xdr:col>4</xdr:col>
      <xdr:colOff>142875</xdr:colOff>
      <xdr:row>8</xdr:row>
      <xdr:rowOff>200025</xdr:rowOff>
    </xdr:to>
    <xdr:sp macro="" textlink="">
      <xdr:nvSpPr>
        <xdr:cNvPr id="19" name="오른쪽 화살표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 rot="10800000">
          <a:off x="2543175" y="17240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523875</xdr:colOff>
      <xdr:row>14</xdr:row>
      <xdr:rowOff>19050</xdr:rowOff>
    </xdr:from>
    <xdr:to>
      <xdr:col>4</xdr:col>
      <xdr:colOff>180975</xdr:colOff>
      <xdr:row>14</xdr:row>
      <xdr:rowOff>200025</xdr:rowOff>
    </xdr:to>
    <xdr:sp macro="" textlink="">
      <xdr:nvSpPr>
        <xdr:cNvPr id="20" name="오른쪽 화살표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rot="10800000">
          <a:off x="2581275" y="30003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504825</xdr:colOff>
      <xdr:row>17</xdr:row>
      <xdr:rowOff>19050</xdr:rowOff>
    </xdr:from>
    <xdr:to>
      <xdr:col>4</xdr:col>
      <xdr:colOff>161925</xdr:colOff>
      <xdr:row>17</xdr:row>
      <xdr:rowOff>200025</xdr:rowOff>
    </xdr:to>
    <xdr:sp macro="" textlink="">
      <xdr:nvSpPr>
        <xdr:cNvPr id="21" name="오른쪽 화살표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 rot="10800000">
          <a:off x="2562225" y="36385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504825</xdr:colOff>
      <xdr:row>20</xdr:row>
      <xdr:rowOff>9525</xdr:rowOff>
    </xdr:from>
    <xdr:to>
      <xdr:col>4</xdr:col>
      <xdr:colOff>161925</xdr:colOff>
      <xdr:row>20</xdr:row>
      <xdr:rowOff>190500</xdr:rowOff>
    </xdr:to>
    <xdr:sp macro="" textlink="">
      <xdr:nvSpPr>
        <xdr:cNvPr id="22" name="오른쪽 화살표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rot="10800000">
          <a:off x="2562225" y="42672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504825</xdr:colOff>
      <xdr:row>23</xdr:row>
      <xdr:rowOff>19050</xdr:rowOff>
    </xdr:from>
    <xdr:to>
      <xdr:col>4</xdr:col>
      <xdr:colOff>161925</xdr:colOff>
      <xdr:row>23</xdr:row>
      <xdr:rowOff>200025</xdr:rowOff>
    </xdr:to>
    <xdr:sp macro="" textlink="">
      <xdr:nvSpPr>
        <xdr:cNvPr id="23" name="오른쪽 화살표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rot="10800000">
          <a:off x="2562225" y="49149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26</xdr:row>
      <xdr:rowOff>28575</xdr:rowOff>
    </xdr:from>
    <xdr:to>
      <xdr:col>4</xdr:col>
      <xdr:colOff>171450</xdr:colOff>
      <xdr:row>27</xdr:row>
      <xdr:rowOff>0</xdr:rowOff>
    </xdr:to>
    <xdr:sp macro="" textlink="">
      <xdr:nvSpPr>
        <xdr:cNvPr id="24" name="오른쪽 화살표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rot="10800000">
          <a:off x="2571750" y="55626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542925</xdr:colOff>
      <xdr:row>23</xdr:row>
      <xdr:rowOff>28575</xdr:rowOff>
    </xdr:from>
    <xdr:to>
      <xdr:col>3</xdr:col>
      <xdr:colOff>200025</xdr:colOff>
      <xdr:row>24</xdr:row>
      <xdr:rowOff>0</xdr:rowOff>
    </xdr:to>
    <xdr:sp macro="" textlink="">
      <xdr:nvSpPr>
        <xdr:cNvPr id="25" name="오른쪽 화살표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 rot="10800000">
          <a:off x="1914525" y="49244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552450</xdr:colOff>
      <xdr:row>5</xdr:row>
      <xdr:rowOff>0</xdr:rowOff>
    </xdr:from>
    <xdr:to>
      <xdr:col>6</xdr:col>
      <xdr:colOff>209550</xdr:colOff>
      <xdr:row>5</xdr:row>
      <xdr:rowOff>180975</xdr:rowOff>
    </xdr:to>
    <xdr:sp macro="" textlink="">
      <xdr:nvSpPr>
        <xdr:cNvPr id="26" name="오른쪽 화살표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981450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552450</xdr:colOff>
      <xdr:row>5</xdr:row>
      <xdr:rowOff>9525</xdr:rowOff>
    </xdr:from>
    <xdr:to>
      <xdr:col>7</xdr:col>
      <xdr:colOff>209550</xdr:colOff>
      <xdr:row>5</xdr:row>
      <xdr:rowOff>190500</xdr:rowOff>
    </xdr:to>
    <xdr:sp macro="" textlink="">
      <xdr:nvSpPr>
        <xdr:cNvPr id="27" name="오른쪽 화살표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67250" y="10763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476250</xdr:colOff>
      <xdr:row>5</xdr:row>
      <xdr:rowOff>0</xdr:rowOff>
    </xdr:from>
    <xdr:to>
      <xdr:col>8</xdr:col>
      <xdr:colOff>133350</xdr:colOff>
      <xdr:row>5</xdr:row>
      <xdr:rowOff>180975</xdr:rowOff>
    </xdr:to>
    <xdr:sp macro="" textlink="">
      <xdr:nvSpPr>
        <xdr:cNvPr id="28" name="오른쪽 화살표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276850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514350</xdr:colOff>
      <xdr:row>26</xdr:row>
      <xdr:rowOff>19050</xdr:rowOff>
    </xdr:from>
    <xdr:to>
      <xdr:col>6</xdr:col>
      <xdr:colOff>171450</xdr:colOff>
      <xdr:row>26</xdr:row>
      <xdr:rowOff>200025</xdr:rowOff>
    </xdr:to>
    <xdr:sp macro="" textlink="">
      <xdr:nvSpPr>
        <xdr:cNvPr id="29" name="오른쪽 화살표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43350" y="55530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552450</xdr:colOff>
      <xdr:row>26</xdr:row>
      <xdr:rowOff>38100</xdr:rowOff>
    </xdr:from>
    <xdr:to>
      <xdr:col>7</xdr:col>
      <xdr:colOff>209550</xdr:colOff>
      <xdr:row>27</xdr:row>
      <xdr:rowOff>9525</xdr:rowOff>
    </xdr:to>
    <xdr:sp macro="" textlink="">
      <xdr:nvSpPr>
        <xdr:cNvPr id="30" name="오른쪽 화살표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67250" y="55721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523875</xdr:colOff>
      <xdr:row>26</xdr:row>
      <xdr:rowOff>0</xdr:rowOff>
    </xdr:from>
    <xdr:to>
      <xdr:col>8</xdr:col>
      <xdr:colOff>180975</xdr:colOff>
      <xdr:row>26</xdr:row>
      <xdr:rowOff>180975</xdr:rowOff>
    </xdr:to>
    <xdr:sp macro="" textlink="">
      <xdr:nvSpPr>
        <xdr:cNvPr id="31" name="오른쪽 화살표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324475" y="55340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590550</xdr:colOff>
      <xdr:row>22</xdr:row>
      <xdr:rowOff>200025</xdr:rowOff>
    </xdr:from>
    <xdr:to>
      <xdr:col>8</xdr:col>
      <xdr:colOff>247650</xdr:colOff>
      <xdr:row>23</xdr:row>
      <xdr:rowOff>171450</xdr:rowOff>
    </xdr:to>
    <xdr:sp macro="" textlink="">
      <xdr:nvSpPr>
        <xdr:cNvPr id="32" name="오른쪽 화살표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391150" y="48863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533400</xdr:colOff>
      <xdr:row>20</xdr:row>
      <xdr:rowOff>9525</xdr:rowOff>
    </xdr:from>
    <xdr:to>
      <xdr:col>8</xdr:col>
      <xdr:colOff>190500</xdr:colOff>
      <xdr:row>20</xdr:row>
      <xdr:rowOff>190500</xdr:rowOff>
    </xdr:to>
    <xdr:sp macro="" textlink="">
      <xdr:nvSpPr>
        <xdr:cNvPr id="33" name="오른쪽 화살표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334000" y="42672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276226</xdr:colOff>
      <xdr:row>9</xdr:row>
      <xdr:rowOff>9525</xdr:rowOff>
    </xdr:from>
    <xdr:to>
      <xdr:col>5</xdr:col>
      <xdr:colOff>457201</xdr:colOff>
      <xdr:row>10</xdr:row>
      <xdr:rowOff>133350</xdr:rowOff>
    </xdr:to>
    <xdr:sp macro="" textlink="">
      <xdr:nvSpPr>
        <xdr:cNvPr id="35" name="오른쪽 화살표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16200000">
          <a:off x="3624264" y="20050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276226</xdr:colOff>
      <xdr:row>6</xdr:row>
      <xdr:rowOff>0</xdr:rowOff>
    </xdr:from>
    <xdr:to>
      <xdr:col>4</xdr:col>
      <xdr:colOff>457201</xdr:colOff>
      <xdr:row>7</xdr:row>
      <xdr:rowOff>123825</xdr:rowOff>
    </xdr:to>
    <xdr:sp macro="" textlink="">
      <xdr:nvSpPr>
        <xdr:cNvPr id="36" name="오른쪽 화살표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16200000">
          <a:off x="2938464" y="13573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247651</xdr:colOff>
      <xdr:row>6</xdr:row>
      <xdr:rowOff>28575</xdr:rowOff>
    </xdr:from>
    <xdr:to>
      <xdr:col>5</xdr:col>
      <xdr:colOff>428626</xdr:colOff>
      <xdr:row>7</xdr:row>
      <xdr:rowOff>152400</xdr:rowOff>
    </xdr:to>
    <xdr:sp macro="" textlink="">
      <xdr:nvSpPr>
        <xdr:cNvPr id="37" name="오른쪽 화살표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16200000">
          <a:off x="3595689" y="1385887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257176</xdr:colOff>
      <xdr:row>24</xdr:row>
      <xdr:rowOff>19050</xdr:rowOff>
    </xdr:from>
    <xdr:to>
      <xdr:col>7</xdr:col>
      <xdr:colOff>438151</xdr:colOff>
      <xdr:row>25</xdr:row>
      <xdr:rowOff>142875</xdr:rowOff>
    </xdr:to>
    <xdr:sp macro="" textlink="">
      <xdr:nvSpPr>
        <xdr:cNvPr id="38" name="오른쪽 화살표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0">
          <a:off x="4976814" y="52054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276226</xdr:colOff>
      <xdr:row>21</xdr:row>
      <xdr:rowOff>47625</xdr:rowOff>
    </xdr:from>
    <xdr:to>
      <xdr:col>7</xdr:col>
      <xdr:colOff>457201</xdr:colOff>
      <xdr:row>22</xdr:row>
      <xdr:rowOff>171450</xdr:rowOff>
    </xdr:to>
    <xdr:sp macro="" textlink="">
      <xdr:nvSpPr>
        <xdr:cNvPr id="39" name="오른쪽 화살표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0">
          <a:off x="4995864" y="45958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247651</xdr:colOff>
      <xdr:row>18</xdr:row>
      <xdr:rowOff>19050</xdr:rowOff>
    </xdr:from>
    <xdr:to>
      <xdr:col>7</xdr:col>
      <xdr:colOff>428626</xdr:colOff>
      <xdr:row>19</xdr:row>
      <xdr:rowOff>142875</xdr:rowOff>
    </xdr:to>
    <xdr:sp macro="" textlink="">
      <xdr:nvSpPr>
        <xdr:cNvPr id="40" name="오른쪽 화살표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0">
          <a:off x="4967289" y="392906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247650</xdr:colOff>
      <xdr:row>18</xdr:row>
      <xdr:rowOff>47627</xdr:rowOff>
    </xdr:from>
    <xdr:to>
      <xdr:col>5</xdr:col>
      <xdr:colOff>428625</xdr:colOff>
      <xdr:row>19</xdr:row>
      <xdr:rowOff>171452</xdr:rowOff>
    </xdr:to>
    <xdr:sp macro="" textlink="">
      <xdr:nvSpPr>
        <xdr:cNvPr id="45" name="오른쪽 화살표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5400000">
          <a:off x="3595688" y="395763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247650</xdr:colOff>
      <xdr:row>15</xdr:row>
      <xdr:rowOff>19051</xdr:rowOff>
    </xdr:from>
    <xdr:to>
      <xdr:col>5</xdr:col>
      <xdr:colOff>428625</xdr:colOff>
      <xdr:row>16</xdr:row>
      <xdr:rowOff>142876</xdr:rowOff>
    </xdr:to>
    <xdr:sp macro="" textlink="">
      <xdr:nvSpPr>
        <xdr:cNvPr id="46" name="오른쪽 화살표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5400000">
          <a:off x="3595688" y="3290888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12</xdr:row>
      <xdr:rowOff>38101</xdr:rowOff>
    </xdr:from>
    <xdr:to>
      <xdr:col>5</xdr:col>
      <xdr:colOff>438150</xdr:colOff>
      <xdr:row>13</xdr:row>
      <xdr:rowOff>161926</xdr:rowOff>
    </xdr:to>
    <xdr:sp macro="" textlink="">
      <xdr:nvSpPr>
        <xdr:cNvPr id="47" name="오른쪽 화살표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 rot="5400000">
          <a:off x="3605213" y="2671763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247650</xdr:colOff>
      <xdr:row>21</xdr:row>
      <xdr:rowOff>57152</xdr:rowOff>
    </xdr:from>
    <xdr:to>
      <xdr:col>5</xdr:col>
      <xdr:colOff>428625</xdr:colOff>
      <xdr:row>22</xdr:row>
      <xdr:rowOff>180977</xdr:rowOff>
    </xdr:to>
    <xdr:sp macro="" textlink="">
      <xdr:nvSpPr>
        <xdr:cNvPr id="57" name="오른쪽 화살표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 rot="5400000">
          <a:off x="3595688" y="460533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24</xdr:row>
      <xdr:rowOff>47627</xdr:rowOff>
    </xdr:from>
    <xdr:to>
      <xdr:col>5</xdr:col>
      <xdr:colOff>438150</xdr:colOff>
      <xdr:row>25</xdr:row>
      <xdr:rowOff>171452</xdr:rowOff>
    </xdr:to>
    <xdr:sp macro="" textlink="">
      <xdr:nvSpPr>
        <xdr:cNvPr id="58" name="오른쪽 화살표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 rot="5400000">
          <a:off x="3605213" y="523398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238125</xdr:colOff>
      <xdr:row>15</xdr:row>
      <xdr:rowOff>66677</xdr:rowOff>
    </xdr:from>
    <xdr:to>
      <xdr:col>4</xdr:col>
      <xdr:colOff>419100</xdr:colOff>
      <xdr:row>16</xdr:row>
      <xdr:rowOff>190502</xdr:rowOff>
    </xdr:to>
    <xdr:sp macro="" textlink="">
      <xdr:nvSpPr>
        <xdr:cNvPr id="59" name="오른쪽 화살표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 rot="5400000">
          <a:off x="2900363" y="3338514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257175</xdr:colOff>
      <xdr:row>18</xdr:row>
      <xdr:rowOff>47627</xdr:rowOff>
    </xdr:from>
    <xdr:to>
      <xdr:col>4</xdr:col>
      <xdr:colOff>438150</xdr:colOff>
      <xdr:row>19</xdr:row>
      <xdr:rowOff>171452</xdr:rowOff>
    </xdr:to>
    <xdr:sp macro="" textlink="">
      <xdr:nvSpPr>
        <xdr:cNvPr id="60" name="오른쪽 화살표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 rot="5400000">
          <a:off x="2919413" y="395763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266700</xdr:colOff>
      <xdr:row>21</xdr:row>
      <xdr:rowOff>47627</xdr:rowOff>
    </xdr:from>
    <xdr:to>
      <xdr:col>4</xdr:col>
      <xdr:colOff>447675</xdr:colOff>
      <xdr:row>22</xdr:row>
      <xdr:rowOff>171452</xdr:rowOff>
    </xdr:to>
    <xdr:sp macro="" textlink="">
      <xdr:nvSpPr>
        <xdr:cNvPr id="61" name="오른쪽 화살표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 rot="5400000">
          <a:off x="2928938" y="4595814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104775</xdr:colOff>
      <xdr:row>12</xdr:row>
      <xdr:rowOff>161925</xdr:rowOff>
    </xdr:from>
    <xdr:to>
      <xdr:col>13</xdr:col>
      <xdr:colOff>447675</xdr:colOff>
      <xdr:row>13</xdr:row>
      <xdr:rowOff>120650</xdr:rowOff>
    </xdr:to>
    <xdr:sp macro="" textlink="">
      <xdr:nvSpPr>
        <xdr:cNvPr id="62" name="오른쪽 화살표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 rot="2535897">
          <a:off x="8963025" y="2790825"/>
          <a:ext cx="342900" cy="177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123825</xdr:colOff>
      <xdr:row>10</xdr:row>
      <xdr:rowOff>85725</xdr:rowOff>
    </xdr:from>
    <xdr:to>
      <xdr:col>13</xdr:col>
      <xdr:colOff>466725</xdr:colOff>
      <xdr:row>11</xdr:row>
      <xdr:rowOff>47625</xdr:rowOff>
    </xdr:to>
    <xdr:sp macro="" textlink="">
      <xdr:nvSpPr>
        <xdr:cNvPr id="63" name="오른쪽 화살표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 rot="19105122">
          <a:off x="8982075" y="22764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374649</xdr:colOff>
      <xdr:row>12</xdr:row>
      <xdr:rowOff>92075</xdr:rowOff>
    </xdr:from>
    <xdr:to>
      <xdr:col>12</xdr:col>
      <xdr:colOff>565149</xdr:colOff>
      <xdr:row>14</xdr:row>
      <xdr:rowOff>0</xdr:rowOff>
    </xdr:to>
    <xdr:sp macro="" textlink="">
      <xdr:nvSpPr>
        <xdr:cNvPr id="64" name="오른쪽 화살표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 rot="7851086">
          <a:off x="8497886" y="2798763"/>
          <a:ext cx="3460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266700</xdr:colOff>
      <xdr:row>10</xdr:row>
      <xdr:rowOff>76200</xdr:rowOff>
    </xdr:from>
    <xdr:to>
      <xdr:col>12</xdr:col>
      <xdr:colOff>581025</xdr:colOff>
      <xdr:row>11</xdr:row>
      <xdr:rowOff>47625</xdr:rowOff>
    </xdr:to>
    <xdr:sp macro="" textlink="">
      <xdr:nvSpPr>
        <xdr:cNvPr id="65" name="오른쪽 화살표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 rot="13279815">
          <a:off x="8467725" y="2266950"/>
          <a:ext cx="3143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247650</xdr:colOff>
      <xdr:row>24</xdr:row>
      <xdr:rowOff>38101</xdr:rowOff>
    </xdr:from>
    <xdr:to>
      <xdr:col>4</xdr:col>
      <xdr:colOff>428625</xdr:colOff>
      <xdr:row>25</xdr:row>
      <xdr:rowOff>161926</xdr:rowOff>
    </xdr:to>
    <xdr:sp macro="" textlink="">
      <xdr:nvSpPr>
        <xdr:cNvPr id="72" name="오른쪽 화살표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 rot="5400000">
          <a:off x="2909888" y="5224463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485775</xdr:colOff>
      <xdr:row>5</xdr:row>
      <xdr:rowOff>0</xdr:rowOff>
    </xdr:from>
    <xdr:to>
      <xdr:col>3</xdr:col>
      <xdr:colOff>142875</xdr:colOff>
      <xdr:row>5</xdr:row>
      <xdr:rowOff>180975</xdr:rowOff>
    </xdr:to>
    <xdr:sp macro="" textlink="">
      <xdr:nvSpPr>
        <xdr:cNvPr id="73" name="오른쪽 화살표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 rot="10800000">
          <a:off x="1857375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438150</xdr:colOff>
      <xdr:row>8</xdr:row>
      <xdr:rowOff>28575</xdr:rowOff>
    </xdr:from>
    <xdr:to>
      <xdr:col>3</xdr:col>
      <xdr:colOff>95250</xdr:colOff>
      <xdr:row>9</xdr:row>
      <xdr:rowOff>0</xdr:rowOff>
    </xdr:to>
    <xdr:sp macro="" textlink="">
      <xdr:nvSpPr>
        <xdr:cNvPr id="74" name="오른쪽 화살표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 rot="10800000">
          <a:off x="1809750" y="17335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466725</xdr:colOff>
      <xdr:row>11</xdr:row>
      <xdr:rowOff>9525</xdr:rowOff>
    </xdr:from>
    <xdr:to>
      <xdr:col>3</xdr:col>
      <xdr:colOff>123825</xdr:colOff>
      <xdr:row>11</xdr:row>
      <xdr:rowOff>190500</xdr:rowOff>
    </xdr:to>
    <xdr:sp macro="" textlink="">
      <xdr:nvSpPr>
        <xdr:cNvPr id="75" name="오른쪽 화살표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 rot="10800000">
          <a:off x="1838325" y="23526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523875</xdr:colOff>
      <xdr:row>17</xdr:row>
      <xdr:rowOff>0</xdr:rowOff>
    </xdr:from>
    <xdr:to>
      <xdr:col>3</xdr:col>
      <xdr:colOff>180975</xdr:colOff>
      <xdr:row>17</xdr:row>
      <xdr:rowOff>180975</xdr:rowOff>
    </xdr:to>
    <xdr:sp macro="" textlink="">
      <xdr:nvSpPr>
        <xdr:cNvPr id="76" name="오른쪽 화살표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 rot="10800000">
          <a:off x="1895475" y="36195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466725</xdr:colOff>
      <xdr:row>14</xdr:row>
      <xdr:rowOff>0</xdr:rowOff>
    </xdr:from>
    <xdr:to>
      <xdr:col>3</xdr:col>
      <xdr:colOff>123825</xdr:colOff>
      <xdr:row>14</xdr:row>
      <xdr:rowOff>180975</xdr:rowOff>
    </xdr:to>
    <xdr:sp macro="" textlink="">
      <xdr:nvSpPr>
        <xdr:cNvPr id="77" name="오른쪽 화살표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 rot="10800000">
          <a:off x="1838325" y="29813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504825</xdr:colOff>
      <xdr:row>20</xdr:row>
      <xdr:rowOff>19050</xdr:rowOff>
    </xdr:from>
    <xdr:to>
      <xdr:col>3</xdr:col>
      <xdr:colOff>161925</xdr:colOff>
      <xdr:row>20</xdr:row>
      <xdr:rowOff>200025</xdr:rowOff>
    </xdr:to>
    <xdr:sp macro="" textlink="">
      <xdr:nvSpPr>
        <xdr:cNvPr id="78" name="오른쪽 화살표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 rot="10800000">
          <a:off x="1876425" y="42767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5</xdr:row>
      <xdr:rowOff>0</xdr:rowOff>
    </xdr:from>
    <xdr:to>
      <xdr:col>4</xdr:col>
      <xdr:colOff>171450</xdr:colOff>
      <xdr:row>5</xdr:row>
      <xdr:rowOff>180975</xdr:rowOff>
    </xdr:to>
    <xdr:sp macro="" textlink="">
      <xdr:nvSpPr>
        <xdr:cNvPr id="79" name="오른쪽 화살표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 rot="10800000">
          <a:off x="2571750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539750</xdr:colOff>
      <xdr:row>44</xdr:row>
      <xdr:rowOff>200025</xdr:rowOff>
    </xdr:from>
    <xdr:to>
      <xdr:col>5</xdr:col>
      <xdr:colOff>196850</xdr:colOff>
      <xdr:row>45</xdr:row>
      <xdr:rowOff>158750</xdr:rowOff>
    </xdr:to>
    <xdr:sp macro="" textlink="">
      <xdr:nvSpPr>
        <xdr:cNvPr id="52" name="오른쪽 화살표 61">
          <a:extLst>
            <a:ext uri="{FF2B5EF4-FFF2-40B4-BE49-F238E27FC236}">
              <a16:creationId xmlns:a16="http://schemas.microsoft.com/office/drawing/2014/main" id="{E6D98125-D28E-4A0D-8582-9072B6EB0BF3}"/>
            </a:ext>
          </a:extLst>
        </xdr:cNvPr>
        <xdr:cNvSpPr/>
      </xdr:nvSpPr>
      <xdr:spPr>
        <a:xfrm>
          <a:off x="3282950" y="9839325"/>
          <a:ext cx="342900" cy="177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542925</xdr:colOff>
      <xdr:row>46</xdr:row>
      <xdr:rowOff>133349</xdr:rowOff>
    </xdr:from>
    <xdr:to>
      <xdr:col>5</xdr:col>
      <xdr:colOff>200025</xdr:colOff>
      <xdr:row>47</xdr:row>
      <xdr:rowOff>95249</xdr:rowOff>
    </xdr:to>
    <xdr:sp macro="" textlink="">
      <xdr:nvSpPr>
        <xdr:cNvPr id="55" name="오른쪽 화살표 61">
          <a:extLst>
            <a:ext uri="{FF2B5EF4-FFF2-40B4-BE49-F238E27FC236}">
              <a16:creationId xmlns:a16="http://schemas.microsoft.com/office/drawing/2014/main" id="{CB745F26-5F9C-4F96-996C-14941F3BC88B}"/>
            </a:ext>
          </a:extLst>
        </xdr:cNvPr>
        <xdr:cNvSpPr/>
      </xdr:nvSpPr>
      <xdr:spPr>
        <a:xfrm rot="2535897">
          <a:off x="3286125" y="1021079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581025</xdr:colOff>
      <xdr:row>58</xdr:row>
      <xdr:rowOff>142874</xdr:rowOff>
    </xdr:from>
    <xdr:to>
      <xdr:col>6</xdr:col>
      <xdr:colOff>234950</xdr:colOff>
      <xdr:row>59</xdr:row>
      <xdr:rowOff>104774</xdr:rowOff>
    </xdr:to>
    <xdr:sp macro="" textlink="">
      <xdr:nvSpPr>
        <xdr:cNvPr id="81" name="오른쪽 화살표 61">
          <a:extLst>
            <a:ext uri="{FF2B5EF4-FFF2-40B4-BE49-F238E27FC236}">
              <a16:creationId xmlns:a16="http://schemas.microsoft.com/office/drawing/2014/main" id="{917BEB5D-4298-4CB4-B08F-F7F209BF2C72}"/>
            </a:ext>
          </a:extLst>
        </xdr:cNvPr>
        <xdr:cNvSpPr/>
      </xdr:nvSpPr>
      <xdr:spPr>
        <a:xfrm rot="2535897">
          <a:off x="4010025" y="12849224"/>
          <a:ext cx="339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58</xdr:row>
      <xdr:rowOff>152400</xdr:rowOff>
    </xdr:from>
    <xdr:to>
      <xdr:col>8</xdr:col>
      <xdr:colOff>219075</xdr:colOff>
      <xdr:row>59</xdr:row>
      <xdr:rowOff>114300</xdr:rowOff>
    </xdr:to>
    <xdr:sp macro="" textlink="">
      <xdr:nvSpPr>
        <xdr:cNvPr id="82" name="오른쪽 화살표 61">
          <a:extLst>
            <a:ext uri="{FF2B5EF4-FFF2-40B4-BE49-F238E27FC236}">
              <a16:creationId xmlns:a16="http://schemas.microsoft.com/office/drawing/2014/main" id="{B14475C5-4D6D-475A-8739-4DCCA6417BEE}"/>
            </a:ext>
          </a:extLst>
        </xdr:cNvPr>
        <xdr:cNvSpPr/>
      </xdr:nvSpPr>
      <xdr:spPr>
        <a:xfrm rot="2535897">
          <a:off x="5362575" y="128587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552449</xdr:colOff>
      <xdr:row>55</xdr:row>
      <xdr:rowOff>123826</xdr:rowOff>
    </xdr:from>
    <xdr:to>
      <xdr:col>8</xdr:col>
      <xdr:colOff>209549</xdr:colOff>
      <xdr:row>56</xdr:row>
      <xdr:rowOff>82551</xdr:rowOff>
    </xdr:to>
    <xdr:sp macro="" textlink="">
      <xdr:nvSpPr>
        <xdr:cNvPr id="83" name="오른쪽 화살표 62">
          <a:extLst>
            <a:ext uri="{FF2B5EF4-FFF2-40B4-BE49-F238E27FC236}">
              <a16:creationId xmlns:a16="http://schemas.microsoft.com/office/drawing/2014/main" id="{37AE47C8-B6F4-41C2-A66C-95EF73072200}"/>
            </a:ext>
          </a:extLst>
        </xdr:cNvPr>
        <xdr:cNvSpPr/>
      </xdr:nvSpPr>
      <xdr:spPr>
        <a:xfrm rot="19105122">
          <a:off x="5353049" y="12172951"/>
          <a:ext cx="342900" cy="177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5</xdr:col>
      <xdr:colOff>190500</xdr:colOff>
      <xdr:row>44</xdr:row>
      <xdr:rowOff>66675</xdr:rowOff>
    </xdr:to>
    <xdr:sp macro="" textlink="">
      <xdr:nvSpPr>
        <xdr:cNvPr id="84" name="오른쪽 화살표 62">
          <a:extLst>
            <a:ext uri="{FF2B5EF4-FFF2-40B4-BE49-F238E27FC236}">
              <a16:creationId xmlns:a16="http://schemas.microsoft.com/office/drawing/2014/main" id="{030402EE-CAA8-4F30-9D65-42F4291F9647}"/>
            </a:ext>
          </a:extLst>
        </xdr:cNvPr>
        <xdr:cNvSpPr/>
      </xdr:nvSpPr>
      <xdr:spPr>
        <a:xfrm rot="19105122">
          <a:off x="3276600" y="95250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533400</xdr:colOff>
      <xdr:row>40</xdr:row>
      <xdr:rowOff>104775</xdr:rowOff>
    </xdr:from>
    <xdr:to>
      <xdr:col>6</xdr:col>
      <xdr:colOff>190500</xdr:colOff>
      <xdr:row>41</xdr:row>
      <xdr:rowOff>66675</xdr:rowOff>
    </xdr:to>
    <xdr:sp macro="" textlink="">
      <xdr:nvSpPr>
        <xdr:cNvPr id="85" name="오른쪽 화살표 62">
          <a:extLst>
            <a:ext uri="{FF2B5EF4-FFF2-40B4-BE49-F238E27FC236}">
              <a16:creationId xmlns:a16="http://schemas.microsoft.com/office/drawing/2014/main" id="{9582B8B7-B242-4142-ABAE-4BDBF80959C3}"/>
            </a:ext>
          </a:extLst>
        </xdr:cNvPr>
        <xdr:cNvSpPr/>
      </xdr:nvSpPr>
      <xdr:spPr>
        <a:xfrm rot="19105122">
          <a:off x="3962400" y="88677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552450</xdr:colOff>
      <xdr:row>58</xdr:row>
      <xdr:rowOff>123825</xdr:rowOff>
    </xdr:from>
    <xdr:to>
      <xdr:col>7</xdr:col>
      <xdr:colOff>209550</xdr:colOff>
      <xdr:row>59</xdr:row>
      <xdr:rowOff>85725</xdr:rowOff>
    </xdr:to>
    <xdr:sp macro="" textlink="">
      <xdr:nvSpPr>
        <xdr:cNvPr id="86" name="오른쪽 화살표 62">
          <a:extLst>
            <a:ext uri="{FF2B5EF4-FFF2-40B4-BE49-F238E27FC236}">
              <a16:creationId xmlns:a16="http://schemas.microsoft.com/office/drawing/2014/main" id="{7FCBE616-888D-4DBD-9F7A-4BB909DF6289}"/>
            </a:ext>
          </a:extLst>
        </xdr:cNvPr>
        <xdr:cNvSpPr/>
      </xdr:nvSpPr>
      <xdr:spPr>
        <a:xfrm rot="19105122">
          <a:off x="4667250" y="128301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266700</xdr:colOff>
      <xdr:row>46</xdr:row>
      <xdr:rowOff>85726</xdr:rowOff>
    </xdr:from>
    <xdr:to>
      <xdr:col>4</xdr:col>
      <xdr:colOff>428625</xdr:colOff>
      <xdr:row>47</xdr:row>
      <xdr:rowOff>215901</xdr:rowOff>
    </xdr:to>
    <xdr:sp macro="" textlink="">
      <xdr:nvSpPr>
        <xdr:cNvPr id="87" name="오른쪽 화살표 5">
          <a:extLst>
            <a:ext uri="{FF2B5EF4-FFF2-40B4-BE49-F238E27FC236}">
              <a16:creationId xmlns:a16="http://schemas.microsoft.com/office/drawing/2014/main" id="{7E50A870-8859-4862-A1BD-7A7E2699231D}"/>
            </a:ext>
          </a:extLst>
        </xdr:cNvPr>
        <xdr:cNvSpPr/>
      </xdr:nvSpPr>
      <xdr:spPr>
        <a:xfrm rot="5400000">
          <a:off x="2916238" y="10256838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266700</xdr:colOff>
      <xdr:row>49</xdr:row>
      <xdr:rowOff>28576</xdr:rowOff>
    </xdr:from>
    <xdr:to>
      <xdr:col>4</xdr:col>
      <xdr:colOff>428625</xdr:colOff>
      <xdr:row>50</xdr:row>
      <xdr:rowOff>158751</xdr:rowOff>
    </xdr:to>
    <xdr:sp macro="" textlink="">
      <xdr:nvSpPr>
        <xdr:cNvPr id="88" name="오른쪽 화살표 5">
          <a:extLst>
            <a:ext uri="{FF2B5EF4-FFF2-40B4-BE49-F238E27FC236}">
              <a16:creationId xmlns:a16="http://schemas.microsoft.com/office/drawing/2014/main" id="{EA20896B-1800-4FE4-AFD1-A0E9AAEBF872}"/>
            </a:ext>
          </a:extLst>
        </xdr:cNvPr>
        <xdr:cNvSpPr/>
      </xdr:nvSpPr>
      <xdr:spPr>
        <a:xfrm rot="5400000">
          <a:off x="2916238" y="10856913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266700</xdr:colOff>
      <xdr:row>52</xdr:row>
      <xdr:rowOff>9526</xdr:rowOff>
    </xdr:from>
    <xdr:to>
      <xdr:col>4</xdr:col>
      <xdr:colOff>428625</xdr:colOff>
      <xdr:row>53</xdr:row>
      <xdr:rowOff>139701</xdr:rowOff>
    </xdr:to>
    <xdr:sp macro="" textlink="">
      <xdr:nvSpPr>
        <xdr:cNvPr id="89" name="오른쪽 화살표 5">
          <a:extLst>
            <a:ext uri="{FF2B5EF4-FFF2-40B4-BE49-F238E27FC236}">
              <a16:creationId xmlns:a16="http://schemas.microsoft.com/office/drawing/2014/main" id="{EAAFC61B-F307-49DE-B825-3802BF789A1F}"/>
            </a:ext>
          </a:extLst>
        </xdr:cNvPr>
        <xdr:cNvSpPr/>
      </xdr:nvSpPr>
      <xdr:spPr>
        <a:xfrm rot="5400000">
          <a:off x="2916238" y="11495088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276225</xdr:colOff>
      <xdr:row>55</xdr:row>
      <xdr:rowOff>38101</xdr:rowOff>
    </xdr:from>
    <xdr:to>
      <xdr:col>4</xdr:col>
      <xdr:colOff>438150</xdr:colOff>
      <xdr:row>56</xdr:row>
      <xdr:rowOff>168276</xdr:rowOff>
    </xdr:to>
    <xdr:sp macro="" textlink="">
      <xdr:nvSpPr>
        <xdr:cNvPr id="90" name="오른쪽 화살표 5">
          <a:extLst>
            <a:ext uri="{FF2B5EF4-FFF2-40B4-BE49-F238E27FC236}">
              <a16:creationId xmlns:a16="http://schemas.microsoft.com/office/drawing/2014/main" id="{1561BCE0-2A95-4747-B05A-F908EA43DDFE}"/>
            </a:ext>
          </a:extLst>
        </xdr:cNvPr>
        <xdr:cNvSpPr/>
      </xdr:nvSpPr>
      <xdr:spPr>
        <a:xfrm rot="5400000">
          <a:off x="2925763" y="12180888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266700</xdr:colOff>
      <xdr:row>49</xdr:row>
      <xdr:rowOff>28576</xdr:rowOff>
    </xdr:from>
    <xdr:to>
      <xdr:col>5</xdr:col>
      <xdr:colOff>428625</xdr:colOff>
      <xdr:row>50</xdr:row>
      <xdr:rowOff>158751</xdr:rowOff>
    </xdr:to>
    <xdr:sp macro="" textlink="">
      <xdr:nvSpPr>
        <xdr:cNvPr id="91" name="오른쪽 화살표 5">
          <a:extLst>
            <a:ext uri="{FF2B5EF4-FFF2-40B4-BE49-F238E27FC236}">
              <a16:creationId xmlns:a16="http://schemas.microsoft.com/office/drawing/2014/main" id="{788DA683-6DB5-4277-98B7-783E04AD9869}"/>
            </a:ext>
          </a:extLst>
        </xdr:cNvPr>
        <xdr:cNvSpPr/>
      </xdr:nvSpPr>
      <xdr:spPr>
        <a:xfrm rot="5400000">
          <a:off x="3602038" y="10856913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266700</xdr:colOff>
      <xdr:row>52</xdr:row>
      <xdr:rowOff>47626</xdr:rowOff>
    </xdr:from>
    <xdr:to>
      <xdr:col>5</xdr:col>
      <xdr:colOff>428625</xdr:colOff>
      <xdr:row>53</xdr:row>
      <xdr:rowOff>177801</xdr:rowOff>
    </xdr:to>
    <xdr:sp macro="" textlink="">
      <xdr:nvSpPr>
        <xdr:cNvPr id="92" name="오른쪽 화살표 5">
          <a:extLst>
            <a:ext uri="{FF2B5EF4-FFF2-40B4-BE49-F238E27FC236}">
              <a16:creationId xmlns:a16="http://schemas.microsoft.com/office/drawing/2014/main" id="{649CA8D8-2239-4194-9BEA-C77E2C116CE5}"/>
            </a:ext>
          </a:extLst>
        </xdr:cNvPr>
        <xdr:cNvSpPr/>
      </xdr:nvSpPr>
      <xdr:spPr>
        <a:xfrm rot="5400000">
          <a:off x="3602038" y="11533188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55</xdr:row>
      <xdr:rowOff>19051</xdr:rowOff>
    </xdr:from>
    <xdr:to>
      <xdr:col>5</xdr:col>
      <xdr:colOff>419100</xdr:colOff>
      <xdr:row>56</xdr:row>
      <xdr:rowOff>149226</xdr:rowOff>
    </xdr:to>
    <xdr:sp macro="" textlink="">
      <xdr:nvSpPr>
        <xdr:cNvPr id="93" name="오른쪽 화살표 5">
          <a:extLst>
            <a:ext uri="{FF2B5EF4-FFF2-40B4-BE49-F238E27FC236}">
              <a16:creationId xmlns:a16="http://schemas.microsoft.com/office/drawing/2014/main" id="{2438F715-8666-45A2-B1A2-C88B47211E53}"/>
            </a:ext>
          </a:extLst>
        </xdr:cNvPr>
        <xdr:cNvSpPr/>
      </xdr:nvSpPr>
      <xdr:spPr>
        <a:xfrm rot="5400000">
          <a:off x="3592513" y="12161838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58</xdr:row>
      <xdr:rowOff>66676</xdr:rowOff>
    </xdr:from>
    <xdr:to>
      <xdr:col>5</xdr:col>
      <xdr:colOff>419100</xdr:colOff>
      <xdr:row>59</xdr:row>
      <xdr:rowOff>196851</xdr:rowOff>
    </xdr:to>
    <xdr:sp macro="" textlink="">
      <xdr:nvSpPr>
        <xdr:cNvPr id="94" name="오른쪽 화살표 5">
          <a:extLst>
            <a:ext uri="{FF2B5EF4-FFF2-40B4-BE49-F238E27FC236}">
              <a16:creationId xmlns:a16="http://schemas.microsoft.com/office/drawing/2014/main" id="{0A88B00B-D4E8-453A-943F-69AB1596B4CE}"/>
            </a:ext>
          </a:extLst>
        </xdr:cNvPr>
        <xdr:cNvSpPr/>
      </xdr:nvSpPr>
      <xdr:spPr>
        <a:xfrm rot="5400000">
          <a:off x="3592513" y="12866688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295275</xdr:colOff>
      <xdr:row>58</xdr:row>
      <xdr:rowOff>38101</xdr:rowOff>
    </xdr:from>
    <xdr:to>
      <xdr:col>4</xdr:col>
      <xdr:colOff>457200</xdr:colOff>
      <xdr:row>59</xdr:row>
      <xdr:rowOff>168276</xdr:rowOff>
    </xdr:to>
    <xdr:sp macro="" textlink="">
      <xdr:nvSpPr>
        <xdr:cNvPr id="95" name="오른쪽 화살표 5">
          <a:extLst>
            <a:ext uri="{FF2B5EF4-FFF2-40B4-BE49-F238E27FC236}">
              <a16:creationId xmlns:a16="http://schemas.microsoft.com/office/drawing/2014/main" id="{D70474D9-523A-4C4E-80EC-09F5D0D0FBC7}"/>
            </a:ext>
          </a:extLst>
        </xdr:cNvPr>
        <xdr:cNvSpPr/>
      </xdr:nvSpPr>
      <xdr:spPr>
        <a:xfrm rot="5400000">
          <a:off x="2944813" y="12838113"/>
          <a:ext cx="3492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600074</xdr:colOff>
      <xdr:row>46</xdr:row>
      <xdr:rowOff>66674</xdr:rowOff>
    </xdr:from>
    <xdr:to>
      <xdr:col>4</xdr:col>
      <xdr:colOff>104774</xdr:colOff>
      <xdr:row>47</xdr:row>
      <xdr:rowOff>190499</xdr:rowOff>
    </xdr:to>
    <xdr:sp macro="" textlink="">
      <xdr:nvSpPr>
        <xdr:cNvPr id="96" name="오른쪽 화살표 63">
          <a:extLst>
            <a:ext uri="{FF2B5EF4-FFF2-40B4-BE49-F238E27FC236}">
              <a16:creationId xmlns:a16="http://schemas.microsoft.com/office/drawing/2014/main" id="{5E679CB5-4A36-4F3A-8EC7-DAA3FA41348E}"/>
            </a:ext>
          </a:extLst>
        </xdr:cNvPr>
        <xdr:cNvSpPr/>
      </xdr:nvSpPr>
      <xdr:spPr>
        <a:xfrm rot="7851086">
          <a:off x="2581274" y="10220324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571499</xdr:colOff>
      <xdr:row>49</xdr:row>
      <xdr:rowOff>104775</xdr:rowOff>
    </xdr:from>
    <xdr:to>
      <xdr:col>4</xdr:col>
      <xdr:colOff>76199</xdr:colOff>
      <xdr:row>51</xdr:row>
      <xdr:rowOff>9525</xdr:rowOff>
    </xdr:to>
    <xdr:sp macro="" textlink="">
      <xdr:nvSpPr>
        <xdr:cNvPr id="97" name="오른쪽 화살표 63">
          <a:extLst>
            <a:ext uri="{FF2B5EF4-FFF2-40B4-BE49-F238E27FC236}">
              <a16:creationId xmlns:a16="http://schemas.microsoft.com/office/drawing/2014/main" id="{D5B02D34-7555-4CB4-82B6-FAC08440E11C}"/>
            </a:ext>
          </a:extLst>
        </xdr:cNvPr>
        <xdr:cNvSpPr/>
      </xdr:nvSpPr>
      <xdr:spPr>
        <a:xfrm rot="7851086">
          <a:off x="2552699" y="10915650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581025</xdr:colOff>
      <xdr:row>52</xdr:row>
      <xdr:rowOff>76199</xdr:rowOff>
    </xdr:from>
    <xdr:to>
      <xdr:col>4</xdr:col>
      <xdr:colOff>85725</xdr:colOff>
      <xdr:row>53</xdr:row>
      <xdr:rowOff>200024</xdr:rowOff>
    </xdr:to>
    <xdr:sp macro="" textlink="">
      <xdr:nvSpPr>
        <xdr:cNvPr id="98" name="오른쪽 화살표 63">
          <a:extLst>
            <a:ext uri="{FF2B5EF4-FFF2-40B4-BE49-F238E27FC236}">
              <a16:creationId xmlns:a16="http://schemas.microsoft.com/office/drawing/2014/main" id="{800C8424-2CC4-4556-BE17-61E2E24ADD21}"/>
            </a:ext>
          </a:extLst>
        </xdr:cNvPr>
        <xdr:cNvSpPr/>
      </xdr:nvSpPr>
      <xdr:spPr>
        <a:xfrm rot="7851086">
          <a:off x="2562225" y="11544299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609601</xdr:colOff>
      <xdr:row>55</xdr:row>
      <xdr:rowOff>47625</xdr:rowOff>
    </xdr:from>
    <xdr:to>
      <xdr:col>4</xdr:col>
      <xdr:colOff>114301</xdr:colOff>
      <xdr:row>56</xdr:row>
      <xdr:rowOff>171450</xdr:rowOff>
    </xdr:to>
    <xdr:sp macro="" textlink="">
      <xdr:nvSpPr>
        <xdr:cNvPr id="99" name="오른쪽 화살표 63">
          <a:extLst>
            <a:ext uri="{FF2B5EF4-FFF2-40B4-BE49-F238E27FC236}">
              <a16:creationId xmlns:a16="http://schemas.microsoft.com/office/drawing/2014/main" id="{7D913291-8C6B-4C3F-933C-C1AA0C1B164E}"/>
            </a:ext>
          </a:extLst>
        </xdr:cNvPr>
        <xdr:cNvSpPr/>
      </xdr:nvSpPr>
      <xdr:spPr>
        <a:xfrm rot="7851086">
          <a:off x="2590801" y="12172950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590550</xdr:colOff>
      <xdr:row>58</xdr:row>
      <xdr:rowOff>57149</xdr:rowOff>
    </xdr:from>
    <xdr:to>
      <xdr:col>4</xdr:col>
      <xdr:colOff>95250</xdr:colOff>
      <xdr:row>59</xdr:row>
      <xdr:rowOff>180974</xdr:rowOff>
    </xdr:to>
    <xdr:sp macro="" textlink="">
      <xdr:nvSpPr>
        <xdr:cNvPr id="100" name="오른쪽 화살표 63">
          <a:extLst>
            <a:ext uri="{FF2B5EF4-FFF2-40B4-BE49-F238E27FC236}">
              <a16:creationId xmlns:a16="http://schemas.microsoft.com/office/drawing/2014/main" id="{947BACA4-EF6F-4564-AC8F-325F43E31C8B}"/>
            </a:ext>
          </a:extLst>
        </xdr:cNvPr>
        <xdr:cNvSpPr/>
      </xdr:nvSpPr>
      <xdr:spPr>
        <a:xfrm rot="7851086">
          <a:off x="2571750" y="12839699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542925</xdr:colOff>
      <xdr:row>57</xdr:row>
      <xdr:rowOff>9525</xdr:rowOff>
    </xdr:from>
    <xdr:to>
      <xdr:col>8</xdr:col>
      <xdr:colOff>200025</xdr:colOff>
      <xdr:row>57</xdr:row>
      <xdr:rowOff>190500</xdr:rowOff>
    </xdr:to>
    <xdr:sp macro="" textlink="">
      <xdr:nvSpPr>
        <xdr:cNvPr id="101" name="오른쪽 화살표 61">
          <a:extLst>
            <a:ext uri="{FF2B5EF4-FFF2-40B4-BE49-F238E27FC236}">
              <a16:creationId xmlns:a16="http://schemas.microsoft.com/office/drawing/2014/main" id="{CB415DA6-C8A6-4477-B980-60BD70D8B8FA}"/>
            </a:ext>
          </a:extLst>
        </xdr:cNvPr>
        <xdr:cNvSpPr/>
      </xdr:nvSpPr>
      <xdr:spPr>
        <a:xfrm>
          <a:off x="5343525" y="1249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561975</xdr:colOff>
      <xdr:row>60</xdr:row>
      <xdr:rowOff>28575</xdr:rowOff>
    </xdr:from>
    <xdr:to>
      <xdr:col>7</xdr:col>
      <xdr:colOff>219075</xdr:colOff>
      <xdr:row>60</xdr:row>
      <xdr:rowOff>209550</xdr:rowOff>
    </xdr:to>
    <xdr:sp macro="" textlink="">
      <xdr:nvSpPr>
        <xdr:cNvPr id="102" name="오른쪽 화살표 61">
          <a:extLst>
            <a:ext uri="{FF2B5EF4-FFF2-40B4-BE49-F238E27FC236}">
              <a16:creationId xmlns:a16="http://schemas.microsoft.com/office/drawing/2014/main" id="{DCF04813-4D33-425A-AD44-D880FB260AEF}"/>
            </a:ext>
          </a:extLst>
        </xdr:cNvPr>
        <xdr:cNvSpPr/>
      </xdr:nvSpPr>
      <xdr:spPr>
        <a:xfrm>
          <a:off x="4676775" y="131730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514350</xdr:colOff>
      <xdr:row>38</xdr:row>
      <xdr:rowOff>200025</xdr:rowOff>
    </xdr:from>
    <xdr:to>
      <xdr:col>7</xdr:col>
      <xdr:colOff>171450</xdr:colOff>
      <xdr:row>39</xdr:row>
      <xdr:rowOff>161925</xdr:rowOff>
    </xdr:to>
    <xdr:sp macro="" textlink="">
      <xdr:nvSpPr>
        <xdr:cNvPr id="103" name="오른쪽 화살표 61">
          <a:extLst>
            <a:ext uri="{FF2B5EF4-FFF2-40B4-BE49-F238E27FC236}">
              <a16:creationId xmlns:a16="http://schemas.microsoft.com/office/drawing/2014/main" id="{48F2B13B-9BE2-4002-923C-85870AD14BDF}"/>
            </a:ext>
          </a:extLst>
        </xdr:cNvPr>
        <xdr:cNvSpPr/>
      </xdr:nvSpPr>
      <xdr:spPr>
        <a:xfrm>
          <a:off x="4629150" y="85248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590550</xdr:colOff>
      <xdr:row>55</xdr:row>
      <xdr:rowOff>38099</xdr:rowOff>
    </xdr:from>
    <xdr:to>
      <xdr:col>3</xdr:col>
      <xdr:colOff>95250</xdr:colOff>
      <xdr:row>56</xdr:row>
      <xdr:rowOff>161924</xdr:rowOff>
    </xdr:to>
    <xdr:sp macro="" textlink="">
      <xdr:nvSpPr>
        <xdr:cNvPr id="104" name="오른쪽 화살표 63">
          <a:extLst>
            <a:ext uri="{FF2B5EF4-FFF2-40B4-BE49-F238E27FC236}">
              <a16:creationId xmlns:a16="http://schemas.microsoft.com/office/drawing/2014/main" id="{44B395CB-F05D-44AE-9AAF-01FBCC48ADE4}"/>
            </a:ext>
          </a:extLst>
        </xdr:cNvPr>
        <xdr:cNvSpPr/>
      </xdr:nvSpPr>
      <xdr:spPr>
        <a:xfrm rot="7851086">
          <a:off x="1885950" y="12163424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44</xdr:row>
      <xdr:rowOff>200025</xdr:rowOff>
    </xdr:from>
    <xdr:to>
      <xdr:col>4</xdr:col>
      <xdr:colOff>171450</xdr:colOff>
      <xdr:row>45</xdr:row>
      <xdr:rowOff>177800</xdr:rowOff>
    </xdr:to>
    <xdr:sp macro="" textlink="">
      <xdr:nvSpPr>
        <xdr:cNvPr id="105" name="오른쪽 화살표 8">
          <a:extLst>
            <a:ext uri="{FF2B5EF4-FFF2-40B4-BE49-F238E27FC236}">
              <a16:creationId xmlns:a16="http://schemas.microsoft.com/office/drawing/2014/main" id="{D07711E6-DD74-4A16-B7BB-3732A8355E9C}"/>
            </a:ext>
          </a:extLst>
        </xdr:cNvPr>
        <xdr:cNvSpPr/>
      </xdr:nvSpPr>
      <xdr:spPr>
        <a:xfrm rot="10800000">
          <a:off x="2571750" y="9839325"/>
          <a:ext cx="342900" cy="196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482600</xdr:colOff>
      <xdr:row>47</xdr:row>
      <xdr:rowOff>215900</xdr:rowOff>
    </xdr:from>
    <xdr:to>
      <xdr:col>3</xdr:col>
      <xdr:colOff>142875</xdr:colOff>
      <xdr:row>48</xdr:row>
      <xdr:rowOff>187325</xdr:rowOff>
    </xdr:to>
    <xdr:sp macro="" textlink="">
      <xdr:nvSpPr>
        <xdr:cNvPr id="106" name="오른쪽 화살표 8">
          <a:extLst>
            <a:ext uri="{FF2B5EF4-FFF2-40B4-BE49-F238E27FC236}">
              <a16:creationId xmlns:a16="http://schemas.microsoft.com/office/drawing/2014/main" id="{E2F46CB3-4461-42B5-B157-7A9D63B3D25E}"/>
            </a:ext>
          </a:extLst>
        </xdr:cNvPr>
        <xdr:cNvSpPr/>
      </xdr:nvSpPr>
      <xdr:spPr>
        <a:xfrm rot="10800000">
          <a:off x="1854200" y="10512425"/>
          <a:ext cx="3460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590550</xdr:colOff>
      <xdr:row>49</xdr:row>
      <xdr:rowOff>66675</xdr:rowOff>
    </xdr:from>
    <xdr:to>
      <xdr:col>3</xdr:col>
      <xdr:colOff>95250</xdr:colOff>
      <xdr:row>50</xdr:row>
      <xdr:rowOff>190500</xdr:rowOff>
    </xdr:to>
    <xdr:sp macro="" textlink="">
      <xdr:nvSpPr>
        <xdr:cNvPr id="108" name="오른쪽 화살표 63">
          <a:extLst>
            <a:ext uri="{FF2B5EF4-FFF2-40B4-BE49-F238E27FC236}">
              <a16:creationId xmlns:a16="http://schemas.microsoft.com/office/drawing/2014/main" id="{2F01AFF1-1267-49CD-94FC-1AD00D55431A}"/>
            </a:ext>
          </a:extLst>
        </xdr:cNvPr>
        <xdr:cNvSpPr/>
      </xdr:nvSpPr>
      <xdr:spPr>
        <a:xfrm rot="7851086">
          <a:off x="1885950" y="10877550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581025</xdr:colOff>
      <xdr:row>52</xdr:row>
      <xdr:rowOff>85724</xdr:rowOff>
    </xdr:from>
    <xdr:to>
      <xdr:col>3</xdr:col>
      <xdr:colOff>85725</xdr:colOff>
      <xdr:row>53</xdr:row>
      <xdr:rowOff>209549</xdr:rowOff>
    </xdr:to>
    <xdr:sp macro="" textlink="">
      <xdr:nvSpPr>
        <xdr:cNvPr id="109" name="오른쪽 화살표 63">
          <a:extLst>
            <a:ext uri="{FF2B5EF4-FFF2-40B4-BE49-F238E27FC236}">
              <a16:creationId xmlns:a16="http://schemas.microsoft.com/office/drawing/2014/main" id="{0DF9F89B-3FB2-4CE8-B532-CE75B59F314D}"/>
            </a:ext>
          </a:extLst>
        </xdr:cNvPr>
        <xdr:cNvSpPr/>
      </xdr:nvSpPr>
      <xdr:spPr>
        <a:xfrm rot="7851086">
          <a:off x="1876425" y="11553824"/>
          <a:ext cx="342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504825</xdr:colOff>
      <xdr:row>44</xdr:row>
      <xdr:rowOff>200025</xdr:rowOff>
    </xdr:from>
    <xdr:to>
      <xdr:col>3</xdr:col>
      <xdr:colOff>161925</xdr:colOff>
      <xdr:row>45</xdr:row>
      <xdr:rowOff>180975</xdr:rowOff>
    </xdr:to>
    <xdr:sp macro="" textlink="">
      <xdr:nvSpPr>
        <xdr:cNvPr id="110" name="오른쪽 화살표 8">
          <a:extLst>
            <a:ext uri="{FF2B5EF4-FFF2-40B4-BE49-F238E27FC236}">
              <a16:creationId xmlns:a16="http://schemas.microsoft.com/office/drawing/2014/main" id="{F49E9519-E8AC-4454-A9B9-FC693B8F6CCA}"/>
            </a:ext>
          </a:extLst>
        </xdr:cNvPr>
        <xdr:cNvSpPr/>
      </xdr:nvSpPr>
      <xdr:spPr>
        <a:xfrm rot="10800000">
          <a:off x="1876425" y="9839325"/>
          <a:ext cx="34290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247651</xdr:colOff>
      <xdr:row>55</xdr:row>
      <xdr:rowOff>9525</xdr:rowOff>
    </xdr:from>
    <xdr:to>
      <xdr:col>7</xdr:col>
      <xdr:colOff>409576</xdr:colOff>
      <xdr:row>56</xdr:row>
      <xdr:rowOff>133350</xdr:rowOff>
    </xdr:to>
    <xdr:sp macro="" textlink="">
      <xdr:nvSpPr>
        <xdr:cNvPr id="111" name="오른쪽 화살표 7">
          <a:extLst>
            <a:ext uri="{FF2B5EF4-FFF2-40B4-BE49-F238E27FC236}">
              <a16:creationId xmlns:a16="http://schemas.microsoft.com/office/drawing/2014/main" id="{A2B726C0-D7DB-4F57-A5FA-2EDFA7C31BFF}"/>
            </a:ext>
          </a:extLst>
        </xdr:cNvPr>
        <xdr:cNvSpPr/>
      </xdr:nvSpPr>
      <xdr:spPr>
        <a:xfrm rot="16200000">
          <a:off x="4957764" y="12149137"/>
          <a:ext cx="34290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285751</xdr:colOff>
      <xdr:row>43</xdr:row>
      <xdr:rowOff>0</xdr:rowOff>
    </xdr:from>
    <xdr:to>
      <xdr:col>4</xdr:col>
      <xdr:colOff>447676</xdr:colOff>
      <xdr:row>44</xdr:row>
      <xdr:rowOff>123825</xdr:rowOff>
    </xdr:to>
    <xdr:sp macro="" textlink="">
      <xdr:nvSpPr>
        <xdr:cNvPr id="112" name="오른쪽 화살표 7">
          <a:extLst>
            <a:ext uri="{FF2B5EF4-FFF2-40B4-BE49-F238E27FC236}">
              <a16:creationId xmlns:a16="http://schemas.microsoft.com/office/drawing/2014/main" id="{DDB76694-834B-4047-B8C0-13A7661F9FB7}"/>
            </a:ext>
          </a:extLst>
        </xdr:cNvPr>
        <xdr:cNvSpPr/>
      </xdr:nvSpPr>
      <xdr:spPr>
        <a:xfrm rot="16200000">
          <a:off x="2938464" y="9510712"/>
          <a:ext cx="34290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285751</xdr:colOff>
      <xdr:row>40</xdr:row>
      <xdr:rowOff>19050</xdr:rowOff>
    </xdr:from>
    <xdr:to>
      <xdr:col>5</xdr:col>
      <xdr:colOff>447676</xdr:colOff>
      <xdr:row>41</xdr:row>
      <xdr:rowOff>142875</xdr:rowOff>
    </xdr:to>
    <xdr:sp macro="" textlink="">
      <xdr:nvSpPr>
        <xdr:cNvPr id="113" name="오른쪽 화살표 7">
          <a:extLst>
            <a:ext uri="{FF2B5EF4-FFF2-40B4-BE49-F238E27FC236}">
              <a16:creationId xmlns:a16="http://schemas.microsoft.com/office/drawing/2014/main" id="{ED533027-E691-4DE4-9F02-DAC021458F64}"/>
            </a:ext>
          </a:extLst>
        </xdr:cNvPr>
        <xdr:cNvSpPr/>
      </xdr:nvSpPr>
      <xdr:spPr>
        <a:xfrm rot="16200000">
          <a:off x="3624264" y="8872537"/>
          <a:ext cx="34290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266700</xdr:colOff>
      <xdr:row>40</xdr:row>
      <xdr:rowOff>0</xdr:rowOff>
    </xdr:from>
    <xdr:to>
      <xdr:col>4</xdr:col>
      <xdr:colOff>428625</xdr:colOff>
      <xdr:row>41</xdr:row>
      <xdr:rowOff>123825</xdr:rowOff>
    </xdr:to>
    <xdr:sp macro="" textlink="">
      <xdr:nvSpPr>
        <xdr:cNvPr id="114" name="오른쪽 화살표 7">
          <a:extLst>
            <a:ext uri="{FF2B5EF4-FFF2-40B4-BE49-F238E27FC236}">
              <a16:creationId xmlns:a16="http://schemas.microsoft.com/office/drawing/2014/main" id="{9CD38787-3C35-492D-96F7-96C50A0AC84F}"/>
            </a:ext>
          </a:extLst>
        </xdr:cNvPr>
        <xdr:cNvSpPr/>
      </xdr:nvSpPr>
      <xdr:spPr>
        <a:xfrm rot="16200000">
          <a:off x="2919413" y="8853487"/>
          <a:ext cx="34290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495300</xdr:colOff>
      <xdr:row>40</xdr:row>
      <xdr:rowOff>95250</xdr:rowOff>
    </xdr:from>
    <xdr:to>
      <xdr:col>3</xdr:col>
      <xdr:colOff>123825</xdr:colOff>
      <xdr:row>41</xdr:row>
      <xdr:rowOff>63500</xdr:rowOff>
    </xdr:to>
    <xdr:sp macro="" textlink="">
      <xdr:nvSpPr>
        <xdr:cNvPr id="116" name="오른쪽 화살표 64">
          <a:extLst>
            <a:ext uri="{FF2B5EF4-FFF2-40B4-BE49-F238E27FC236}">
              <a16:creationId xmlns:a16="http://schemas.microsoft.com/office/drawing/2014/main" id="{4B660C08-02EB-49F8-9A9A-E696CD2FAF3D}"/>
            </a:ext>
          </a:extLst>
        </xdr:cNvPr>
        <xdr:cNvSpPr/>
      </xdr:nvSpPr>
      <xdr:spPr>
        <a:xfrm rot="13279815">
          <a:off x="1866900" y="8858250"/>
          <a:ext cx="314325" cy="187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533399</xdr:colOff>
      <xdr:row>43</xdr:row>
      <xdr:rowOff>95250</xdr:rowOff>
    </xdr:from>
    <xdr:to>
      <xdr:col>4</xdr:col>
      <xdr:colOff>161924</xdr:colOff>
      <xdr:row>44</xdr:row>
      <xdr:rowOff>63500</xdr:rowOff>
    </xdr:to>
    <xdr:sp macro="" textlink="">
      <xdr:nvSpPr>
        <xdr:cNvPr id="117" name="오른쪽 화살표 64">
          <a:extLst>
            <a:ext uri="{FF2B5EF4-FFF2-40B4-BE49-F238E27FC236}">
              <a16:creationId xmlns:a16="http://schemas.microsoft.com/office/drawing/2014/main" id="{B4CD590D-93F4-48BA-A75A-416B5F808309}"/>
            </a:ext>
          </a:extLst>
        </xdr:cNvPr>
        <xdr:cNvSpPr/>
      </xdr:nvSpPr>
      <xdr:spPr>
        <a:xfrm rot="13279815">
          <a:off x="2590799" y="9515475"/>
          <a:ext cx="314325" cy="187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523875</xdr:colOff>
      <xdr:row>43</xdr:row>
      <xdr:rowOff>114300</xdr:rowOff>
    </xdr:from>
    <xdr:to>
      <xdr:col>3</xdr:col>
      <xdr:colOff>152400</xdr:colOff>
      <xdr:row>44</xdr:row>
      <xdr:rowOff>85725</xdr:rowOff>
    </xdr:to>
    <xdr:sp macro="" textlink="">
      <xdr:nvSpPr>
        <xdr:cNvPr id="118" name="오른쪽 화살표 64">
          <a:extLst>
            <a:ext uri="{FF2B5EF4-FFF2-40B4-BE49-F238E27FC236}">
              <a16:creationId xmlns:a16="http://schemas.microsoft.com/office/drawing/2014/main" id="{0B81F4B9-1FD1-4313-9A1E-9399B696583F}"/>
            </a:ext>
          </a:extLst>
        </xdr:cNvPr>
        <xdr:cNvSpPr/>
      </xdr:nvSpPr>
      <xdr:spPr>
        <a:xfrm rot="13279815">
          <a:off x="1895475" y="9534525"/>
          <a:ext cx="3143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40</xdr:row>
      <xdr:rowOff>95250</xdr:rowOff>
    </xdr:from>
    <xdr:to>
      <xdr:col>4</xdr:col>
      <xdr:colOff>142875</xdr:colOff>
      <xdr:row>41</xdr:row>
      <xdr:rowOff>66675</xdr:rowOff>
    </xdr:to>
    <xdr:sp macro="" textlink="">
      <xdr:nvSpPr>
        <xdr:cNvPr id="119" name="오른쪽 화살표 64">
          <a:extLst>
            <a:ext uri="{FF2B5EF4-FFF2-40B4-BE49-F238E27FC236}">
              <a16:creationId xmlns:a16="http://schemas.microsoft.com/office/drawing/2014/main" id="{AF7B9A8B-4846-4A8A-8BC7-DB2B0028D6C9}"/>
            </a:ext>
          </a:extLst>
        </xdr:cNvPr>
        <xdr:cNvSpPr/>
      </xdr:nvSpPr>
      <xdr:spPr>
        <a:xfrm rot="13279815">
          <a:off x="2571750" y="8858250"/>
          <a:ext cx="3143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4" workbookViewId="0">
      <selection activeCell="P41" sqref="P41"/>
    </sheetView>
  </sheetViews>
  <sheetFormatPr defaultRowHeight="17" x14ac:dyDescent="0.45"/>
  <cols>
    <col min="1" max="1" width="9" style="1"/>
    <col min="2" max="11" width="9" style="3"/>
  </cols>
  <sheetData>
    <row r="1" spans="1:12" ht="17.5" thickBot="1" x14ac:dyDescent="0.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</row>
    <row r="2" spans="1:12" x14ac:dyDescent="0.45">
      <c r="A2" s="28">
        <v>0</v>
      </c>
      <c r="B2" s="4"/>
      <c r="C2" s="4"/>
      <c r="D2" s="5"/>
      <c r="E2" s="4"/>
      <c r="F2" s="4"/>
      <c r="G2" s="4"/>
      <c r="H2" s="4"/>
      <c r="I2" s="4"/>
      <c r="J2" s="4"/>
      <c r="K2" s="4"/>
      <c r="L2" s="2"/>
    </row>
    <row r="3" spans="1:12" x14ac:dyDescent="0.45">
      <c r="A3" s="28"/>
      <c r="B3" s="6"/>
      <c r="C3" s="6"/>
      <c r="D3" s="7"/>
      <c r="E3" s="6"/>
      <c r="F3" s="6"/>
      <c r="G3" s="6"/>
      <c r="H3" s="6"/>
      <c r="I3" s="6"/>
      <c r="J3" s="6"/>
      <c r="K3" s="6"/>
      <c r="L3" s="2"/>
    </row>
    <row r="4" spans="1:12" ht="17.5" thickBot="1" x14ac:dyDescent="0.5">
      <c r="A4" s="28"/>
      <c r="B4" s="8"/>
      <c r="C4" s="8"/>
      <c r="D4" s="9"/>
      <c r="E4" s="8"/>
      <c r="F4" s="8"/>
      <c r="G4" s="8"/>
      <c r="H4" s="8"/>
      <c r="I4" s="8"/>
      <c r="J4" s="8"/>
      <c r="K4" s="8"/>
      <c r="L4" s="2"/>
    </row>
    <row r="5" spans="1:12" x14ac:dyDescent="0.45">
      <c r="A5" s="28">
        <v>1</v>
      </c>
      <c r="B5" s="4"/>
      <c r="C5" s="10">
        <f t="shared" ref="C5:I5" si="0">C6+C7</f>
        <v>118</v>
      </c>
      <c r="D5" s="14">
        <f t="shared" si="0"/>
        <v>100</v>
      </c>
      <c r="E5" s="14">
        <f t="shared" si="0"/>
        <v>84</v>
      </c>
      <c r="F5" s="14">
        <f t="shared" si="0"/>
        <v>88</v>
      </c>
      <c r="G5" s="14">
        <f t="shared" si="0"/>
        <v>93</v>
      </c>
      <c r="H5" s="14">
        <f t="shared" si="0"/>
        <v>100</v>
      </c>
      <c r="I5" s="10">
        <f t="shared" si="0"/>
        <v>110</v>
      </c>
      <c r="J5" s="10"/>
      <c r="K5" s="10"/>
      <c r="L5" s="2"/>
    </row>
    <row r="6" spans="1:12" x14ac:dyDescent="0.45">
      <c r="A6" s="28"/>
      <c r="B6" s="6"/>
      <c r="C6" s="12">
        <v>40</v>
      </c>
      <c r="D6" s="23">
        <v>30</v>
      </c>
      <c r="E6" s="15">
        <v>20</v>
      </c>
      <c r="F6" s="15">
        <v>30</v>
      </c>
      <c r="G6" s="15">
        <v>40</v>
      </c>
      <c r="H6" s="15">
        <v>50</v>
      </c>
      <c r="I6" s="11">
        <v>60</v>
      </c>
      <c r="J6" s="11"/>
      <c r="K6" s="11"/>
      <c r="L6" s="2"/>
    </row>
    <row r="7" spans="1:12" ht="17.5" thickBot="1" x14ac:dyDescent="0.5">
      <c r="A7" s="28"/>
      <c r="B7" s="8"/>
      <c r="C7" s="19">
        <f>INT(SQRT((POWER(C1-I1,2)+(POWER(A5-A20,2))))*10)</f>
        <v>78</v>
      </c>
      <c r="D7" s="16">
        <f>INT(SQRT((POWER(D1-I1,2)+(POWER(A5-A20,2))))*10)</f>
        <v>70</v>
      </c>
      <c r="E7" s="16">
        <f>INT(SQRT((POWER(E1-I1,2)+(POWER(A5-A20,2))))*10)</f>
        <v>64</v>
      </c>
      <c r="F7" s="16">
        <f>INT(SQRT((POWER(F1-I1,2)+(POWER(A5-A20,2))))*10)</f>
        <v>58</v>
      </c>
      <c r="G7" s="16">
        <f>INT(SQRT((POWER(G1-I1,2)+(POWER(A5-A20,2))))*10)</f>
        <v>53</v>
      </c>
      <c r="H7" s="16">
        <f>INT(SQRT((POWER(H1-I1,2)+(POWER(A5-A20,2))))*10)</f>
        <v>50</v>
      </c>
      <c r="I7" s="19">
        <f>INT(SQRT((POWER(I1-I1,2)+(POWER(A5-A20,2))))*10)</f>
        <v>50</v>
      </c>
      <c r="J7" s="13"/>
      <c r="K7" s="13"/>
      <c r="L7" s="2"/>
    </row>
    <row r="8" spans="1:12" x14ac:dyDescent="0.45">
      <c r="A8" s="28">
        <v>2</v>
      </c>
      <c r="B8" s="4"/>
      <c r="C8" s="14">
        <f>C9+C10</f>
        <v>102</v>
      </c>
      <c r="D8" s="14">
        <f>D9+D10</f>
        <v>84</v>
      </c>
      <c r="E8" s="14">
        <f>E9+E10</f>
        <v>66</v>
      </c>
      <c r="F8" s="14">
        <f>F9+F10</f>
        <v>70</v>
      </c>
      <c r="G8" s="4"/>
      <c r="H8" s="4"/>
      <c r="I8" s="10"/>
      <c r="J8" s="10"/>
      <c r="K8" s="10"/>
      <c r="L8" s="2"/>
    </row>
    <row r="9" spans="1:12" x14ac:dyDescent="0.45">
      <c r="A9" s="28"/>
      <c r="B9" s="6"/>
      <c r="C9" s="23">
        <v>30</v>
      </c>
      <c r="D9" s="23">
        <v>20</v>
      </c>
      <c r="E9" s="15">
        <v>10</v>
      </c>
      <c r="F9" s="15">
        <v>20</v>
      </c>
      <c r="G9" s="6"/>
      <c r="H9" s="6"/>
      <c r="I9" s="11"/>
      <c r="J9" s="11"/>
      <c r="K9" s="11"/>
      <c r="L9" s="2"/>
    </row>
    <row r="10" spans="1:12" ht="17.5" thickBot="1" x14ac:dyDescent="0.5">
      <c r="A10" s="28"/>
      <c r="B10" s="8"/>
      <c r="C10" s="16">
        <f>INT(SQRT((POWER(C1-I1,2)+(POWER(A8-A20,2))))*10)</f>
        <v>72</v>
      </c>
      <c r="D10" s="16">
        <f>INT(SQRT((POWER(D1-I1,2)+(POWER(A8-A20,2))))*10)</f>
        <v>64</v>
      </c>
      <c r="E10" s="16">
        <f>INT(SQRT((4*4)+(4*4))*10)</f>
        <v>56</v>
      </c>
      <c r="F10" s="16">
        <f>INT(SQRT((3*3)+(4*4))*10)</f>
        <v>50</v>
      </c>
      <c r="G10" s="8"/>
      <c r="H10" s="8"/>
      <c r="I10" s="13"/>
      <c r="J10" s="13"/>
      <c r="K10" s="13"/>
      <c r="L10" s="2"/>
    </row>
    <row r="11" spans="1:12" x14ac:dyDescent="0.45">
      <c r="A11" s="28">
        <v>3</v>
      </c>
      <c r="B11" s="4"/>
      <c r="C11" s="14">
        <f>C12+C13</f>
        <v>87</v>
      </c>
      <c r="D11" s="20">
        <f>D12+D13</f>
        <v>68</v>
      </c>
      <c r="E11" s="29" t="s">
        <v>0</v>
      </c>
      <c r="F11" s="24">
        <f>F12+F13</f>
        <v>52</v>
      </c>
      <c r="G11" s="4"/>
      <c r="H11" s="10"/>
      <c r="I11" s="10"/>
      <c r="J11" s="10"/>
      <c r="K11" s="10"/>
      <c r="L11" s="2"/>
    </row>
    <row r="12" spans="1:12" x14ac:dyDescent="0.45">
      <c r="A12" s="28"/>
      <c r="B12" s="6"/>
      <c r="C12" s="15">
        <v>20</v>
      </c>
      <c r="D12" s="21">
        <v>10</v>
      </c>
      <c r="E12" s="30"/>
      <c r="F12" s="25">
        <v>10</v>
      </c>
      <c r="G12" s="6"/>
      <c r="H12" s="11"/>
      <c r="I12" s="11"/>
      <c r="J12" s="11"/>
      <c r="K12" s="11"/>
      <c r="L12" s="2"/>
    </row>
    <row r="13" spans="1:12" ht="17.5" thickBot="1" x14ac:dyDescent="0.5">
      <c r="A13" s="28"/>
      <c r="B13" s="8"/>
      <c r="C13" s="16">
        <f>INT(SQRT((POWER(C1-I1,2)+(POWER(A11-A20,2))))*10)</f>
        <v>67</v>
      </c>
      <c r="D13" s="22">
        <f>INT(SQRT((5*5)+(3*3))*10)</f>
        <v>58</v>
      </c>
      <c r="E13" s="31"/>
      <c r="F13" s="26">
        <f>INT(SQRT((POWER(F1-I1,2)+(POWER(A11-A20,2))))*10)</f>
        <v>42</v>
      </c>
      <c r="G13" s="8"/>
      <c r="H13" s="13"/>
      <c r="I13" s="13"/>
      <c r="J13" s="13"/>
      <c r="K13" s="13"/>
      <c r="L13" s="2"/>
    </row>
    <row r="14" spans="1:12" x14ac:dyDescent="0.45">
      <c r="A14" s="28">
        <v>4</v>
      </c>
      <c r="B14" s="4"/>
      <c r="C14" s="14">
        <f>C15+C16</f>
        <v>93</v>
      </c>
      <c r="D14" s="14">
        <f>D15+D16</f>
        <v>62</v>
      </c>
      <c r="E14" s="14">
        <f>E15+E16</f>
        <v>54</v>
      </c>
      <c r="F14" s="24">
        <f>F15+F16</f>
        <v>40</v>
      </c>
      <c r="G14" s="4"/>
      <c r="H14" s="10"/>
      <c r="I14" s="10"/>
      <c r="J14" s="10"/>
      <c r="K14" s="10"/>
      <c r="L14" s="2"/>
    </row>
    <row r="15" spans="1:12" x14ac:dyDescent="0.45">
      <c r="A15" s="28"/>
      <c r="B15" s="6"/>
      <c r="C15" s="15">
        <v>30</v>
      </c>
      <c r="D15" s="15">
        <v>20</v>
      </c>
      <c r="E15" s="15">
        <v>10</v>
      </c>
      <c r="F15" s="25">
        <v>20</v>
      </c>
      <c r="G15" s="6"/>
      <c r="H15" s="11"/>
      <c r="I15" s="11"/>
      <c r="J15" s="11"/>
      <c r="K15" s="11"/>
      <c r="L15" s="2"/>
    </row>
    <row r="16" spans="1:12" ht="17.5" thickBot="1" x14ac:dyDescent="0.5">
      <c r="A16" s="28"/>
      <c r="B16" s="8"/>
      <c r="C16" s="16">
        <f>INT(SQRT((POWER(C1-I1,2)+(POWER(A14-A20,2))))*10)</f>
        <v>63</v>
      </c>
      <c r="D16" s="16">
        <f>INT(SQRT((3*3)+(3*3))*10)</f>
        <v>42</v>
      </c>
      <c r="E16" s="16">
        <f>INT(SQRT((4*4)+(2*2))*10)</f>
        <v>44</v>
      </c>
      <c r="F16" s="26">
        <f>INT(SQRT((POWER(F4-I4,2)+(POWER(A14-A20,2))))*10)</f>
        <v>20</v>
      </c>
      <c r="G16" s="8"/>
      <c r="H16" s="13"/>
      <c r="I16" s="13"/>
      <c r="J16" s="13"/>
      <c r="K16" s="13"/>
      <c r="L16" s="2"/>
    </row>
    <row r="17" spans="1:12" x14ac:dyDescent="0.45">
      <c r="A17" s="28">
        <v>5</v>
      </c>
      <c r="B17" s="4"/>
      <c r="C17" s="14">
        <f>C18+C19</f>
        <v>100</v>
      </c>
      <c r="D17" s="14">
        <f>D18+D19</f>
        <v>80</v>
      </c>
      <c r="E17" s="14">
        <f>E18+E19</f>
        <v>61</v>
      </c>
      <c r="F17" s="24">
        <f>F18+F19</f>
        <v>61</v>
      </c>
      <c r="G17" s="4"/>
      <c r="H17" s="10">
        <f>H18+H19</f>
        <v>124</v>
      </c>
      <c r="I17" s="10"/>
      <c r="J17" s="10"/>
      <c r="K17" s="10"/>
      <c r="L17" s="2"/>
    </row>
    <row r="18" spans="1:12" x14ac:dyDescent="0.45">
      <c r="A18" s="28"/>
      <c r="B18" s="6"/>
      <c r="C18" s="15">
        <v>40</v>
      </c>
      <c r="D18" s="15">
        <v>30</v>
      </c>
      <c r="E18" s="15">
        <v>20</v>
      </c>
      <c r="F18" s="25">
        <v>30</v>
      </c>
      <c r="G18" s="6"/>
      <c r="H18" s="11">
        <v>110</v>
      </c>
      <c r="I18" s="11"/>
      <c r="J18" s="11"/>
      <c r="K18" s="11"/>
      <c r="L18" s="2"/>
    </row>
    <row r="19" spans="1:12" ht="17.5" thickBot="1" x14ac:dyDescent="0.5">
      <c r="A19" s="28"/>
      <c r="B19" s="8"/>
      <c r="C19" s="16">
        <f>INT(SQRT((POWER(C1-I1,2)+(POWER(A17-A20,2))))*10)</f>
        <v>60</v>
      </c>
      <c r="D19" s="16">
        <f>INT(SQRT((5*5)+(1*1))*10)</f>
        <v>50</v>
      </c>
      <c r="E19" s="16">
        <f>INT(SQRT((4*4)+(1*1))*10)</f>
        <v>41</v>
      </c>
      <c r="F19" s="26">
        <f>INT(SQRT((3*3)+(1*1))*10)</f>
        <v>31</v>
      </c>
      <c r="G19" s="8"/>
      <c r="H19" s="19">
        <f>INT(SQRT((POWER(H1-I1,2)+(POWER(A17-A20,2))))*10)</f>
        <v>14</v>
      </c>
      <c r="I19" s="13"/>
      <c r="J19" s="13"/>
      <c r="K19" s="13"/>
      <c r="L19" s="2"/>
    </row>
    <row r="20" spans="1:12" x14ac:dyDescent="0.45">
      <c r="A20" s="28">
        <v>6</v>
      </c>
      <c r="B20" s="4"/>
      <c r="C20" s="10">
        <f>C21+C22</f>
        <v>110</v>
      </c>
      <c r="D20" s="14">
        <f>D21+D22</f>
        <v>90</v>
      </c>
      <c r="E20" s="14">
        <f>E21+E22</f>
        <v>70</v>
      </c>
      <c r="F20" s="24">
        <f>F21+F22</f>
        <v>70</v>
      </c>
      <c r="G20" s="4"/>
      <c r="H20" s="24">
        <f>H21+H22</f>
        <v>110</v>
      </c>
      <c r="I20" s="29" t="s">
        <v>1</v>
      </c>
      <c r="J20" s="10"/>
      <c r="K20" s="10"/>
      <c r="L20" s="2"/>
    </row>
    <row r="21" spans="1:12" x14ac:dyDescent="0.45">
      <c r="A21" s="28"/>
      <c r="B21" s="6"/>
      <c r="C21" s="12">
        <v>50</v>
      </c>
      <c r="D21" s="23">
        <v>40</v>
      </c>
      <c r="E21" s="15">
        <v>30</v>
      </c>
      <c r="F21" s="25">
        <v>40</v>
      </c>
      <c r="G21" s="6"/>
      <c r="H21" s="25">
        <v>100</v>
      </c>
      <c r="I21" s="30"/>
      <c r="J21" s="11"/>
      <c r="K21" s="11"/>
      <c r="L21" s="2"/>
    </row>
    <row r="22" spans="1:12" ht="17.5" thickBot="1" x14ac:dyDescent="0.5">
      <c r="A22" s="28"/>
      <c r="B22" s="8"/>
      <c r="C22" s="19">
        <f>INT(SQRT((POWER(C1-I1,2)+(POWER(A20-A20,2))))*10)</f>
        <v>60</v>
      </c>
      <c r="D22" s="16">
        <f>INT(SQRT((POWER(D1-I1,2)+(POWER(A20-A20,2))))*10)</f>
        <v>50</v>
      </c>
      <c r="E22" s="16">
        <f>INT(SQRT((4*4)+(0*0))*10)</f>
        <v>40</v>
      </c>
      <c r="F22" s="26">
        <f>INT(SQRT((3*3)+(0*0))*10)</f>
        <v>30</v>
      </c>
      <c r="G22" s="8"/>
      <c r="H22" s="26">
        <f>INT(SQRT((POWER(H1-I1,2)+(POWER(A20-A20,2))))*10)</f>
        <v>10</v>
      </c>
      <c r="I22" s="31"/>
      <c r="J22" s="13"/>
      <c r="K22" s="13"/>
      <c r="L22" s="2"/>
    </row>
    <row r="23" spans="1:12" x14ac:dyDescent="0.45">
      <c r="A23" s="28">
        <v>7</v>
      </c>
      <c r="B23" s="4"/>
      <c r="C23" s="10">
        <f>C24+C25</f>
        <v>120</v>
      </c>
      <c r="D23" s="14">
        <f>D24+D25</f>
        <v>100</v>
      </c>
      <c r="E23" s="14">
        <f>E24+E25</f>
        <v>81</v>
      </c>
      <c r="F23" s="24">
        <f>F24+F25</f>
        <v>81</v>
      </c>
      <c r="G23" s="4"/>
      <c r="H23" s="24">
        <f>H24+H25</f>
        <v>104</v>
      </c>
      <c r="I23" s="10">
        <f>I24+I25</f>
        <v>110</v>
      </c>
      <c r="J23" s="10"/>
      <c r="K23" s="10"/>
      <c r="L23" s="2"/>
    </row>
    <row r="24" spans="1:12" x14ac:dyDescent="0.45">
      <c r="A24" s="28"/>
      <c r="B24" s="6"/>
      <c r="C24" s="11">
        <v>60</v>
      </c>
      <c r="D24" s="15">
        <v>50</v>
      </c>
      <c r="E24" s="15">
        <v>40</v>
      </c>
      <c r="F24" s="25">
        <v>50</v>
      </c>
      <c r="G24" s="6"/>
      <c r="H24" s="25">
        <v>90</v>
      </c>
      <c r="I24" s="11">
        <v>100</v>
      </c>
      <c r="J24" s="11"/>
      <c r="K24" s="11"/>
      <c r="L24" s="2"/>
    </row>
    <row r="25" spans="1:12" ht="17.5" thickBot="1" x14ac:dyDescent="0.5">
      <c r="A25" s="28"/>
      <c r="B25" s="8"/>
      <c r="C25" s="19">
        <f>INT(SQRT((POWER(C1-I1,2)+(POWER(A23-A20,2))))*10)</f>
        <v>60</v>
      </c>
      <c r="D25" s="16">
        <f>INT(SQRT((POWER(D1-I1,2)+(POWER(A23-A20,2))))*10)</f>
        <v>50</v>
      </c>
      <c r="E25" s="16">
        <f>INT(SQRT((POWER(E1-I1,2)+(POWER(A23-A20,2))))*10)</f>
        <v>41</v>
      </c>
      <c r="F25" s="26">
        <f>INT(SQRT((POWER(F1-I1,2)+(POWER(A23-A20,2))))*10)</f>
        <v>31</v>
      </c>
      <c r="G25" s="8"/>
      <c r="H25" s="26">
        <f>INT(SQRT((POWER(H1-I1,2)+(POWER(A23-A20,2))))*10)</f>
        <v>14</v>
      </c>
      <c r="I25" s="19">
        <f>INT(SQRT((POWER(I1-I1,2)+(POWER(A23-A20,2))))*10)</f>
        <v>10</v>
      </c>
      <c r="J25" s="13"/>
      <c r="K25" s="13"/>
      <c r="L25" s="2"/>
    </row>
    <row r="26" spans="1:12" x14ac:dyDescent="0.45">
      <c r="A26" s="28">
        <v>8</v>
      </c>
      <c r="B26" s="4"/>
      <c r="C26" s="10"/>
      <c r="D26" s="10">
        <f t="shared" ref="D26:I26" si="1">D27+D28</f>
        <v>113</v>
      </c>
      <c r="E26" s="14">
        <f t="shared" si="1"/>
        <v>94</v>
      </c>
      <c r="F26" s="24">
        <f t="shared" si="1"/>
        <v>96</v>
      </c>
      <c r="G26" s="24">
        <f t="shared" si="1"/>
        <v>98</v>
      </c>
      <c r="H26" s="24">
        <f t="shared" si="1"/>
        <v>102</v>
      </c>
      <c r="I26" s="10">
        <f t="shared" si="1"/>
        <v>110</v>
      </c>
      <c r="J26" s="10"/>
      <c r="K26" s="10"/>
      <c r="L26" s="2"/>
    </row>
    <row r="27" spans="1:12" x14ac:dyDescent="0.45">
      <c r="A27" s="28"/>
      <c r="B27" s="6"/>
      <c r="C27" s="11"/>
      <c r="D27" s="11">
        <v>60</v>
      </c>
      <c r="E27" s="15">
        <v>50</v>
      </c>
      <c r="F27" s="25">
        <v>60</v>
      </c>
      <c r="G27" s="25">
        <v>70</v>
      </c>
      <c r="H27" s="25">
        <v>80</v>
      </c>
      <c r="I27" s="11">
        <v>90</v>
      </c>
      <c r="J27" s="11"/>
      <c r="K27" s="11"/>
      <c r="L27" s="2"/>
    </row>
    <row r="28" spans="1:12" ht="17.5" thickBot="1" x14ac:dyDescent="0.5">
      <c r="A28" s="28"/>
      <c r="B28" s="8"/>
      <c r="C28" s="19"/>
      <c r="D28" s="19">
        <f>INT(SQRT((POWER(D1-I1,2)+(POWER(A26-A20,2))))*10)</f>
        <v>53</v>
      </c>
      <c r="E28" s="16">
        <f>INT(SQRT((POWER(E1-I1,2)+(POWER(A26-A20,2))))*10)</f>
        <v>44</v>
      </c>
      <c r="F28" s="26">
        <f>INT(SQRT((POWER(F1-I1,2)+(POWER(A26-A20,2))))*10)</f>
        <v>36</v>
      </c>
      <c r="G28" s="26">
        <f>INT(SQRT((POWER(G1-I1,2)+(POWER(A26-A20,2))))*10)</f>
        <v>28</v>
      </c>
      <c r="H28" s="26">
        <f>INT(SQRT((POWER(H1-I1,2)+(POWER(A26-A20,2))))*10)</f>
        <v>22</v>
      </c>
      <c r="I28" s="19">
        <f>INT(SQRT((POWER(I1-I1,2)+(POWER(A26-A20,2))))*10)</f>
        <v>20</v>
      </c>
      <c r="J28" s="13"/>
      <c r="K28" s="13"/>
      <c r="L28" s="2"/>
    </row>
    <row r="29" spans="1:12" x14ac:dyDescent="0.45">
      <c r="A29" s="28">
        <v>9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2"/>
    </row>
    <row r="30" spans="1:12" x14ac:dyDescent="0.45">
      <c r="A30" s="28"/>
      <c r="B30" s="6"/>
      <c r="C30" s="6"/>
      <c r="D30" s="7"/>
      <c r="E30" s="6"/>
      <c r="F30" s="6"/>
      <c r="G30" s="6"/>
      <c r="H30" s="6"/>
      <c r="I30" s="6"/>
      <c r="J30" s="6"/>
      <c r="K30" s="6"/>
      <c r="L30" s="2"/>
    </row>
    <row r="31" spans="1:12" ht="17.5" thickBot="1" x14ac:dyDescent="0.5">
      <c r="A31" s="28"/>
      <c r="B31" s="8"/>
      <c r="C31" s="8"/>
      <c r="D31" s="9"/>
      <c r="E31" s="8"/>
      <c r="F31" s="8"/>
      <c r="G31" s="8"/>
      <c r="H31" s="8"/>
      <c r="I31" s="8"/>
      <c r="J31" s="8"/>
      <c r="K31" s="8"/>
      <c r="L31" s="2"/>
    </row>
    <row r="35" spans="1:12" ht="17.5" thickBot="1" x14ac:dyDescent="0.5">
      <c r="B35" s="3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3">
        <v>6</v>
      </c>
      <c r="I35" s="3">
        <v>7</v>
      </c>
      <c r="J35" s="3">
        <v>8</v>
      </c>
      <c r="K35" s="3">
        <v>9</v>
      </c>
      <c r="L35" s="3">
        <v>10</v>
      </c>
    </row>
    <row r="36" spans="1:12" x14ac:dyDescent="0.45">
      <c r="A36" s="28">
        <v>0</v>
      </c>
      <c r="B36" s="4"/>
      <c r="C36" s="4"/>
      <c r="D36" s="5"/>
      <c r="E36" s="4"/>
      <c r="F36" s="4"/>
      <c r="G36" s="4"/>
      <c r="H36" s="4"/>
      <c r="I36" s="4"/>
      <c r="J36" s="4"/>
      <c r="K36" s="4"/>
      <c r="L36" s="2"/>
    </row>
    <row r="37" spans="1:12" x14ac:dyDescent="0.45">
      <c r="A37" s="28"/>
      <c r="B37" s="6"/>
      <c r="C37" s="6"/>
      <c r="D37" s="7"/>
      <c r="E37" s="6"/>
      <c r="F37" s="6"/>
      <c r="G37" s="6"/>
      <c r="H37" s="6"/>
      <c r="I37" s="6"/>
      <c r="J37" s="6"/>
      <c r="K37" s="6"/>
      <c r="L37" s="2"/>
    </row>
    <row r="38" spans="1:12" ht="17.5" thickBot="1" x14ac:dyDescent="0.5">
      <c r="A38" s="28"/>
      <c r="B38" s="8"/>
      <c r="C38" s="8"/>
      <c r="D38" s="9"/>
      <c r="E38" s="8"/>
      <c r="F38" s="8"/>
      <c r="G38" s="8"/>
      <c r="H38" s="8"/>
      <c r="I38" s="8"/>
      <c r="J38" s="8"/>
      <c r="K38" s="8"/>
      <c r="L38" s="2"/>
    </row>
    <row r="39" spans="1:12" x14ac:dyDescent="0.45">
      <c r="A39" s="28">
        <v>1</v>
      </c>
      <c r="B39" s="4"/>
      <c r="C39" s="17">
        <f t="shared" ref="C39:I39" si="2">C40+C41</f>
        <v>106</v>
      </c>
      <c r="D39" s="17">
        <f t="shared" si="2"/>
        <v>94</v>
      </c>
      <c r="E39" s="14">
        <f t="shared" si="2"/>
        <v>84</v>
      </c>
      <c r="F39" s="14">
        <f t="shared" si="2"/>
        <v>82</v>
      </c>
      <c r="G39" s="14">
        <f t="shared" si="2"/>
        <v>81</v>
      </c>
      <c r="H39" s="17">
        <f t="shared" si="2"/>
        <v>88</v>
      </c>
      <c r="I39" s="10"/>
      <c r="J39" s="10"/>
      <c r="K39" s="10"/>
      <c r="L39" s="2"/>
    </row>
    <row r="40" spans="1:12" x14ac:dyDescent="0.45">
      <c r="A40" s="28"/>
      <c r="B40" s="6"/>
      <c r="C40" s="27">
        <v>28</v>
      </c>
      <c r="D40" s="27">
        <v>24</v>
      </c>
      <c r="E40" s="15">
        <v>20</v>
      </c>
      <c r="F40" s="15">
        <v>24</v>
      </c>
      <c r="G40" s="15">
        <v>28</v>
      </c>
      <c r="H40" s="18">
        <v>38</v>
      </c>
      <c r="I40" s="11"/>
      <c r="J40" s="11"/>
      <c r="K40" s="11"/>
      <c r="L40" s="2"/>
    </row>
    <row r="41" spans="1:12" ht="17.5" thickBot="1" x14ac:dyDescent="0.5">
      <c r="A41" s="28"/>
      <c r="B41" s="8"/>
      <c r="C41" s="19">
        <f>INT(SQRT((POWER(C35-I35,2)+(POWER(A39-A54,2))))*10)</f>
        <v>78</v>
      </c>
      <c r="D41" s="19">
        <f>INT(SQRT((POWER(D35-I35,2)+(POWER(A39-A54,2))))*10)</f>
        <v>70</v>
      </c>
      <c r="E41" s="16">
        <f>INT(SQRT((POWER(E35-I35,2)+(POWER(A39-A54,2))))*10)</f>
        <v>64</v>
      </c>
      <c r="F41" s="16">
        <f>INT(SQRT((POWER(F35-I35,2)+(POWER(A39-A54,2))))*10)</f>
        <v>58</v>
      </c>
      <c r="G41" s="16">
        <f>INT(SQRT((POWER(G35-I35,2)+(POWER(A39-A54,2))))*10)</f>
        <v>53</v>
      </c>
      <c r="H41" s="19">
        <f>INT(SQRT((POWER(H35-I35,2)+(POWER(A39-A54,2))))*10)</f>
        <v>50</v>
      </c>
      <c r="I41" s="13"/>
      <c r="J41" s="13"/>
      <c r="K41" s="13"/>
      <c r="L41" s="2"/>
    </row>
    <row r="42" spans="1:12" x14ac:dyDescent="0.45">
      <c r="A42" s="28">
        <v>2</v>
      </c>
      <c r="B42" s="4"/>
      <c r="C42" s="17">
        <f>C43+C44</f>
        <v>96</v>
      </c>
      <c r="D42" s="14">
        <f>D43+D44</f>
        <v>78</v>
      </c>
      <c r="E42" s="14">
        <f>E43+E44</f>
        <v>66</v>
      </c>
      <c r="F42" s="14">
        <f>F43+F44</f>
        <v>64</v>
      </c>
      <c r="G42" s="4"/>
      <c r="H42" s="4"/>
      <c r="I42" s="10"/>
      <c r="J42" s="10"/>
      <c r="K42" s="10"/>
      <c r="L42" s="2"/>
    </row>
    <row r="43" spans="1:12" x14ac:dyDescent="0.45">
      <c r="A43" s="28"/>
      <c r="B43" s="6"/>
      <c r="C43" s="27">
        <v>24</v>
      </c>
      <c r="D43" s="23">
        <v>14</v>
      </c>
      <c r="E43" s="15">
        <v>10</v>
      </c>
      <c r="F43" s="15">
        <v>14</v>
      </c>
      <c r="G43" s="6"/>
      <c r="H43" s="6"/>
      <c r="I43" s="11"/>
      <c r="J43" s="11"/>
      <c r="K43" s="11"/>
      <c r="L43" s="2"/>
    </row>
    <row r="44" spans="1:12" ht="17.5" thickBot="1" x14ac:dyDescent="0.5">
      <c r="A44" s="28"/>
      <c r="B44" s="8"/>
      <c r="C44" s="19">
        <f>INT(SQRT((POWER(C35-I35,2)+(POWER(A42-A54,2))))*10)</f>
        <v>72</v>
      </c>
      <c r="D44" s="16">
        <f>INT(SQRT((POWER(D35-I35,2)+(POWER(A42-A54,2))))*10)</f>
        <v>64</v>
      </c>
      <c r="E44" s="16">
        <f>INT(SQRT((4*4)+(4*4))*10)</f>
        <v>56</v>
      </c>
      <c r="F44" s="16">
        <f>INT(SQRT((3*3)+(4*4))*10)</f>
        <v>50</v>
      </c>
      <c r="G44" s="8"/>
      <c r="H44" s="8"/>
      <c r="I44" s="13"/>
      <c r="J44" s="13"/>
      <c r="K44" s="13"/>
      <c r="L44" s="2"/>
    </row>
    <row r="45" spans="1:12" x14ac:dyDescent="0.45">
      <c r="A45" s="28">
        <v>3</v>
      </c>
      <c r="B45" s="4"/>
      <c r="C45" s="17">
        <f>C46+C47</f>
        <v>87</v>
      </c>
      <c r="D45" s="20">
        <f>D46+D47</f>
        <v>68</v>
      </c>
      <c r="E45" s="29" t="s">
        <v>0</v>
      </c>
      <c r="F45" s="14">
        <f>F46+F47</f>
        <v>52</v>
      </c>
      <c r="G45" s="4"/>
      <c r="H45" s="10"/>
      <c r="I45" s="10"/>
      <c r="J45" s="10"/>
      <c r="K45" s="10"/>
      <c r="L45" s="2"/>
    </row>
    <row r="46" spans="1:12" x14ac:dyDescent="0.45">
      <c r="A46" s="28"/>
      <c r="B46" s="6"/>
      <c r="C46" s="18">
        <v>20</v>
      </c>
      <c r="D46" s="21">
        <v>10</v>
      </c>
      <c r="E46" s="30"/>
      <c r="F46" s="15">
        <v>10</v>
      </c>
      <c r="G46" s="6"/>
      <c r="H46" s="11"/>
      <c r="I46" s="11"/>
      <c r="J46" s="11"/>
      <c r="K46" s="11"/>
      <c r="L46" s="2"/>
    </row>
    <row r="47" spans="1:12" ht="17.5" thickBot="1" x14ac:dyDescent="0.5">
      <c r="A47" s="28"/>
      <c r="B47" s="8"/>
      <c r="C47" s="19">
        <f>INT(SQRT((POWER(C35-I35,2)+(POWER(A45-A54,2))))*10)</f>
        <v>67</v>
      </c>
      <c r="D47" s="22">
        <f>INT(SQRT((5*5)+(3*3))*10)</f>
        <v>58</v>
      </c>
      <c r="E47" s="31"/>
      <c r="F47" s="16">
        <f>INT(SQRT((POWER(F35-I35,2)+(POWER(A45-A54,2))))*10)</f>
        <v>42</v>
      </c>
      <c r="G47" s="8"/>
      <c r="H47" s="13"/>
      <c r="I47" s="13"/>
      <c r="J47" s="13"/>
      <c r="K47" s="13"/>
      <c r="L47" s="2"/>
    </row>
    <row r="48" spans="1:12" x14ac:dyDescent="0.45">
      <c r="A48" s="28">
        <v>4</v>
      </c>
      <c r="B48" s="4"/>
      <c r="C48" s="17">
        <f>C49+C50</f>
        <v>87</v>
      </c>
      <c r="D48" s="14">
        <f>D49+D50</f>
        <v>56</v>
      </c>
      <c r="E48" s="14">
        <f>E49+E50</f>
        <v>54</v>
      </c>
      <c r="F48" s="24">
        <f>F49+F50</f>
        <v>34</v>
      </c>
      <c r="G48" s="4"/>
      <c r="H48" s="10"/>
      <c r="I48" s="10"/>
      <c r="J48" s="10"/>
      <c r="K48" s="10"/>
      <c r="L48" s="2"/>
    </row>
    <row r="49" spans="1:12" x14ac:dyDescent="0.45">
      <c r="A49" s="28"/>
      <c r="B49" s="6"/>
      <c r="C49" s="18">
        <v>24</v>
      </c>
      <c r="D49" s="15">
        <v>14</v>
      </c>
      <c r="E49" s="15">
        <v>10</v>
      </c>
      <c r="F49" s="25">
        <v>14</v>
      </c>
      <c r="G49" s="6"/>
      <c r="H49" s="11"/>
      <c r="I49" s="11"/>
      <c r="J49" s="11"/>
      <c r="K49" s="11"/>
      <c r="L49" s="2"/>
    </row>
    <row r="50" spans="1:12" ht="17.5" thickBot="1" x14ac:dyDescent="0.5">
      <c r="A50" s="28"/>
      <c r="B50" s="8"/>
      <c r="C50" s="19">
        <f>INT(SQRT((POWER(C35-I35,2)+(POWER(A48-A54,2))))*10)</f>
        <v>63</v>
      </c>
      <c r="D50" s="16">
        <f>INT(SQRT((3*3)+(3*3))*10)</f>
        <v>42</v>
      </c>
      <c r="E50" s="16">
        <f>INT(SQRT((4*4)+(2*2))*10)</f>
        <v>44</v>
      </c>
      <c r="F50" s="26">
        <f>INT(SQRT((POWER(F38-I38,2)+(POWER(A48-A54,2))))*10)</f>
        <v>20</v>
      </c>
      <c r="G50" s="8"/>
      <c r="H50" s="13"/>
      <c r="I50" s="13"/>
      <c r="J50" s="13"/>
      <c r="K50" s="13"/>
      <c r="L50" s="2"/>
    </row>
    <row r="51" spans="1:12" x14ac:dyDescent="0.45">
      <c r="A51" s="28">
        <v>5</v>
      </c>
      <c r="B51" s="4"/>
      <c r="C51" s="17">
        <f>C52+C53</f>
        <v>88</v>
      </c>
      <c r="D51" s="14">
        <f>D52+D53</f>
        <v>74</v>
      </c>
      <c r="E51" s="14">
        <f>E52+E53</f>
        <v>61</v>
      </c>
      <c r="F51" s="24">
        <f>F52+F53</f>
        <v>55</v>
      </c>
      <c r="G51" s="4"/>
      <c r="H51" s="10"/>
      <c r="I51" s="10"/>
      <c r="J51" s="10"/>
      <c r="K51" s="10"/>
      <c r="L51" s="2"/>
    </row>
    <row r="52" spans="1:12" x14ac:dyDescent="0.45">
      <c r="A52" s="28"/>
      <c r="B52" s="6"/>
      <c r="C52" s="18">
        <v>28</v>
      </c>
      <c r="D52" s="15">
        <v>24</v>
      </c>
      <c r="E52" s="15">
        <v>20</v>
      </c>
      <c r="F52" s="25">
        <v>24</v>
      </c>
      <c r="G52" s="6"/>
      <c r="H52" s="11"/>
      <c r="I52" s="11"/>
      <c r="J52" s="11"/>
      <c r="K52" s="11"/>
      <c r="L52" s="2"/>
    </row>
    <row r="53" spans="1:12" ht="17.5" thickBot="1" x14ac:dyDescent="0.5">
      <c r="A53" s="28"/>
      <c r="B53" s="8"/>
      <c r="C53" s="19">
        <f>INT(SQRT((POWER(C35-I35,2)+(POWER(A51-A54,2))))*10)</f>
        <v>60</v>
      </c>
      <c r="D53" s="16">
        <f>INT(SQRT((5*5)+(1*1))*10)</f>
        <v>50</v>
      </c>
      <c r="E53" s="16">
        <f>INT(SQRT((4*4)+(1*1))*10)</f>
        <v>41</v>
      </c>
      <c r="F53" s="26">
        <f>INT(SQRT((3*3)+(1*1))*10)</f>
        <v>31</v>
      </c>
      <c r="G53" s="8"/>
      <c r="H53" s="13"/>
      <c r="I53" s="13"/>
      <c r="J53" s="13"/>
      <c r="K53" s="13"/>
      <c r="L53" s="2"/>
    </row>
    <row r="54" spans="1:12" x14ac:dyDescent="0.45">
      <c r="A54" s="28">
        <v>6</v>
      </c>
      <c r="B54" s="4"/>
      <c r="C54" s="17">
        <f>C55+C56</f>
        <v>98</v>
      </c>
      <c r="D54" s="32">
        <f>D55+D56</f>
        <v>84</v>
      </c>
      <c r="E54" s="14">
        <f>E55+E56</f>
        <v>70</v>
      </c>
      <c r="F54" s="24">
        <f>F55+F56</f>
        <v>64</v>
      </c>
      <c r="G54" s="4"/>
      <c r="H54" s="17">
        <f>H55+H56</f>
        <v>92</v>
      </c>
      <c r="I54" s="29" t="s">
        <v>1</v>
      </c>
      <c r="J54" s="10"/>
      <c r="K54" s="10"/>
      <c r="L54" s="2"/>
    </row>
    <row r="55" spans="1:12" x14ac:dyDescent="0.45">
      <c r="A55" s="28"/>
      <c r="B55" s="6"/>
      <c r="C55" s="27">
        <v>38</v>
      </c>
      <c r="D55" s="33">
        <v>34</v>
      </c>
      <c r="E55" s="15">
        <v>30</v>
      </c>
      <c r="F55" s="25">
        <v>34</v>
      </c>
      <c r="G55" s="6"/>
      <c r="H55" s="18">
        <v>82</v>
      </c>
      <c r="I55" s="30"/>
      <c r="J55" s="11"/>
      <c r="K55" s="11"/>
      <c r="L55" s="2"/>
    </row>
    <row r="56" spans="1:12" ht="17.5" thickBot="1" x14ac:dyDescent="0.5">
      <c r="A56" s="28"/>
      <c r="B56" s="8"/>
      <c r="C56" s="19">
        <f>INT(SQRT((POWER(C35-I35,2)+(POWER(A54-A54,2))))*10)</f>
        <v>60</v>
      </c>
      <c r="D56" s="34">
        <f>INT(SQRT((POWER(D35-I35,2)+(POWER(A54-A54,2))))*10)</f>
        <v>50</v>
      </c>
      <c r="E56" s="16">
        <f>INT(SQRT((4*4)+(0*0))*10)</f>
        <v>40</v>
      </c>
      <c r="F56" s="26">
        <f>INT(SQRT((3*3)+(0*0))*10)</f>
        <v>30</v>
      </c>
      <c r="G56" s="8"/>
      <c r="H56" s="19">
        <f>INT(SQRT((POWER(H35-I35,2)+(POWER(A54-A54,2))))*10)</f>
        <v>10</v>
      </c>
      <c r="I56" s="31"/>
      <c r="J56" s="13"/>
      <c r="K56" s="13"/>
      <c r="L56" s="2"/>
    </row>
    <row r="57" spans="1:12" x14ac:dyDescent="0.45">
      <c r="A57" s="28">
        <v>7</v>
      </c>
      <c r="B57" s="4"/>
      <c r="C57" s="17">
        <f>C58+C59</f>
        <v>108</v>
      </c>
      <c r="D57" s="17">
        <f>D58+D59</f>
        <v>94</v>
      </c>
      <c r="E57" s="14">
        <f>E58+E59</f>
        <v>81</v>
      </c>
      <c r="F57" s="24">
        <f>F58+F59</f>
        <v>75</v>
      </c>
      <c r="G57" s="4"/>
      <c r="H57" s="24">
        <f>H58+H59</f>
        <v>86</v>
      </c>
      <c r="I57" s="17">
        <f>I58+I59</f>
        <v>92</v>
      </c>
      <c r="J57" s="10"/>
      <c r="K57" s="10"/>
      <c r="L57" s="2"/>
    </row>
    <row r="58" spans="1:12" x14ac:dyDescent="0.45">
      <c r="A58" s="28"/>
      <c r="B58" s="6"/>
      <c r="C58" s="18">
        <v>48</v>
      </c>
      <c r="D58" s="18">
        <v>44</v>
      </c>
      <c r="E58" s="15">
        <v>40</v>
      </c>
      <c r="F58" s="25">
        <v>44</v>
      </c>
      <c r="G58" s="6"/>
      <c r="H58" s="25">
        <v>72</v>
      </c>
      <c r="I58" s="18">
        <v>82</v>
      </c>
      <c r="J58" s="11"/>
      <c r="K58" s="11"/>
      <c r="L58" s="2"/>
    </row>
    <row r="59" spans="1:12" ht="17.5" thickBot="1" x14ac:dyDescent="0.5">
      <c r="A59" s="28"/>
      <c r="B59" s="8"/>
      <c r="C59" s="19">
        <f>INT(SQRT((POWER(C35-I35,2)+(POWER(A57-A54,2))))*10)</f>
        <v>60</v>
      </c>
      <c r="D59" s="19">
        <f>INT(SQRT((POWER(D35-I35,2)+(POWER(A57-A54,2))))*10)</f>
        <v>50</v>
      </c>
      <c r="E59" s="16">
        <f>INT(SQRT((POWER(E35-I35,2)+(POWER(A57-A54,2))))*10)</f>
        <v>41</v>
      </c>
      <c r="F59" s="26">
        <f>INT(SQRT((POWER(F35-I35,2)+(POWER(A57-A54,2))))*10)</f>
        <v>31</v>
      </c>
      <c r="G59" s="8"/>
      <c r="H59" s="26">
        <f>INT(SQRT((POWER(H35-I35,2)+(POWER(A57-A54,2))))*10)</f>
        <v>14</v>
      </c>
      <c r="I59" s="19">
        <f>INT(SQRT((POWER(I35-I35,2)+(POWER(A57-A54,2))))*10)</f>
        <v>10</v>
      </c>
      <c r="J59" s="13"/>
      <c r="K59" s="13"/>
      <c r="L59" s="2"/>
    </row>
    <row r="60" spans="1:12" x14ac:dyDescent="0.45">
      <c r="A60" s="28">
        <v>8</v>
      </c>
      <c r="B60" s="4"/>
      <c r="C60" s="17"/>
      <c r="D60" s="17">
        <f t="shared" ref="D60:I60" si="3">D61+D62</f>
        <v>107</v>
      </c>
      <c r="E60" s="17">
        <f t="shared" si="3"/>
        <v>94</v>
      </c>
      <c r="F60" s="17">
        <f t="shared" si="3"/>
        <v>90</v>
      </c>
      <c r="G60" s="24">
        <f t="shared" si="3"/>
        <v>86</v>
      </c>
      <c r="H60" s="17">
        <f t="shared" si="3"/>
        <v>90</v>
      </c>
      <c r="I60" s="17">
        <f t="shared" si="3"/>
        <v>98</v>
      </c>
      <c r="J60" s="10"/>
      <c r="K60" s="10"/>
      <c r="L60" s="2"/>
    </row>
    <row r="61" spans="1:12" x14ac:dyDescent="0.45">
      <c r="A61" s="28"/>
      <c r="B61" s="6"/>
      <c r="C61" s="18"/>
      <c r="D61" s="18">
        <v>54</v>
      </c>
      <c r="E61" s="18">
        <v>50</v>
      </c>
      <c r="F61" s="18">
        <v>54</v>
      </c>
      <c r="G61" s="25">
        <v>58</v>
      </c>
      <c r="H61" s="18">
        <v>68</v>
      </c>
      <c r="I61" s="18">
        <v>78</v>
      </c>
      <c r="J61" s="11"/>
      <c r="K61" s="11"/>
      <c r="L61" s="2"/>
    </row>
    <row r="62" spans="1:12" ht="17.5" thickBot="1" x14ac:dyDescent="0.5">
      <c r="A62" s="28"/>
      <c r="B62" s="8"/>
      <c r="C62" s="19"/>
      <c r="D62" s="19">
        <f>INT(SQRT((POWER(D35-I35,2)+(POWER(A60-A54,2))))*10)</f>
        <v>53</v>
      </c>
      <c r="E62" s="19">
        <f>INT(SQRT((POWER(E35-I35,2)+(POWER(A60-A54,2))))*10)</f>
        <v>44</v>
      </c>
      <c r="F62" s="19">
        <f>INT(SQRT((POWER(F35-I35,2)+(POWER(A60-A54,2))))*10)</f>
        <v>36</v>
      </c>
      <c r="G62" s="26">
        <f>INT(SQRT((POWER(G35-I35,2)+(POWER(A60-A54,2))))*10)</f>
        <v>28</v>
      </c>
      <c r="H62" s="19">
        <f>INT(SQRT((POWER(H35-I35,2)+(POWER(A60-A54,2))))*10)</f>
        <v>22</v>
      </c>
      <c r="I62" s="19">
        <f>INT(SQRT((POWER(I35-I35,2)+(POWER(A60-A54,2))))*10)</f>
        <v>20</v>
      </c>
      <c r="J62" s="13"/>
      <c r="K62" s="13"/>
      <c r="L62" s="2"/>
    </row>
    <row r="63" spans="1:12" x14ac:dyDescent="0.45">
      <c r="A63" s="28">
        <v>9</v>
      </c>
      <c r="B63" s="4"/>
      <c r="C63" s="4"/>
      <c r="D63" s="5"/>
      <c r="E63" s="4"/>
      <c r="F63" s="4"/>
      <c r="G63" s="4"/>
      <c r="H63" s="4"/>
      <c r="I63" s="4"/>
      <c r="J63" s="4"/>
      <c r="K63" s="4"/>
      <c r="L63" s="2"/>
    </row>
    <row r="64" spans="1:12" x14ac:dyDescent="0.45">
      <c r="A64" s="28"/>
      <c r="B64" s="6"/>
      <c r="C64" s="6"/>
      <c r="D64" s="7"/>
      <c r="E64" s="6"/>
      <c r="F64" s="6"/>
      <c r="G64" s="6"/>
      <c r="H64" s="6"/>
      <c r="I64" s="6"/>
      <c r="J64" s="6"/>
      <c r="K64" s="6"/>
      <c r="L64" s="2"/>
    </row>
    <row r="65" spans="1:12" ht="17.5" thickBot="1" x14ac:dyDescent="0.5">
      <c r="A65" s="28"/>
      <c r="B65" s="8"/>
      <c r="C65" s="8"/>
      <c r="D65" s="9"/>
      <c r="E65" s="8"/>
      <c r="F65" s="8"/>
      <c r="G65" s="8"/>
      <c r="H65" s="8"/>
      <c r="I65" s="8"/>
      <c r="J65" s="8"/>
      <c r="K65" s="8"/>
      <c r="L65" s="2"/>
    </row>
  </sheetData>
  <mergeCells count="24">
    <mergeCell ref="E11:E13"/>
    <mergeCell ref="I20:I22"/>
    <mergeCell ref="A2:A4"/>
    <mergeCell ref="A5:A7"/>
    <mergeCell ref="A8:A10"/>
    <mergeCell ref="A11:A13"/>
    <mergeCell ref="A14:A16"/>
    <mergeCell ref="A17:A19"/>
    <mergeCell ref="A20:A22"/>
    <mergeCell ref="E45:E47"/>
    <mergeCell ref="I54:I56"/>
    <mergeCell ref="A23:A25"/>
    <mergeCell ref="A26:A28"/>
    <mergeCell ref="A29:A31"/>
    <mergeCell ref="A57:A59"/>
    <mergeCell ref="A60:A62"/>
    <mergeCell ref="A63:A65"/>
    <mergeCell ref="A36:A38"/>
    <mergeCell ref="A39:A41"/>
    <mergeCell ref="A42:A44"/>
    <mergeCell ref="A45:A47"/>
    <mergeCell ref="A48:A50"/>
    <mergeCell ref="A51:A53"/>
    <mergeCell ref="A54:A5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2023-05-03T16:19:49Z</dcterms:modified>
</cp:coreProperties>
</file>