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Python\TrackNet\"/>
    </mc:Choice>
  </mc:AlternateContent>
  <bookViews>
    <workbookView xWindow="0" yWindow="0" windowWidth="28800" windowHeight="12240"/>
  </bookViews>
  <sheets>
    <sheet name="position_2019-01-23_16-00-23.cs" sheetId="1" r:id="rId1"/>
  </sheets>
  <calcPr calcId="162913"/>
</workbook>
</file>

<file path=xl/calcChain.xml><?xml version="1.0" encoding="utf-8"?>
<calcChain xmlns="http://schemas.openxmlformats.org/spreadsheetml/2006/main">
  <c r="Z2" i="1" l="1"/>
  <c r="S2" i="1"/>
  <c r="Z3" i="1" l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U10" i="1" l="1"/>
  <c r="U22" i="1"/>
  <c r="U34" i="1"/>
  <c r="U46" i="1"/>
  <c r="U58" i="1"/>
  <c r="U70" i="1"/>
  <c r="U82" i="1"/>
  <c r="U94" i="1"/>
  <c r="T2" i="1"/>
  <c r="U2" i="1" s="1"/>
  <c r="W2" i="1" s="1"/>
  <c r="X2" i="1" s="1"/>
  <c r="T3" i="1"/>
  <c r="U3" i="1" s="1"/>
  <c r="W3" i="1" s="1"/>
  <c r="X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0" i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T58" i="1"/>
  <c r="T59" i="1"/>
  <c r="U59" i="1" s="1"/>
  <c r="T60" i="1"/>
  <c r="U60" i="1" s="1"/>
  <c r="T61" i="1"/>
  <c r="U61" i="1" s="1"/>
  <c r="T62" i="1"/>
  <c r="U62" i="1" s="1"/>
  <c r="T63" i="1"/>
  <c r="U63" i="1" s="1"/>
  <c r="T64" i="1"/>
  <c r="U64" i="1" s="1"/>
  <c r="T65" i="1"/>
  <c r="U65" i="1" s="1"/>
  <c r="T66" i="1"/>
  <c r="U66" i="1" s="1"/>
  <c r="T67" i="1"/>
  <c r="U67" i="1" s="1"/>
  <c r="T68" i="1"/>
  <c r="U68" i="1" s="1"/>
  <c r="T69" i="1"/>
  <c r="U69" i="1" s="1"/>
  <c r="T70" i="1"/>
  <c r="T71" i="1"/>
  <c r="U71" i="1" s="1"/>
  <c r="T72" i="1"/>
  <c r="U72" i="1" s="1"/>
  <c r="T73" i="1"/>
  <c r="U73" i="1" s="1"/>
  <c r="T74" i="1"/>
  <c r="U74" i="1" s="1"/>
  <c r="T75" i="1"/>
  <c r="U75" i="1" s="1"/>
  <c r="T76" i="1"/>
  <c r="U76" i="1" s="1"/>
  <c r="T77" i="1"/>
  <c r="U77" i="1" s="1"/>
  <c r="T78" i="1"/>
  <c r="U78" i="1" s="1"/>
  <c r="T79" i="1"/>
  <c r="U79" i="1" s="1"/>
  <c r="T80" i="1"/>
  <c r="U80" i="1" s="1"/>
  <c r="T81" i="1"/>
  <c r="U81" i="1" s="1"/>
  <c r="T82" i="1"/>
  <c r="T83" i="1"/>
  <c r="U83" i="1" s="1"/>
  <c r="T84" i="1"/>
  <c r="U84" i="1" s="1"/>
  <c r="T85" i="1"/>
  <c r="U85" i="1" s="1"/>
  <c r="T86" i="1"/>
  <c r="U86" i="1" s="1"/>
  <c r="T87" i="1"/>
  <c r="U87" i="1" s="1"/>
  <c r="T88" i="1"/>
  <c r="U88" i="1" s="1"/>
  <c r="T89" i="1"/>
  <c r="U89" i="1" s="1"/>
  <c r="T90" i="1"/>
  <c r="U90" i="1" s="1"/>
  <c r="T91" i="1"/>
  <c r="U91" i="1" s="1"/>
  <c r="T92" i="1"/>
  <c r="U92" i="1" s="1"/>
  <c r="T93" i="1"/>
  <c r="U93" i="1" s="1"/>
  <c r="T94" i="1"/>
  <c r="T95" i="1"/>
  <c r="U95" i="1" s="1"/>
  <c r="T96" i="1"/>
  <c r="U96" i="1" s="1"/>
  <c r="T97" i="1"/>
  <c r="U97" i="1" s="1"/>
  <c r="T98" i="1"/>
  <c r="U98" i="1" s="1"/>
  <c r="P2" i="1"/>
  <c r="P3" i="1"/>
  <c r="Q3" i="1" s="1"/>
  <c r="P4" i="1"/>
  <c r="P5" i="1"/>
  <c r="P6" i="1"/>
  <c r="P7" i="1"/>
  <c r="Q7" i="1" s="1"/>
  <c r="P8" i="1"/>
  <c r="P9" i="1"/>
  <c r="P10" i="1"/>
  <c r="P11" i="1"/>
  <c r="P12" i="1"/>
  <c r="P13" i="1"/>
  <c r="P14" i="1"/>
  <c r="Q14" i="1" s="1"/>
  <c r="P15" i="1"/>
  <c r="P16" i="1"/>
  <c r="Q16" i="1" s="1"/>
  <c r="P17" i="1"/>
  <c r="P18" i="1"/>
  <c r="P19" i="1"/>
  <c r="P20" i="1"/>
  <c r="P21" i="1"/>
  <c r="P22" i="1"/>
  <c r="P23" i="1"/>
  <c r="Q23" i="1" s="1"/>
  <c r="P24" i="1"/>
  <c r="P25" i="1"/>
  <c r="Q25" i="1" s="1"/>
  <c r="P26" i="1"/>
  <c r="Q26" i="1" s="1"/>
  <c r="P27" i="1"/>
  <c r="P28" i="1"/>
  <c r="P29" i="1"/>
  <c r="Q29" i="1" s="1"/>
  <c r="P30" i="1"/>
  <c r="P31" i="1"/>
  <c r="P32" i="1"/>
  <c r="P33" i="1"/>
  <c r="P34" i="1"/>
  <c r="P35" i="1"/>
  <c r="P36" i="1"/>
  <c r="P37" i="1"/>
  <c r="P38" i="1"/>
  <c r="P39" i="1"/>
  <c r="Q39" i="1" s="1"/>
  <c r="P40" i="1"/>
  <c r="P41" i="1"/>
  <c r="P42" i="1"/>
  <c r="P43" i="1"/>
  <c r="Q43" i="1" s="1"/>
  <c r="P44" i="1"/>
  <c r="P45" i="1"/>
  <c r="P46" i="1"/>
  <c r="P47" i="1"/>
  <c r="P48" i="1"/>
  <c r="P49" i="1"/>
  <c r="Q49" i="1" s="1"/>
  <c r="P50" i="1"/>
  <c r="P51" i="1"/>
  <c r="Q51" i="1" s="1"/>
  <c r="P52" i="1"/>
  <c r="P53" i="1"/>
  <c r="P54" i="1"/>
  <c r="P55" i="1"/>
  <c r="Q55" i="1" s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Q74" i="1" s="1"/>
  <c r="P75" i="1"/>
  <c r="P76" i="1"/>
  <c r="P77" i="1"/>
  <c r="P78" i="1"/>
  <c r="P79" i="1"/>
  <c r="P80" i="1"/>
  <c r="P81" i="1"/>
  <c r="P82" i="1"/>
  <c r="P83" i="1"/>
  <c r="Q83" i="1" s="1"/>
  <c r="P84" i="1"/>
  <c r="P85" i="1"/>
  <c r="P86" i="1"/>
  <c r="P87" i="1"/>
  <c r="P88" i="1"/>
  <c r="P89" i="1"/>
  <c r="P90" i="1"/>
  <c r="P91" i="1"/>
  <c r="Q91" i="1" s="1"/>
  <c r="P92" i="1"/>
  <c r="P93" i="1"/>
  <c r="P94" i="1"/>
  <c r="P95" i="1"/>
  <c r="P96" i="1"/>
  <c r="P97" i="1"/>
  <c r="Q97" i="1" s="1"/>
  <c r="P98" i="1"/>
  <c r="Q98" i="1" s="1"/>
  <c r="W4" i="1" l="1"/>
  <c r="Q89" i="1"/>
  <c r="Q41" i="1"/>
  <c r="Q40" i="1"/>
  <c r="Q88" i="1"/>
  <c r="Q79" i="1"/>
  <c r="Q31" i="1"/>
  <c r="Q77" i="1"/>
  <c r="Q76" i="1"/>
  <c r="Q28" i="1"/>
  <c r="Q67" i="1"/>
  <c r="Q19" i="1"/>
  <c r="Q65" i="1"/>
  <c r="Q17" i="1"/>
  <c r="Q64" i="1"/>
  <c r="Q5" i="1"/>
  <c r="Q53" i="1"/>
  <c r="Q52" i="1"/>
  <c r="Q4" i="1"/>
  <c r="Q2" i="1"/>
  <c r="R2" i="1" s="1"/>
  <c r="R3" i="1" s="1"/>
  <c r="S3" i="1" s="1"/>
  <c r="Q27" i="1"/>
  <c r="Q86" i="1"/>
  <c r="Q38" i="1"/>
  <c r="Q85" i="1"/>
  <c r="Q61" i="1"/>
  <c r="Q37" i="1"/>
  <c r="Q13" i="1"/>
  <c r="Q75" i="1"/>
  <c r="Q62" i="1"/>
  <c r="Q73" i="1"/>
  <c r="Q96" i="1"/>
  <c r="Q84" i="1"/>
  <c r="Q72" i="1"/>
  <c r="Q60" i="1"/>
  <c r="Q48" i="1"/>
  <c r="Q36" i="1"/>
  <c r="Q24" i="1"/>
  <c r="Q12" i="1"/>
  <c r="Q50" i="1"/>
  <c r="Q71" i="1"/>
  <c r="Q35" i="1"/>
  <c r="Q94" i="1"/>
  <c r="Q82" i="1"/>
  <c r="Q70" i="1"/>
  <c r="Q58" i="1"/>
  <c r="Q46" i="1"/>
  <c r="Q34" i="1"/>
  <c r="Q22" i="1"/>
  <c r="Q10" i="1"/>
  <c r="Q95" i="1"/>
  <c r="Q59" i="1"/>
  <c r="Q93" i="1"/>
  <c r="Q81" i="1"/>
  <c r="Q69" i="1"/>
  <c r="Q57" i="1"/>
  <c r="Q45" i="1"/>
  <c r="Q33" i="1"/>
  <c r="Q21" i="1"/>
  <c r="Q9" i="1"/>
  <c r="Q63" i="1"/>
  <c r="Q47" i="1"/>
  <c r="Q11" i="1"/>
  <c r="Q92" i="1"/>
  <c r="Q80" i="1"/>
  <c r="Q68" i="1"/>
  <c r="Q56" i="1"/>
  <c r="Q44" i="1"/>
  <c r="Q32" i="1"/>
  <c r="Q20" i="1"/>
  <c r="Q8" i="1"/>
  <c r="Q87" i="1"/>
  <c r="Q15" i="1"/>
  <c r="Q90" i="1"/>
  <c r="Q78" i="1"/>
  <c r="Q66" i="1"/>
  <c r="Q54" i="1"/>
  <c r="Q42" i="1"/>
  <c r="Q30" i="1"/>
  <c r="Q18" i="1"/>
  <c r="Q6" i="1"/>
  <c r="W5" i="1" l="1"/>
  <c r="X4" i="1"/>
  <c r="R4" i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W6" i="1" l="1"/>
  <c r="X5" i="1"/>
  <c r="S4" i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W7" i="1" l="1"/>
  <c r="X6" i="1"/>
  <c r="W8" i="1" l="1"/>
  <c r="X7" i="1"/>
  <c r="W9" i="1" l="1"/>
  <c r="X8" i="1"/>
  <c r="W10" i="1" l="1"/>
  <c r="X9" i="1"/>
  <c r="W11" i="1" l="1"/>
  <c r="X10" i="1"/>
  <c r="W12" i="1" l="1"/>
  <c r="X11" i="1"/>
  <c r="W13" i="1" l="1"/>
  <c r="X12" i="1"/>
  <c r="W14" i="1" l="1"/>
  <c r="X13" i="1"/>
  <c r="W15" i="1" l="1"/>
  <c r="X14" i="1"/>
  <c r="W16" i="1" l="1"/>
  <c r="X15" i="1"/>
  <c r="W17" i="1" l="1"/>
  <c r="X16" i="1"/>
  <c r="W18" i="1" l="1"/>
  <c r="X17" i="1"/>
  <c r="W19" i="1" l="1"/>
  <c r="X18" i="1"/>
  <c r="W20" i="1" l="1"/>
  <c r="X19" i="1"/>
  <c r="W21" i="1" l="1"/>
  <c r="X20" i="1"/>
  <c r="W22" i="1" l="1"/>
  <c r="X21" i="1"/>
  <c r="W23" i="1" l="1"/>
  <c r="X22" i="1"/>
  <c r="W24" i="1" l="1"/>
  <c r="X23" i="1"/>
  <c r="W25" i="1" l="1"/>
  <c r="X24" i="1"/>
  <c r="W26" i="1" l="1"/>
  <c r="X25" i="1"/>
  <c r="W27" i="1" l="1"/>
  <c r="X26" i="1"/>
  <c r="W28" i="1" l="1"/>
  <c r="X27" i="1"/>
  <c r="W29" i="1" l="1"/>
  <c r="X28" i="1"/>
  <c r="W30" i="1" l="1"/>
  <c r="X29" i="1"/>
  <c r="W31" i="1" l="1"/>
  <c r="X30" i="1"/>
  <c r="W32" i="1" l="1"/>
  <c r="X31" i="1"/>
  <c r="W33" i="1" l="1"/>
  <c r="X32" i="1"/>
  <c r="W34" i="1" l="1"/>
  <c r="X33" i="1"/>
  <c r="W35" i="1" l="1"/>
  <c r="X34" i="1"/>
  <c r="W36" i="1" l="1"/>
  <c r="X35" i="1"/>
  <c r="W37" i="1" l="1"/>
  <c r="X36" i="1"/>
  <c r="W38" i="1" l="1"/>
  <c r="X37" i="1"/>
  <c r="W39" i="1" l="1"/>
  <c r="X38" i="1"/>
  <c r="W40" i="1" l="1"/>
  <c r="X39" i="1"/>
  <c r="W41" i="1" l="1"/>
  <c r="X40" i="1"/>
  <c r="W42" i="1" l="1"/>
  <c r="X41" i="1"/>
  <c r="W43" i="1" l="1"/>
  <c r="X42" i="1"/>
  <c r="W44" i="1" l="1"/>
  <c r="X43" i="1"/>
  <c r="W45" i="1" l="1"/>
  <c r="X44" i="1"/>
  <c r="W46" i="1" l="1"/>
  <c r="X45" i="1"/>
  <c r="W47" i="1" l="1"/>
  <c r="X46" i="1"/>
  <c r="W48" i="1" l="1"/>
  <c r="X47" i="1"/>
  <c r="W49" i="1" l="1"/>
  <c r="X48" i="1"/>
  <c r="W50" i="1" l="1"/>
  <c r="X49" i="1"/>
  <c r="W51" i="1" l="1"/>
  <c r="X50" i="1"/>
  <c r="W52" i="1" l="1"/>
  <c r="X51" i="1"/>
  <c r="W53" i="1" l="1"/>
  <c r="X52" i="1"/>
  <c r="W54" i="1" l="1"/>
  <c r="X53" i="1"/>
  <c r="W55" i="1" l="1"/>
  <c r="X54" i="1"/>
  <c r="W56" i="1" l="1"/>
  <c r="X55" i="1"/>
  <c r="W57" i="1" l="1"/>
  <c r="X56" i="1"/>
  <c r="W58" i="1" l="1"/>
  <c r="X57" i="1"/>
  <c r="W59" i="1" l="1"/>
  <c r="X58" i="1"/>
  <c r="W60" i="1" l="1"/>
  <c r="X59" i="1"/>
  <c r="W61" i="1" l="1"/>
  <c r="X60" i="1"/>
  <c r="W62" i="1" l="1"/>
  <c r="X61" i="1"/>
  <c r="W63" i="1" l="1"/>
  <c r="X62" i="1"/>
  <c r="W64" i="1" l="1"/>
  <c r="X63" i="1"/>
  <c r="W65" i="1" l="1"/>
  <c r="X64" i="1"/>
  <c r="W66" i="1" l="1"/>
  <c r="X65" i="1"/>
  <c r="W67" i="1" l="1"/>
  <c r="X66" i="1"/>
  <c r="W68" i="1" l="1"/>
  <c r="X67" i="1"/>
  <c r="W69" i="1" l="1"/>
  <c r="X68" i="1"/>
  <c r="W70" i="1" l="1"/>
  <c r="X69" i="1"/>
  <c r="W71" i="1" l="1"/>
  <c r="X70" i="1"/>
  <c r="W72" i="1" l="1"/>
  <c r="X71" i="1"/>
  <c r="W73" i="1" l="1"/>
  <c r="X72" i="1"/>
  <c r="W74" i="1" l="1"/>
  <c r="X73" i="1"/>
  <c r="W75" i="1" l="1"/>
  <c r="X74" i="1"/>
  <c r="W76" i="1" l="1"/>
  <c r="X75" i="1"/>
  <c r="W77" i="1" l="1"/>
  <c r="X76" i="1"/>
  <c r="W78" i="1" l="1"/>
  <c r="X77" i="1"/>
  <c r="W79" i="1" l="1"/>
  <c r="X78" i="1"/>
  <c r="W80" i="1" l="1"/>
  <c r="X79" i="1"/>
  <c r="W81" i="1" l="1"/>
  <c r="X80" i="1"/>
  <c r="W82" i="1" l="1"/>
  <c r="X81" i="1"/>
  <c r="W83" i="1" l="1"/>
  <c r="X82" i="1"/>
  <c r="W84" i="1" l="1"/>
  <c r="X83" i="1"/>
  <c r="W85" i="1" l="1"/>
  <c r="X84" i="1"/>
  <c r="W86" i="1" l="1"/>
  <c r="X85" i="1"/>
  <c r="W87" i="1" l="1"/>
  <c r="X86" i="1"/>
  <c r="W88" i="1" l="1"/>
  <c r="X87" i="1"/>
  <c r="W89" i="1" l="1"/>
  <c r="X88" i="1"/>
  <c r="W90" i="1" l="1"/>
  <c r="X89" i="1"/>
  <c r="W91" i="1" l="1"/>
  <c r="X90" i="1"/>
  <c r="W92" i="1" l="1"/>
  <c r="X91" i="1"/>
  <c r="W93" i="1" l="1"/>
  <c r="X92" i="1"/>
  <c r="W94" i="1" l="1"/>
  <c r="X93" i="1"/>
  <c r="W95" i="1" l="1"/>
  <c r="X94" i="1"/>
  <c r="W96" i="1" l="1"/>
  <c r="X95" i="1"/>
  <c r="W97" i="1" l="1"/>
  <c r="X96" i="1"/>
  <c r="W98" i="1" l="1"/>
  <c r="X98" i="1" s="1"/>
  <c r="X97" i="1"/>
</calcChain>
</file>

<file path=xl/sharedStrings.xml><?xml version="1.0" encoding="utf-8"?>
<sst xmlns="http://schemas.openxmlformats.org/spreadsheetml/2006/main" count="23" uniqueCount="23">
  <si>
    <t>dt[s]</t>
  </si>
  <si>
    <t>sensor_dt[s]</t>
  </si>
  <si>
    <t>pos-sens_delta[ms]</t>
  </si>
  <si>
    <t>accel_x</t>
  </si>
  <si>
    <t>accel_y</t>
  </si>
  <si>
    <t>accel_z</t>
  </si>
  <si>
    <t>gyro_x</t>
  </si>
  <si>
    <t>gyro_y</t>
  </si>
  <si>
    <t>gyro_z</t>
  </si>
  <si>
    <t>pos_x</t>
  </si>
  <si>
    <t>pos_y</t>
  </si>
  <si>
    <t>pos_z</t>
  </si>
  <si>
    <t>rot_x</t>
  </si>
  <si>
    <t>rot_y</t>
  </si>
  <si>
    <t>dt</t>
    <phoneticPr fontId="18"/>
  </si>
  <si>
    <t>accel*9.8*dt</t>
    <phoneticPr fontId="18"/>
  </si>
  <si>
    <t>v</t>
    <phoneticPr fontId="18"/>
  </si>
  <si>
    <t>old_pos</t>
    <phoneticPr fontId="18"/>
  </si>
  <si>
    <t>p2-p1</t>
    <phoneticPr fontId="18"/>
  </si>
  <si>
    <t>p2-p1/dt</t>
    <phoneticPr fontId="18"/>
  </si>
  <si>
    <t>test_v_z</t>
  </si>
  <si>
    <t>pred_z</t>
  </si>
  <si>
    <t>neural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</si>
</sst>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7" fillId="3" borderId="0" xfId="7">
      <alignment vertical="center"/>
    </xf>
    <xf numFmtId="0" fontId="6" fillId="2" borderId="0" xfId="6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'position_2019-01-23_16-00-23.cs'!$R$1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'position_2019-01-23_16-00-23.cs'!$A$2:$A$99</c:f>
              <c:numCache>
                <c:formatCode>General</c:formatCode>
                <c:ptCount val="98"/>
                <c:pt idx="0">
                  <c:v>6.9800000000000001E-2</c:v>
                </c:pt>
                <c:pt idx="1">
                  <c:v>0.14119999999999999</c:v>
                </c:pt>
                <c:pt idx="2">
                  <c:v>0.21609999999999999</c:v>
                </c:pt>
                <c:pt idx="3">
                  <c:v>0.28649999999999998</c:v>
                </c:pt>
                <c:pt idx="4">
                  <c:v>0.3604</c:v>
                </c:pt>
                <c:pt idx="5">
                  <c:v>0.43080000000000002</c:v>
                </c:pt>
                <c:pt idx="6">
                  <c:v>0.50019999999999998</c:v>
                </c:pt>
                <c:pt idx="7">
                  <c:v>0.57350000000000001</c:v>
                </c:pt>
                <c:pt idx="8">
                  <c:v>0.64890000000000003</c:v>
                </c:pt>
                <c:pt idx="9">
                  <c:v>0.70379999999999998</c:v>
                </c:pt>
                <c:pt idx="10">
                  <c:v>0.75329999999999997</c:v>
                </c:pt>
                <c:pt idx="11">
                  <c:v>0.81920000000000004</c:v>
                </c:pt>
                <c:pt idx="12">
                  <c:v>0.88109999999999999</c:v>
                </c:pt>
                <c:pt idx="13">
                  <c:v>0.93500000000000005</c:v>
                </c:pt>
                <c:pt idx="14">
                  <c:v>0.98640000000000005</c:v>
                </c:pt>
                <c:pt idx="15">
                  <c:v>1.0387999999999999</c:v>
                </c:pt>
                <c:pt idx="16">
                  <c:v>1.0916999999999999</c:v>
                </c:pt>
                <c:pt idx="17">
                  <c:v>1.1432</c:v>
                </c:pt>
                <c:pt idx="18">
                  <c:v>1.1951000000000001</c:v>
                </c:pt>
                <c:pt idx="19">
                  <c:v>1.2455000000000001</c:v>
                </c:pt>
                <c:pt idx="20">
                  <c:v>1.3033999999999999</c:v>
                </c:pt>
                <c:pt idx="21">
                  <c:v>1.3557999999999999</c:v>
                </c:pt>
                <c:pt idx="22">
                  <c:v>1.4052</c:v>
                </c:pt>
                <c:pt idx="23">
                  <c:v>1.4611000000000001</c:v>
                </c:pt>
                <c:pt idx="24">
                  <c:v>1.5111000000000001</c:v>
                </c:pt>
                <c:pt idx="25">
                  <c:v>1.5645</c:v>
                </c:pt>
                <c:pt idx="26">
                  <c:v>1.6194</c:v>
                </c:pt>
                <c:pt idx="27">
                  <c:v>1.6698</c:v>
                </c:pt>
                <c:pt idx="28">
                  <c:v>1.7242</c:v>
                </c:pt>
                <c:pt idx="29">
                  <c:v>1.7791999999999999</c:v>
                </c:pt>
                <c:pt idx="30">
                  <c:v>1.8326</c:v>
                </c:pt>
                <c:pt idx="31">
                  <c:v>1.8855</c:v>
                </c:pt>
                <c:pt idx="32">
                  <c:v>1.9549000000000001</c:v>
                </c:pt>
                <c:pt idx="33">
                  <c:v>2.0047999999999999</c:v>
                </c:pt>
                <c:pt idx="34">
                  <c:v>2.0587</c:v>
                </c:pt>
                <c:pt idx="35">
                  <c:v>2.1141000000000001</c:v>
                </c:pt>
                <c:pt idx="36">
                  <c:v>2.1655000000000002</c:v>
                </c:pt>
                <c:pt idx="37">
                  <c:v>2.2174999999999998</c:v>
                </c:pt>
                <c:pt idx="38">
                  <c:v>2.2844000000000002</c:v>
                </c:pt>
                <c:pt idx="39">
                  <c:v>2.3403</c:v>
                </c:pt>
                <c:pt idx="40">
                  <c:v>2.3927</c:v>
                </c:pt>
                <c:pt idx="41">
                  <c:v>2.4436</c:v>
                </c:pt>
                <c:pt idx="42">
                  <c:v>2.496</c:v>
                </c:pt>
                <c:pt idx="43">
                  <c:v>2.5493999999999999</c:v>
                </c:pt>
                <c:pt idx="44">
                  <c:v>2.6013999999999999</c:v>
                </c:pt>
                <c:pt idx="45">
                  <c:v>2.6673</c:v>
                </c:pt>
                <c:pt idx="46">
                  <c:v>2.7187000000000001</c:v>
                </c:pt>
                <c:pt idx="47">
                  <c:v>2.7711000000000001</c:v>
                </c:pt>
                <c:pt idx="48">
                  <c:v>2.8254999999999999</c:v>
                </c:pt>
                <c:pt idx="49">
                  <c:v>2.8898999999999999</c:v>
                </c:pt>
                <c:pt idx="50">
                  <c:v>2.9533</c:v>
                </c:pt>
                <c:pt idx="51">
                  <c:v>3.0202</c:v>
                </c:pt>
                <c:pt idx="52">
                  <c:v>3.0846</c:v>
                </c:pt>
                <c:pt idx="53">
                  <c:v>3.1364999999999998</c:v>
                </c:pt>
                <c:pt idx="54">
                  <c:v>3.1854</c:v>
                </c:pt>
                <c:pt idx="55">
                  <c:v>3.2528000000000001</c:v>
                </c:pt>
                <c:pt idx="56">
                  <c:v>3.3033000000000001</c:v>
                </c:pt>
                <c:pt idx="57">
                  <c:v>3.3622000000000001</c:v>
                </c:pt>
                <c:pt idx="58">
                  <c:v>3.4171</c:v>
                </c:pt>
                <c:pt idx="59">
                  <c:v>3.4685000000000001</c:v>
                </c:pt>
                <c:pt idx="60">
                  <c:v>3.5244</c:v>
                </c:pt>
                <c:pt idx="61">
                  <c:v>3.5798000000000001</c:v>
                </c:pt>
                <c:pt idx="62">
                  <c:v>3.6312000000000002</c:v>
                </c:pt>
                <c:pt idx="63">
                  <c:v>3.6871999999999998</c:v>
                </c:pt>
                <c:pt idx="64">
                  <c:v>3.7555000000000001</c:v>
                </c:pt>
                <c:pt idx="65">
                  <c:v>3.8079999999999998</c:v>
                </c:pt>
                <c:pt idx="66">
                  <c:v>3.8593999999999999</c:v>
                </c:pt>
                <c:pt idx="67">
                  <c:v>3.9157999999999999</c:v>
                </c:pt>
                <c:pt idx="68">
                  <c:v>3.9752000000000001</c:v>
                </c:pt>
                <c:pt idx="69">
                  <c:v>4.0301</c:v>
                </c:pt>
                <c:pt idx="70">
                  <c:v>4.0854999999999997</c:v>
                </c:pt>
                <c:pt idx="71">
                  <c:v>4.1368999999999998</c:v>
                </c:pt>
                <c:pt idx="72">
                  <c:v>4.1909000000000001</c:v>
                </c:pt>
                <c:pt idx="73">
                  <c:v>4.2438000000000002</c:v>
                </c:pt>
                <c:pt idx="74">
                  <c:v>4.2976999999999999</c:v>
                </c:pt>
                <c:pt idx="75">
                  <c:v>4.3521000000000001</c:v>
                </c:pt>
                <c:pt idx="76">
                  <c:v>4.4089999999999998</c:v>
                </c:pt>
                <c:pt idx="77">
                  <c:v>4.4683999999999999</c:v>
                </c:pt>
                <c:pt idx="78">
                  <c:v>4.5217999999999998</c:v>
                </c:pt>
                <c:pt idx="79">
                  <c:v>4.5792999999999999</c:v>
                </c:pt>
                <c:pt idx="80">
                  <c:v>4.6337000000000002</c:v>
                </c:pt>
                <c:pt idx="81">
                  <c:v>4.6886000000000001</c:v>
                </c:pt>
                <c:pt idx="82">
                  <c:v>4.75</c:v>
                </c:pt>
                <c:pt idx="83">
                  <c:v>4.8053999999999997</c:v>
                </c:pt>
                <c:pt idx="84">
                  <c:v>4.8658000000000001</c:v>
                </c:pt>
                <c:pt idx="85">
                  <c:v>4.9362000000000004</c:v>
                </c:pt>
                <c:pt idx="86">
                  <c:v>5.0000999999999998</c:v>
                </c:pt>
                <c:pt idx="87">
                  <c:v>5.0679999999999996</c:v>
                </c:pt>
                <c:pt idx="88">
                  <c:v>5.1368999999999998</c:v>
                </c:pt>
                <c:pt idx="89">
                  <c:v>5.2027999999999999</c:v>
                </c:pt>
                <c:pt idx="90">
                  <c:v>5.2742000000000004</c:v>
                </c:pt>
                <c:pt idx="91">
                  <c:v>5.3421000000000003</c:v>
                </c:pt>
                <c:pt idx="92">
                  <c:v>5.4143999999999997</c:v>
                </c:pt>
                <c:pt idx="93">
                  <c:v>5.4644000000000004</c:v>
                </c:pt>
                <c:pt idx="94">
                  <c:v>5.5338000000000003</c:v>
                </c:pt>
                <c:pt idx="95">
                  <c:v>5.6075999999999997</c:v>
                </c:pt>
                <c:pt idx="96">
                  <c:v>5.6795</c:v>
                </c:pt>
              </c:numCache>
            </c:numRef>
          </c:xVal>
          <c:yVal>
            <c:numRef>
              <c:f>'position_2019-01-23_16-00-23.cs'!$R$2:$R$99</c:f>
              <c:numCache>
                <c:formatCode>General</c:formatCode>
                <c:ptCount val="98"/>
                <c:pt idx="0">
                  <c:v>1.3817608E-2</c:v>
                </c:pt>
                <c:pt idx="1">
                  <c:v>3.1660467999999997E-2</c:v>
                </c:pt>
                <c:pt idx="2">
                  <c:v>3.5477371999999993E-2</c:v>
                </c:pt>
                <c:pt idx="3">
                  <c:v>5.4105211999999986E-2</c:v>
                </c:pt>
                <c:pt idx="4">
                  <c:v>8.4667296000000003E-2</c:v>
                </c:pt>
                <c:pt idx="5">
                  <c:v>0.10329513600000001</c:v>
                </c:pt>
                <c:pt idx="6">
                  <c:v>0.13458065599999999</c:v>
                </c:pt>
                <c:pt idx="7">
                  <c:v>0.15088697400000001</c:v>
                </c:pt>
                <c:pt idx="8">
                  <c:v>0.19160146600000003</c:v>
                </c:pt>
                <c:pt idx="9">
                  <c:v>0.21785684199999999</c:v>
                </c:pt>
                <c:pt idx="10">
                  <c:v>0.239928892</c:v>
                </c:pt>
                <c:pt idx="11">
                  <c:v>0.27448026200000003</c:v>
                </c:pt>
                <c:pt idx="12">
                  <c:v>0.28509611200000001</c:v>
                </c:pt>
                <c:pt idx="13">
                  <c:v>0.30564387000000004</c:v>
                </c:pt>
                <c:pt idx="14">
                  <c:v>0.32967131400000005</c:v>
                </c:pt>
                <c:pt idx="15">
                  <c:v>0.37270428999999994</c:v>
                </c:pt>
                <c:pt idx="16">
                  <c:v>0.40474264599999993</c:v>
                </c:pt>
                <c:pt idx="17">
                  <c:v>0.43497417599999999</c:v>
                </c:pt>
                <c:pt idx="18">
                  <c:v>0.46294827600000005</c:v>
                </c:pt>
                <c:pt idx="19">
                  <c:v>0.49781902800000005</c:v>
                </c:pt>
                <c:pt idx="20">
                  <c:v>0.56176726199999982</c:v>
                </c:pt>
                <c:pt idx="21">
                  <c:v>0.63884661399999987</c:v>
                </c:pt>
                <c:pt idx="22">
                  <c:v>0.70154015400000003</c:v>
                </c:pt>
                <c:pt idx="23">
                  <c:v>0.77456456000000007</c:v>
                </c:pt>
                <c:pt idx="24">
                  <c:v>0.74016656000000003</c:v>
                </c:pt>
                <c:pt idx="25">
                  <c:v>0.68145005600000019</c:v>
                </c:pt>
                <c:pt idx="26">
                  <c:v>0.64056053600000018</c:v>
                </c:pt>
                <c:pt idx="27">
                  <c:v>0.60302261600000018</c:v>
                </c:pt>
                <c:pt idx="28">
                  <c:v>0.52630664800000015</c:v>
                </c:pt>
                <c:pt idx="29">
                  <c:v>0.46415994800000021</c:v>
                </c:pt>
                <c:pt idx="30">
                  <c:v>0.44919299600000018</c:v>
                </c:pt>
                <c:pt idx="31">
                  <c:v>0.44416432200000017</c:v>
                </c:pt>
                <c:pt idx="32">
                  <c:v>0.50673536200000024</c:v>
                </c:pt>
                <c:pt idx="33">
                  <c:v>0.58331589399999995</c:v>
                </c:pt>
                <c:pt idx="34">
                  <c:v>0.66614079000000004</c:v>
                </c:pt>
                <c:pt idx="35">
                  <c:v>0.73422295800000015</c:v>
                </c:pt>
                <c:pt idx="36">
                  <c:v>0.7529613420000002</c:v>
                </c:pt>
                <c:pt idx="37">
                  <c:v>0.69405158200000061</c:v>
                </c:pt>
                <c:pt idx="38">
                  <c:v>0.61288582600000008</c:v>
                </c:pt>
                <c:pt idx="39">
                  <c:v>0.52150945000000037</c:v>
                </c:pt>
                <c:pt idx="40">
                  <c:v>0.45182478600000037</c:v>
                </c:pt>
                <c:pt idx="41">
                  <c:v>0.42428992200000037</c:v>
                </c:pt>
                <c:pt idx="42">
                  <c:v>0.41746010600000039</c:v>
                </c:pt>
                <c:pt idx="43">
                  <c:v>0.43247939000000035</c:v>
                </c:pt>
                <c:pt idx="44">
                  <c:v>0.48012699000000042</c:v>
                </c:pt>
                <c:pt idx="45">
                  <c:v>0.58617063400000058</c:v>
                </c:pt>
                <c:pt idx="46">
                  <c:v>0.66258495800000072</c:v>
                </c:pt>
                <c:pt idx="47">
                  <c:v>0.70479630200000076</c:v>
                </c:pt>
                <c:pt idx="48">
                  <c:v>0.74925851000000054</c:v>
                </c:pt>
                <c:pt idx="49">
                  <c:v>0.67529124600000057</c:v>
                </c:pt>
                <c:pt idx="50">
                  <c:v>0.6167629020000005</c:v>
                </c:pt>
                <c:pt idx="51">
                  <c:v>0.6219423000000005</c:v>
                </c:pt>
                <c:pt idx="52">
                  <c:v>0.64554618800000052</c:v>
                </c:pt>
                <c:pt idx="53">
                  <c:v>0.66207633800000043</c:v>
                </c:pt>
                <c:pt idx="54">
                  <c:v>0.67765098800000045</c:v>
                </c:pt>
                <c:pt idx="55">
                  <c:v>0.79819588800000063</c:v>
                </c:pt>
                <c:pt idx="56">
                  <c:v>0.80893521800000068</c:v>
                </c:pt>
                <c:pt idx="57">
                  <c:v>0.84697401600000066</c:v>
                </c:pt>
                <c:pt idx="58">
                  <c:v>0.77046757200000071</c:v>
                </c:pt>
                <c:pt idx="59">
                  <c:v>0.70367430000000053</c:v>
                </c:pt>
                <c:pt idx="60">
                  <c:v>0.6812136800000006</c:v>
                </c:pt>
                <c:pt idx="61">
                  <c:v>0.70244185200000064</c:v>
                </c:pt>
                <c:pt idx="62">
                  <c:v>0.7300960800000007</c:v>
                </c:pt>
                <c:pt idx="63">
                  <c:v>0.73179736000000073</c:v>
                </c:pt>
                <c:pt idx="64">
                  <c:v>0.74826312400000083</c:v>
                </c:pt>
                <c:pt idx="65">
                  <c:v>0.82116777400000052</c:v>
                </c:pt>
                <c:pt idx="66">
                  <c:v>0.85436292200000064</c:v>
                </c:pt>
                <c:pt idx="67">
                  <c:v>0.90211793000000062</c:v>
                </c:pt>
                <c:pt idx="68">
                  <c:v>0.75321163400000035</c:v>
                </c:pt>
                <c:pt idx="69">
                  <c:v>0.70258395200000034</c:v>
                </c:pt>
                <c:pt idx="70">
                  <c:v>0.62597794000000073</c:v>
                </c:pt>
                <c:pt idx="71">
                  <c:v>0.5892063800000007</c:v>
                </c:pt>
                <c:pt idx="72">
                  <c:v>0.56189966000000058</c:v>
                </c:pt>
                <c:pt idx="73">
                  <c:v>0.52151474200000048</c:v>
                </c:pt>
                <c:pt idx="74">
                  <c:v>0.48263775000000075</c:v>
                </c:pt>
                <c:pt idx="75">
                  <c:v>0.45017074200000062</c:v>
                </c:pt>
                <c:pt idx="76">
                  <c:v>0.42998489800000073</c:v>
                </c:pt>
                <c:pt idx="77">
                  <c:v>0.40041320200000069</c:v>
                </c:pt>
                <c:pt idx="78">
                  <c:v>0.38968514200000071</c:v>
                </c:pt>
                <c:pt idx="79">
                  <c:v>0.31079514200000052</c:v>
                </c:pt>
                <c:pt idx="80">
                  <c:v>0.29624096600000044</c:v>
                </c:pt>
                <c:pt idx="81">
                  <c:v>0.25707311000000049</c:v>
                </c:pt>
                <c:pt idx="82">
                  <c:v>0.22103008200000054</c:v>
                </c:pt>
                <c:pt idx="83">
                  <c:v>0.19138665000000071</c:v>
                </c:pt>
                <c:pt idx="84">
                  <c:v>0.18108724200000065</c:v>
                </c:pt>
                <c:pt idx="85">
                  <c:v>0.18674458600000066</c:v>
                </c:pt>
                <c:pt idx="86">
                  <c:v>0.21861918400000036</c:v>
                </c:pt>
                <c:pt idx="87">
                  <c:v>0.2401122500000003</c:v>
                </c:pt>
                <c:pt idx="88">
                  <c:v>0.21634450600000024</c:v>
                </c:pt>
                <c:pt idx="89">
                  <c:v>0.22622555200000025</c:v>
                </c:pt>
                <c:pt idx="90">
                  <c:v>0.20376454000000008</c:v>
                </c:pt>
                <c:pt idx="91">
                  <c:v>0.23430731800000001</c:v>
                </c:pt>
                <c:pt idx="92">
                  <c:v>0.2579725539999998</c:v>
                </c:pt>
                <c:pt idx="93">
                  <c:v>0.25537555399999978</c:v>
                </c:pt>
                <c:pt idx="94">
                  <c:v>0.25836808199999978</c:v>
                </c:pt>
                <c:pt idx="95">
                  <c:v>0.28216267799999961</c:v>
                </c:pt>
                <c:pt idx="96">
                  <c:v>0.27546878799999958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E7-43CC-872E-D0216237907E}"/>
            </c:ext>
          </c:extLst>
        </c:ser>
        <c:ser>
          <c:idx val="1"/>
          <c:order val="1"/>
          <c:tx>
            <c:strRef>
              <c:f>'position_2019-01-23_16-00-23.cs'!$U$1</c:f>
              <c:strCache>
                <c:ptCount val="1"/>
                <c:pt idx="0">
                  <c:v>p2-p1/dt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'position_2019-01-23_16-00-23.cs'!$A$2:$A$99</c:f>
              <c:numCache>
                <c:formatCode>General</c:formatCode>
                <c:ptCount val="98"/>
                <c:pt idx="0">
                  <c:v>6.9800000000000001E-2</c:v>
                </c:pt>
                <c:pt idx="1">
                  <c:v>0.14119999999999999</c:v>
                </c:pt>
                <c:pt idx="2">
                  <c:v>0.21609999999999999</c:v>
                </c:pt>
                <c:pt idx="3">
                  <c:v>0.28649999999999998</c:v>
                </c:pt>
                <c:pt idx="4">
                  <c:v>0.3604</c:v>
                </c:pt>
                <c:pt idx="5">
                  <c:v>0.43080000000000002</c:v>
                </c:pt>
                <c:pt idx="6">
                  <c:v>0.50019999999999998</c:v>
                </c:pt>
                <c:pt idx="7">
                  <c:v>0.57350000000000001</c:v>
                </c:pt>
                <c:pt idx="8">
                  <c:v>0.64890000000000003</c:v>
                </c:pt>
                <c:pt idx="9">
                  <c:v>0.70379999999999998</c:v>
                </c:pt>
                <c:pt idx="10">
                  <c:v>0.75329999999999997</c:v>
                </c:pt>
                <c:pt idx="11">
                  <c:v>0.81920000000000004</c:v>
                </c:pt>
                <c:pt idx="12">
                  <c:v>0.88109999999999999</c:v>
                </c:pt>
                <c:pt idx="13">
                  <c:v>0.93500000000000005</c:v>
                </c:pt>
                <c:pt idx="14">
                  <c:v>0.98640000000000005</c:v>
                </c:pt>
                <c:pt idx="15">
                  <c:v>1.0387999999999999</c:v>
                </c:pt>
                <c:pt idx="16">
                  <c:v>1.0916999999999999</c:v>
                </c:pt>
                <c:pt idx="17">
                  <c:v>1.1432</c:v>
                </c:pt>
                <c:pt idx="18">
                  <c:v>1.1951000000000001</c:v>
                </c:pt>
                <c:pt idx="19">
                  <c:v>1.2455000000000001</c:v>
                </c:pt>
                <c:pt idx="20">
                  <c:v>1.3033999999999999</c:v>
                </c:pt>
                <c:pt idx="21">
                  <c:v>1.3557999999999999</c:v>
                </c:pt>
                <c:pt idx="22">
                  <c:v>1.4052</c:v>
                </c:pt>
                <c:pt idx="23">
                  <c:v>1.4611000000000001</c:v>
                </c:pt>
                <c:pt idx="24">
                  <c:v>1.5111000000000001</c:v>
                </c:pt>
                <c:pt idx="25">
                  <c:v>1.5645</c:v>
                </c:pt>
                <c:pt idx="26">
                  <c:v>1.6194</c:v>
                </c:pt>
                <c:pt idx="27">
                  <c:v>1.6698</c:v>
                </c:pt>
                <c:pt idx="28">
                  <c:v>1.7242</c:v>
                </c:pt>
                <c:pt idx="29">
                  <c:v>1.7791999999999999</c:v>
                </c:pt>
                <c:pt idx="30">
                  <c:v>1.8326</c:v>
                </c:pt>
                <c:pt idx="31">
                  <c:v>1.8855</c:v>
                </c:pt>
                <c:pt idx="32">
                  <c:v>1.9549000000000001</c:v>
                </c:pt>
                <c:pt idx="33">
                  <c:v>2.0047999999999999</c:v>
                </c:pt>
                <c:pt idx="34">
                  <c:v>2.0587</c:v>
                </c:pt>
                <c:pt idx="35">
                  <c:v>2.1141000000000001</c:v>
                </c:pt>
                <c:pt idx="36">
                  <c:v>2.1655000000000002</c:v>
                </c:pt>
                <c:pt idx="37">
                  <c:v>2.2174999999999998</c:v>
                </c:pt>
                <c:pt idx="38">
                  <c:v>2.2844000000000002</c:v>
                </c:pt>
                <c:pt idx="39">
                  <c:v>2.3403</c:v>
                </c:pt>
                <c:pt idx="40">
                  <c:v>2.3927</c:v>
                </c:pt>
                <c:pt idx="41">
                  <c:v>2.4436</c:v>
                </c:pt>
                <c:pt idx="42">
                  <c:v>2.496</c:v>
                </c:pt>
                <c:pt idx="43">
                  <c:v>2.5493999999999999</c:v>
                </c:pt>
                <c:pt idx="44">
                  <c:v>2.6013999999999999</c:v>
                </c:pt>
                <c:pt idx="45">
                  <c:v>2.6673</c:v>
                </c:pt>
                <c:pt idx="46">
                  <c:v>2.7187000000000001</c:v>
                </c:pt>
                <c:pt idx="47">
                  <c:v>2.7711000000000001</c:v>
                </c:pt>
                <c:pt idx="48">
                  <c:v>2.8254999999999999</c:v>
                </c:pt>
                <c:pt idx="49">
                  <c:v>2.8898999999999999</c:v>
                </c:pt>
                <c:pt idx="50">
                  <c:v>2.9533</c:v>
                </c:pt>
                <c:pt idx="51">
                  <c:v>3.0202</c:v>
                </c:pt>
                <c:pt idx="52">
                  <c:v>3.0846</c:v>
                </c:pt>
                <c:pt idx="53">
                  <c:v>3.1364999999999998</c:v>
                </c:pt>
                <c:pt idx="54">
                  <c:v>3.1854</c:v>
                </c:pt>
                <c:pt idx="55">
                  <c:v>3.2528000000000001</c:v>
                </c:pt>
                <c:pt idx="56">
                  <c:v>3.3033000000000001</c:v>
                </c:pt>
                <c:pt idx="57">
                  <c:v>3.3622000000000001</c:v>
                </c:pt>
                <c:pt idx="58">
                  <c:v>3.4171</c:v>
                </c:pt>
                <c:pt idx="59">
                  <c:v>3.4685000000000001</c:v>
                </c:pt>
                <c:pt idx="60">
                  <c:v>3.5244</c:v>
                </c:pt>
                <c:pt idx="61">
                  <c:v>3.5798000000000001</c:v>
                </c:pt>
                <c:pt idx="62">
                  <c:v>3.6312000000000002</c:v>
                </c:pt>
                <c:pt idx="63">
                  <c:v>3.6871999999999998</c:v>
                </c:pt>
                <c:pt idx="64">
                  <c:v>3.7555000000000001</c:v>
                </c:pt>
                <c:pt idx="65">
                  <c:v>3.8079999999999998</c:v>
                </c:pt>
                <c:pt idx="66">
                  <c:v>3.8593999999999999</c:v>
                </c:pt>
                <c:pt idx="67">
                  <c:v>3.9157999999999999</c:v>
                </c:pt>
                <c:pt idx="68">
                  <c:v>3.9752000000000001</c:v>
                </c:pt>
                <c:pt idx="69">
                  <c:v>4.0301</c:v>
                </c:pt>
                <c:pt idx="70">
                  <c:v>4.0854999999999997</c:v>
                </c:pt>
                <c:pt idx="71">
                  <c:v>4.1368999999999998</c:v>
                </c:pt>
                <c:pt idx="72">
                  <c:v>4.1909000000000001</c:v>
                </c:pt>
                <c:pt idx="73">
                  <c:v>4.2438000000000002</c:v>
                </c:pt>
                <c:pt idx="74">
                  <c:v>4.2976999999999999</c:v>
                </c:pt>
                <c:pt idx="75">
                  <c:v>4.3521000000000001</c:v>
                </c:pt>
                <c:pt idx="76">
                  <c:v>4.4089999999999998</c:v>
                </c:pt>
                <c:pt idx="77">
                  <c:v>4.4683999999999999</c:v>
                </c:pt>
                <c:pt idx="78">
                  <c:v>4.5217999999999998</c:v>
                </c:pt>
                <c:pt idx="79">
                  <c:v>4.5792999999999999</c:v>
                </c:pt>
                <c:pt idx="80">
                  <c:v>4.6337000000000002</c:v>
                </c:pt>
                <c:pt idx="81">
                  <c:v>4.6886000000000001</c:v>
                </c:pt>
                <c:pt idx="82">
                  <c:v>4.75</c:v>
                </c:pt>
                <c:pt idx="83">
                  <c:v>4.8053999999999997</c:v>
                </c:pt>
                <c:pt idx="84">
                  <c:v>4.8658000000000001</c:v>
                </c:pt>
                <c:pt idx="85">
                  <c:v>4.9362000000000004</c:v>
                </c:pt>
                <c:pt idx="86">
                  <c:v>5.0000999999999998</c:v>
                </c:pt>
                <c:pt idx="87">
                  <c:v>5.0679999999999996</c:v>
                </c:pt>
                <c:pt idx="88">
                  <c:v>5.1368999999999998</c:v>
                </c:pt>
                <c:pt idx="89">
                  <c:v>5.2027999999999999</c:v>
                </c:pt>
                <c:pt idx="90">
                  <c:v>5.2742000000000004</c:v>
                </c:pt>
                <c:pt idx="91">
                  <c:v>5.3421000000000003</c:v>
                </c:pt>
                <c:pt idx="92">
                  <c:v>5.4143999999999997</c:v>
                </c:pt>
                <c:pt idx="93">
                  <c:v>5.4644000000000004</c:v>
                </c:pt>
                <c:pt idx="94">
                  <c:v>5.5338000000000003</c:v>
                </c:pt>
                <c:pt idx="95">
                  <c:v>5.6075999999999997</c:v>
                </c:pt>
                <c:pt idx="96">
                  <c:v>5.6795</c:v>
                </c:pt>
              </c:numCache>
            </c:numRef>
          </c:xVal>
          <c:yVal>
            <c:numRef>
              <c:f>'position_2019-01-23_16-00-23.cs'!$U$2:$U$99</c:f>
              <c:numCache>
                <c:formatCode>General</c:formatCode>
                <c:ptCount val="98"/>
                <c:pt idx="0">
                  <c:v>1.4885386819484241</c:v>
                </c:pt>
                <c:pt idx="1">
                  <c:v>7.7030812324929851E-2</c:v>
                </c:pt>
                <c:pt idx="2">
                  <c:v>7.8771695594125543E-2</c:v>
                </c:pt>
                <c:pt idx="3">
                  <c:v>0.11505681818181814</c:v>
                </c:pt>
                <c:pt idx="4">
                  <c:v>0.14614343707713146</c:v>
                </c:pt>
                <c:pt idx="5">
                  <c:v>0.18181818181818146</c:v>
                </c:pt>
                <c:pt idx="6">
                  <c:v>0.21037463976945259</c:v>
                </c:pt>
                <c:pt idx="7">
                  <c:v>0.22100954979536169</c:v>
                </c:pt>
                <c:pt idx="8">
                  <c:v>0.30636604774535775</c:v>
                </c:pt>
                <c:pt idx="9">
                  <c:v>0.28415300546448119</c:v>
                </c:pt>
                <c:pt idx="10">
                  <c:v>0.33939393939393964</c:v>
                </c:pt>
                <c:pt idx="11">
                  <c:v>0.37784522003034826</c:v>
                </c:pt>
                <c:pt idx="12">
                  <c:v>0.4684975767366728</c:v>
                </c:pt>
                <c:pt idx="13">
                  <c:v>0.43599257884972059</c:v>
                </c:pt>
                <c:pt idx="14">
                  <c:v>0.49610894941634281</c:v>
                </c:pt>
                <c:pt idx="15">
                  <c:v>0.5610687022900771</c:v>
                </c:pt>
                <c:pt idx="16">
                  <c:v>0.62570888468809172</c:v>
                </c:pt>
                <c:pt idx="17">
                  <c:v>0.76310679611650334</c:v>
                </c:pt>
                <c:pt idx="18">
                  <c:v>1.1425818882466272</c:v>
                </c:pt>
                <c:pt idx="19">
                  <c:v>1.0575396825396817</c:v>
                </c:pt>
                <c:pt idx="20">
                  <c:v>0.87046632124352574</c:v>
                </c:pt>
                <c:pt idx="21">
                  <c:v>0.85305343511450515</c:v>
                </c:pt>
                <c:pt idx="22">
                  <c:v>0.87044534412955121</c:v>
                </c:pt>
                <c:pt idx="23">
                  <c:v>0.9660107334525937</c:v>
                </c:pt>
                <c:pt idx="24">
                  <c:v>0.76199999999999979</c:v>
                </c:pt>
                <c:pt idx="25">
                  <c:v>0.72097378277153668</c:v>
                </c:pt>
                <c:pt idx="26">
                  <c:v>0.68670309653916195</c:v>
                </c:pt>
                <c:pt idx="27">
                  <c:v>0.8015873015873014</c:v>
                </c:pt>
                <c:pt idx="28">
                  <c:v>0.83088235294117674</c:v>
                </c:pt>
                <c:pt idx="29">
                  <c:v>1.2527272727272754</c:v>
                </c:pt>
                <c:pt idx="30">
                  <c:v>1.2303370786516803</c:v>
                </c:pt>
                <c:pt idx="31">
                  <c:v>1.1852551984877135</c:v>
                </c:pt>
                <c:pt idx="32">
                  <c:v>1.1253602305475492</c:v>
                </c:pt>
                <c:pt idx="33">
                  <c:v>1.098196392785574</c:v>
                </c:pt>
                <c:pt idx="34">
                  <c:v>0.96846011131725351</c:v>
                </c:pt>
                <c:pt idx="35">
                  <c:v>1.223826714801443</c:v>
                </c:pt>
                <c:pt idx="36">
                  <c:v>1.0252918287937716</c:v>
                </c:pt>
                <c:pt idx="37">
                  <c:v>0.96346153846154647</c:v>
                </c:pt>
                <c:pt idx="38">
                  <c:v>1.0134529147981981</c:v>
                </c:pt>
                <c:pt idx="39">
                  <c:v>0.99105545617174018</c:v>
                </c:pt>
                <c:pt idx="40">
                  <c:v>1.5305343511450391</c:v>
                </c:pt>
                <c:pt idx="41">
                  <c:v>1.388998035363459</c:v>
                </c:pt>
                <c:pt idx="42">
                  <c:v>1.3454198473282444</c:v>
                </c:pt>
                <c:pt idx="43">
                  <c:v>1.2584269662921359</c:v>
                </c:pt>
                <c:pt idx="44">
                  <c:v>1.1153846153846154</c:v>
                </c:pt>
                <c:pt idx="45">
                  <c:v>1.0333839150227615</c:v>
                </c:pt>
                <c:pt idx="46">
                  <c:v>0.92801556420232978</c:v>
                </c:pt>
                <c:pt idx="47">
                  <c:v>0.95801526717557717</c:v>
                </c:pt>
                <c:pt idx="48">
                  <c:v>0.97242647058823417</c:v>
                </c:pt>
                <c:pt idx="49">
                  <c:v>1.1381987577639772</c:v>
                </c:pt>
                <c:pt idx="50">
                  <c:v>1.2476340694006276</c:v>
                </c:pt>
                <c:pt idx="51">
                  <c:v>1.3288490284006018</c:v>
                </c:pt>
                <c:pt idx="52">
                  <c:v>1.3804347826086916</c:v>
                </c:pt>
                <c:pt idx="53">
                  <c:v>1.1868978805395005</c:v>
                </c:pt>
                <c:pt idx="54">
                  <c:v>1.1370143149284235</c:v>
                </c:pt>
                <c:pt idx="55">
                  <c:v>0.92878338278931893</c:v>
                </c:pt>
                <c:pt idx="56">
                  <c:v>0.88118811881187664</c:v>
                </c:pt>
                <c:pt idx="57">
                  <c:v>1.1035653650254669</c:v>
                </c:pt>
                <c:pt idx="58">
                  <c:v>1.0018214936247762</c:v>
                </c:pt>
                <c:pt idx="59">
                  <c:v>1.0194552529182856</c:v>
                </c:pt>
                <c:pt idx="60">
                  <c:v>0.91413237924865953</c:v>
                </c:pt>
                <c:pt idx="61">
                  <c:v>1.3050541516245506</c:v>
                </c:pt>
                <c:pt idx="62">
                  <c:v>1.2101167315175034</c:v>
                </c:pt>
                <c:pt idx="63">
                  <c:v>0.91964285714286143</c:v>
                </c:pt>
                <c:pt idx="64">
                  <c:v>0.78477306002928426</c:v>
                </c:pt>
                <c:pt idx="65">
                  <c:v>0.90857142857142981</c:v>
                </c:pt>
                <c:pt idx="66">
                  <c:v>0.67120622568093191</c:v>
                </c:pt>
                <c:pt idx="67">
                  <c:v>0.54964539007092439</c:v>
                </c:pt>
                <c:pt idx="68">
                  <c:v>0.55387205387204785</c:v>
                </c:pt>
                <c:pt idx="69">
                  <c:v>0.76502732240437699</c:v>
                </c:pt>
                <c:pt idx="70">
                  <c:v>0.54693140794224138</c:v>
                </c:pt>
                <c:pt idx="71">
                  <c:v>0.52918287937742425</c:v>
                </c:pt>
                <c:pt idx="72">
                  <c:v>0.64629629629630003</c:v>
                </c:pt>
                <c:pt idx="73">
                  <c:v>0.48204158790169288</c:v>
                </c:pt>
                <c:pt idx="74">
                  <c:v>0.41743970315399942</c:v>
                </c:pt>
                <c:pt idx="75">
                  <c:v>0.2591911764705872</c:v>
                </c:pt>
                <c:pt idx="76">
                  <c:v>0.42530755711775248</c:v>
                </c:pt>
                <c:pt idx="77">
                  <c:v>0.10774410774410313</c:v>
                </c:pt>
                <c:pt idx="78">
                  <c:v>0.17228464419475456</c:v>
                </c:pt>
                <c:pt idx="79">
                  <c:v>0.14608695652173823</c:v>
                </c:pt>
                <c:pt idx="80">
                  <c:v>8.0882352941183552E-2</c:v>
                </c:pt>
                <c:pt idx="81">
                  <c:v>8.0145719489981115E-2</c:v>
                </c:pt>
                <c:pt idx="82">
                  <c:v>0.13680781758957616</c:v>
                </c:pt>
                <c:pt idx="83">
                  <c:v>0.11371841155234674</c:v>
                </c:pt>
                <c:pt idx="84">
                  <c:v>8.4437086092716329E-2</c:v>
                </c:pt>
                <c:pt idx="85">
                  <c:v>3.8352272727271527E-2</c:v>
                </c:pt>
                <c:pt idx="86">
                  <c:v>-1.0954616588421777E-2</c:v>
                </c:pt>
                <c:pt idx="87">
                  <c:v>-4.1237113402063943E-2</c:v>
                </c:pt>
                <c:pt idx="88">
                  <c:v>8.7082728592217194E-3</c:v>
                </c:pt>
                <c:pt idx="89">
                  <c:v>9.1047040971158309E-3</c:v>
                </c:pt>
                <c:pt idx="90">
                  <c:v>-4.2016806722715207E-3</c:v>
                </c:pt>
                <c:pt idx="91">
                  <c:v>-1.7673048600881744E-2</c:v>
                </c:pt>
                <c:pt idx="92">
                  <c:v>-1.3831258644565962E-3</c:v>
                </c:pt>
                <c:pt idx="93">
                  <c:v>-3.9999999999995022E-3</c:v>
                </c:pt>
                <c:pt idx="94">
                  <c:v>1.0086455331414206E-2</c:v>
                </c:pt>
                <c:pt idx="95">
                  <c:v>1.4905149051491999E-2</c:v>
                </c:pt>
                <c:pt idx="96">
                  <c:v>4.1724617524303712E-3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E7-43CC-872E-D02162379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569696"/>
        <c:axId val="397571360"/>
      </c:scatterChart>
      <c:valAx>
        <c:axId val="39756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7571360"/>
        <c:crosses val="autoZero"/>
        <c:crossBetween val="midCat"/>
      </c:valAx>
      <c:valAx>
        <c:axId val="3975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756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'position_2019-01-23_16-00-23.cs'!$L$1</c:f>
              <c:strCache>
                <c:ptCount val="1"/>
                <c:pt idx="0">
                  <c:v>pos_z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'position_2019-01-23_16-00-23.cs'!$A$2:$A$98</c:f>
              <c:numCache>
                <c:formatCode>General</c:formatCode>
                <c:ptCount val="97"/>
                <c:pt idx="0">
                  <c:v>6.9800000000000001E-2</c:v>
                </c:pt>
                <c:pt idx="1">
                  <c:v>0.14119999999999999</c:v>
                </c:pt>
                <c:pt idx="2">
                  <c:v>0.21609999999999999</c:v>
                </c:pt>
                <c:pt idx="3">
                  <c:v>0.28649999999999998</c:v>
                </c:pt>
                <c:pt idx="4">
                  <c:v>0.3604</c:v>
                </c:pt>
                <c:pt idx="5">
                  <c:v>0.43080000000000002</c:v>
                </c:pt>
                <c:pt idx="6">
                  <c:v>0.50019999999999998</c:v>
                </c:pt>
                <c:pt idx="7">
                  <c:v>0.57350000000000001</c:v>
                </c:pt>
                <c:pt idx="8">
                  <c:v>0.64890000000000003</c:v>
                </c:pt>
                <c:pt idx="9">
                  <c:v>0.70379999999999998</c:v>
                </c:pt>
                <c:pt idx="10">
                  <c:v>0.75329999999999997</c:v>
                </c:pt>
                <c:pt idx="11">
                  <c:v>0.81920000000000004</c:v>
                </c:pt>
                <c:pt idx="12">
                  <c:v>0.88109999999999999</c:v>
                </c:pt>
                <c:pt idx="13">
                  <c:v>0.93500000000000005</c:v>
                </c:pt>
                <c:pt idx="14">
                  <c:v>0.98640000000000005</c:v>
                </c:pt>
                <c:pt idx="15">
                  <c:v>1.0387999999999999</c:v>
                </c:pt>
                <c:pt idx="16">
                  <c:v>1.0916999999999999</c:v>
                </c:pt>
                <c:pt idx="17">
                  <c:v>1.1432</c:v>
                </c:pt>
                <c:pt idx="18">
                  <c:v>1.1951000000000001</c:v>
                </c:pt>
                <c:pt idx="19">
                  <c:v>1.2455000000000001</c:v>
                </c:pt>
                <c:pt idx="20">
                  <c:v>1.3033999999999999</c:v>
                </c:pt>
                <c:pt idx="21">
                  <c:v>1.3557999999999999</c:v>
                </c:pt>
                <c:pt idx="22">
                  <c:v>1.4052</c:v>
                </c:pt>
                <c:pt idx="23">
                  <c:v>1.4611000000000001</c:v>
                </c:pt>
                <c:pt idx="24">
                  <c:v>1.5111000000000001</c:v>
                </c:pt>
                <c:pt idx="25">
                  <c:v>1.5645</c:v>
                </c:pt>
                <c:pt idx="26">
                  <c:v>1.6194</c:v>
                </c:pt>
                <c:pt idx="27">
                  <c:v>1.6698</c:v>
                </c:pt>
                <c:pt idx="28">
                  <c:v>1.7242</c:v>
                </c:pt>
                <c:pt idx="29">
                  <c:v>1.7791999999999999</c:v>
                </c:pt>
                <c:pt idx="30">
                  <c:v>1.8326</c:v>
                </c:pt>
                <c:pt idx="31">
                  <c:v>1.8855</c:v>
                </c:pt>
                <c:pt idx="32">
                  <c:v>1.9549000000000001</c:v>
                </c:pt>
                <c:pt idx="33">
                  <c:v>2.0047999999999999</c:v>
                </c:pt>
                <c:pt idx="34">
                  <c:v>2.0587</c:v>
                </c:pt>
                <c:pt idx="35">
                  <c:v>2.1141000000000001</c:v>
                </c:pt>
                <c:pt idx="36">
                  <c:v>2.1655000000000002</c:v>
                </c:pt>
                <c:pt idx="37">
                  <c:v>2.2174999999999998</c:v>
                </c:pt>
                <c:pt idx="38">
                  <c:v>2.2844000000000002</c:v>
                </c:pt>
                <c:pt idx="39">
                  <c:v>2.3403</c:v>
                </c:pt>
                <c:pt idx="40">
                  <c:v>2.3927</c:v>
                </c:pt>
                <c:pt idx="41">
                  <c:v>2.4436</c:v>
                </c:pt>
                <c:pt idx="42">
                  <c:v>2.496</c:v>
                </c:pt>
                <c:pt idx="43">
                  <c:v>2.5493999999999999</c:v>
                </c:pt>
                <c:pt idx="44">
                  <c:v>2.6013999999999999</c:v>
                </c:pt>
                <c:pt idx="45">
                  <c:v>2.6673</c:v>
                </c:pt>
                <c:pt idx="46">
                  <c:v>2.7187000000000001</c:v>
                </c:pt>
                <c:pt idx="47">
                  <c:v>2.7711000000000001</c:v>
                </c:pt>
                <c:pt idx="48">
                  <c:v>2.8254999999999999</c:v>
                </c:pt>
                <c:pt idx="49">
                  <c:v>2.8898999999999999</c:v>
                </c:pt>
                <c:pt idx="50">
                  <c:v>2.9533</c:v>
                </c:pt>
                <c:pt idx="51">
                  <c:v>3.0202</c:v>
                </c:pt>
                <c:pt idx="52">
                  <c:v>3.0846</c:v>
                </c:pt>
                <c:pt idx="53">
                  <c:v>3.1364999999999998</c:v>
                </c:pt>
                <c:pt idx="54">
                  <c:v>3.1854</c:v>
                </c:pt>
                <c:pt idx="55">
                  <c:v>3.2528000000000001</c:v>
                </c:pt>
                <c:pt idx="56">
                  <c:v>3.3033000000000001</c:v>
                </c:pt>
                <c:pt idx="57">
                  <c:v>3.3622000000000001</c:v>
                </c:pt>
                <c:pt idx="58">
                  <c:v>3.4171</c:v>
                </c:pt>
                <c:pt idx="59">
                  <c:v>3.4685000000000001</c:v>
                </c:pt>
                <c:pt idx="60">
                  <c:v>3.5244</c:v>
                </c:pt>
                <c:pt idx="61">
                  <c:v>3.5798000000000001</c:v>
                </c:pt>
                <c:pt idx="62">
                  <c:v>3.6312000000000002</c:v>
                </c:pt>
                <c:pt idx="63">
                  <c:v>3.6871999999999998</c:v>
                </c:pt>
                <c:pt idx="64">
                  <c:v>3.7555000000000001</c:v>
                </c:pt>
                <c:pt idx="65">
                  <c:v>3.8079999999999998</c:v>
                </c:pt>
                <c:pt idx="66">
                  <c:v>3.8593999999999999</c:v>
                </c:pt>
                <c:pt idx="67">
                  <c:v>3.9157999999999999</c:v>
                </c:pt>
                <c:pt idx="68">
                  <c:v>3.9752000000000001</c:v>
                </c:pt>
                <c:pt idx="69">
                  <c:v>4.0301</c:v>
                </c:pt>
                <c:pt idx="70">
                  <c:v>4.0854999999999997</c:v>
                </c:pt>
                <c:pt idx="71">
                  <c:v>4.1368999999999998</c:v>
                </c:pt>
                <c:pt idx="72">
                  <c:v>4.1909000000000001</c:v>
                </c:pt>
                <c:pt idx="73">
                  <c:v>4.2438000000000002</c:v>
                </c:pt>
                <c:pt idx="74">
                  <c:v>4.2976999999999999</c:v>
                </c:pt>
                <c:pt idx="75">
                  <c:v>4.3521000000000001</c:v>
                </c:pt>
                <c:pt idx="76">
                  <c:v>4.4089999999999998</c:v>
                </c:pt>
                <c:pt idx="77">
                  <c:v>4.4683999999999999</c:v>
                </c:pt>
                <c:pt idx="78">
                  <c:v>4.5217999999999998</c:v>
                </c:pt>
                <c:pt idx="79">
                  <c:v>4.5792999999999999</c:v>
                </c:pt>
                <c:pt idx="80">
                  <c:v>4.6337000000000002</c:v>
                </c:pt>
                <c:pt idx="81">
                  <c:v>4.6886000000000001</c:v>
                </c:pt>
                <c:pt idx="82">
                  <c:v>4.75</c:v>
                </c:pt>
                <c:pt idx="83">
                  <c:v>4.8053999999999997</c:v>
                </c:pt>
                <c:pt idx="84">
                  <c:v>4.8658000000000001</c:v>
                </c:pt>
                <c:pt idx="85">
                  <c:v>4.9362000000000004</c:v>
                </c:pt>
                <c:pt idx="86">
                  <c:v>5.0000999999999998</c:v>
                </c:pt>
                <c:pt idx="87">
                  <c:v>5.0679999999999996</c:v>
                </c:pt>
                <c:pt idx="88">
                  <c:v>5.1368999999999998</c:v>
                </c:pt>
                <c:pt idx="89">
                  <c:v>5.2027999999999999</c:v>
                </c:pt>
                <c:pt idx="90">
                  <c:v>5.2742000000000004</c:v>
                </c:pt>
                <c:pt idx="91">
                  <c:v>5.3421000000000003</c:v>
                </c:pt>
                <c:pt idx="92">
                  <c:v>5.4143999999999997</c:v>
                </c:pt>
                <c:pt idx="93">
                  <c:v>5.4644000000000004</c:v>
                </c:pt>
                <c:pt idx="94">
                  <c:v>5.5338000000000003</c:v>
                </c:pt>
                <c:pt idx="95">
                  <c:v>5.6075999999999997</c:v>
                </c:pt>
                <c:pt idx="96">
                  <c:v>5.6795</c:v>
                </c:pt>
              </c:numCache>
            </c:numRef>
          </c:xVal>
          <c:yVal>
            <c:numRef>
              <c:f>'position_2019-01-23_16-00-23.cs'!$L$2:$L$98</c:f>
              <c:numCache>
                <c:formatCode>General</c:formatCode>
                <c:ptCount val="97"/>
                <c:pt idx="0">
                  <c:v>0.10390000000000001</c:v>
                </c:pt>
                <c:pt idx="1">
                  <c:v>0.1094</c:v>
                </c:pt>
                <c:pt idx="2">
                  <c:v>0.1153</c:v>
                </c:pt>
                <c:pt idx="3">
                  <c:v>0.1234</c:v>
                </c:pt>
                <c:pt idx="4">
                  <c:v>0.13420000000000001</c:v>
                </c:pt>
                <c:pt idx="5">
                  <c:v>0.14699999999999999</c:v>
                </c:pt>
                <c:pt idx="6">
                  <c:v>0.16159999999999999</c:v>
                </c:pt>
                <c:pt idx="7">
                  <c:v>0.17780000000000001</c:v>
                </c:pt>
                <c:pt idx="8">
                  <c:v>0.2009</c:v>
                </c:pt>
                <c:pt idx="9">
                  <c:v>0.2165</c:v>
                </c:pt>
                <c:pt idx="10">
                  <c:v>0.23330000000000001</c:v>
                </c:pt>
                <c:pt idx="11">
                  <c:v>0.25819999999999999</c:v>
                </c:pt>
                <c:pt idx="12">
                  <c:v>0.28720000000000001</c:v>
                </c:pt>
                <c:pt idx="13">
                  <c:v>0.31069999999999998</c:v>
                </c:pt>
                <c:pt idx="14">
                  <c:v>0.3362</c:v>
                </c:pt>
                <c:pt idx="15">
                  <c:v>0.36559999999999998</c:v>
                </c:pt>
                <c:pt idx="16">
                  <c:v>0.3987</c:v>
                </c:pt>
                <c:pt idx="17">
                  <c:v>0.438</c:v>
                </c:pt>
                <c:pt idx="18">
                  <c:v>0.49730000000000002</c:v>
                </c:pt>
                <c:pt idx="19">
                  <c:v>0.55059999999999998</c:v>
                </c:pt>
                <c:pt idx="20">
                  <c:v>0.60099999999999998</c:v>
                </c:pt>
                <c:pt idx="21">
                  <c:v>0.64570000000000005</c:v>
                </c:pt>
                <c:pt idx="22">
                  <c:v>0.68869999999999998</c:v>
                </c:pt>
                <c:pt idx="23">
                  <c:v>0.74270000000000003</c:v>
                </c:pt>
                <c:pt idx="24">
                  <c:v>0.78080000000000005</c:v>
                </c:pt>
                <c:pt idx="25">
                  <c:v>0.81930000000000003</c:v>
                </c:pt>
                <c:pt idx="26">
                  <c:v>0.85699999999999998</c:v>
                </c:pt>
                <c:pt idx="27">
                  <c:v>0.89739999999999998</c:v>
                </c:pt>
                <c:pt idx="28">
                  <c:v>0.94259999999999999</c:v>
                </c:pt>
                <c:pt idx="29">
                  <c:v>1.0115000000000001</c:v>
                </c:pt>
                <c:pt idx="30">
                  <c:v>1.0771999999999999</c:v>
                </c:pt>
                <c:pt idx="31">
                  <c:v>1.1398999999999999</c:v>
                </c:pt>
                <c:pt idx="32">
                  <c:v>1.218</c:v>
                </c:pt>
                <c:pt idx="33">
                  <c:v>1.2727999999999999</c:v>
                </c:pt>
                <c:pt idx="34">
                  <c:v>1.325</c:v>
                </c:pt>
                <c:pt idx="35">
                  <c:v>1.3928</c:v>
                </c:pt>
                <c:pt idx="36">
                  <c:v>1.4455</c:v>
                </c:pt>
                <c:pt idx="37">
                  <c:v>1.4956</c:v>
                </c:pt>
                <c:pt idx="38">
                  <c:v>1.5633999999999999</c:v>
                </c:pt>
                <c:pt idx="39">
                  <c:v>1.6188</c:v>
                </c:pt>
                <c:pt idx="40">
                  <c:v>1.6990000000000001</c:v>
                </c:pt>
                <c:pt idx="41">
                  <c:v>1.7697000000000001</c:v>
                </c:pt>
                <c:pt idx="42">
                  <c:v>1.8402000000000001</c:v>
                </c:pt>
                <c:pt idx="43">
                  <c:v>1.9074</c:v>
                </c:pt>
                <c:pt idx="44">
                  <c:v>1.9654</c:v>
                </c:pt>
                <c:pt idx="45">
                  <c:v>2.0335000000000001</c:v>
                </c:pt>
                <c:pt idx="46">
                  <c:v>2.0811999999999999</c:v>
                </c:pt>
                <c:pt idx="47">
                  <c:v>2.1314000000000002</c:v>
                </c:pt>
                <c:pt idx="48">
                  <c:v>2.1842999999999999</c:v>
                </c:pt>
                <c:pt idx="49">
                  <c:v>2.2576000000000001</c:v>
                </c:pt>
                <c:pt idx="50">
                  <c:v>2.3367</c:v>
                </c:pt>
                <c:pt idx="51">
                  <c:v>2.4256000000000002</c:v>
                </c:pt>
                <c:pt idx="52">
                  <c:v>2.5145</c:v>
                </c:pt>
                <c:pt idx="53">
                  <c:v>2.5760999999999998</c:v>
                </c:pt>
                <c:pt idx="54">
                  <c:v>2.6316999999999999</c:v>
                </c:pt>
                <c:pt idx="55">
                  <c:v>2.6943000000000001</c:v>
                </c:pt>
                <c:pt idx="56">
                  <c:v>2.7387999999999999</c:v>
                </c:pt>
                <c:pt idx="57">
                  <c:v>2.8037999999999998</c:v>
                </c:pt>
                <c:pt idx="58">
                  <c:v>2.8588</c:v>
                </c:pt>
                <c:pt idx="59">
                  <c:v>2.9112</c:v>
                </c:pt>
                <c:pt idx="60">
                  <c:v>2.9622999999999999</c:v>
                </c:pt>
                <c:pt idx="61">
                  <c:v>3.0346000000000002</c:v>
                </c:pt>
                <c:pt idx="62">
                  <c:v>3.0968</c:v>
                </c:pt>
                <c:pt idx="63">
                  <c:v>3.1482999999999999</c:v>
                </c:pt>
                <c:pt idx="64">
                  <c:v>3.2019000000000002</c:v>
                </c:pt>
                <c:pt idx="65">
                  <c:v>3.2496</c:v>
                </c:pt>
                <c:pt idx="66">
                  <c:v>3.2841</c:v>
                </c:pt>
                <c:pt idx="67">
                  <c:v>3.3151000000000002</c:v>
                </c:pt>
                <c:pt idx="68">
                  <c:v>3.3479999999999999</c:v>
                </c:pt>
                <c:pt idx="69">
                  <c:v>3.39</c:v>
                </c:pt>
                <c:pt idx="70">
                  <c:v>3.4203000000000001</c:v>
                </c:pt>
                <c:pt idx="71">
                  <c:v>3.4474999999999998</c:v>
                </c:pt>
                <c:pt idx="72">
                  <c:v>3.4824000000000002</c:v>
                </c:pt>
                <c:pt idx="73">
                  <c:v>3.5078999999999998</c:v>
                </c:pt>
                <c:pt idx="74">
                  <c:v>3.5304000000000002</c:v>
                </c:pt>
                <c:pt idx="75">
                  <c:v>3.5445000000000002</c:v>
                </c:pt>
                <c:pt idx="76">
                  <c:v>3.5687000000000002</c:v>
                </c:pt>
                <c:pt idx="77">
                  <c:v>3.5750999999999999</c:v>
                </c:pt>
                <c:pt idx="78">
                  <c:v>3.5842999999999998</c:v>
                </c:pt>
                <c:pt idx="79">
                  <c:v>3.5926999999999998</c:v>
                </c:pt>
                <c:pt idx="80">
                  <c:v>3.5971000000000002</c:v>
                </c:pt>
                <c:pt idx="81">
                  <c:v>3.6015000000000001</c:v>
                </c:pt>
                <c:pt idx="82">
                  <c:v>3.6099000000000001</c:v>
                </c:pt>
                <c:pt idx="83">
                  <c:v>3.6162000000000001</c:v>
                </c:pt>
                <c:pt idx="84">
                  <c:v>3.6213000000000002</c:v>
                </c:pt>
                <c:pt idx="85">
                  <c:v>3.6240000000000001</c:v>
                </c:pt>
                <c:pt idx="86">
                  <c:v>3.6233</c:v>
                </c:pt>
                <c:pt idx="87">
                  <c:v>3.6204999999999998</c:v>
                </c:pt>
                <c:pt idx="88">
                  <c:v>3.6211000000000002</c:v>
                </c:pt>
                <c:pt idx="89">
                  <c:v>3.6217000000000001</c:v>
                </c:pt>
                <c:pt idx="90">
                  <c:v>3.6214</c:v>
                </c:pt>
                <c:pt idx="91">
                  <c:v>3.6202000000000001</c:v>
                </c:pt>
                <c:pt idx="92">
                  <c:v>3.6200999999999999</c:v>
                </c:pt>
                <c:pt idx="93">
                  <c:v>3.6198999999999999</c:v>
                </c:pt>
                <c:pt idx="94">
                  <c:v>3.6206</c:v>
                </c:pt>
                <c:pt idx="95">
                  <c:v>3.6217000000000001</c:v>
                </c:pt>
                <c:pt idx="96">
                  <c:v>3.6219999999999999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9F-43E5-8F41-0B755DD5197D}"/>
            </c:ext>
          </c:extLst>
        </c:ser>
        <c:ser>
          <c:idx val="1"/>
          <c:order val="1"/>
          <c:tx>
            <c:strRef>
              <c:f>'position_2019-01-23_16-00-23.cs'!$S$1</c:f>
              <c:strCache>
                <c:ptCount val="1"/>
                <c:pt idx="0">
                  <c:v>old_pos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'position_2019-01-23_16-00-23.cs'!$A$2:$A$98</c:f>
              <c:numCache>
                <c:formatCode>General</c:formatCode>
                <c:ptCount val="97"/>
                <c:pt idx="0">
                  <c:v>6.9800000000000001E-2</c:v>
                </c:pt>
                <c:pt idx="1">
                  <c:v>0.14119999999999999</c:v>
                </c:pt>
                <c:pt idx="2">
                  <c:v>0.21609999999999999</c:v>
                </c:pt>
                <c:pt idx="3">
                  <c:v>0.28649999999999998</c:v>
                </c:pt>
                <c:pt idx="4">
                  <c:v>0.3604</c:v>
                </c:pt>
                <c:pt idx="5">
                  <c:v>0.43080000000000002</c:v>
                </c:pt>
                <c:pt idx="6">
                  <c:v>0.50019999999999998</c:v>
                </c:pt>
                <c:pt idx="7">
                  <c:v>0.57350000000000001</c:v>
                </c:pt>
                <c:pt idx="8">
                  <c:v>0.64890000000000003</c:v>
                </c:pt>
                <c:pt idx="9">
                  <c:v>0.70379999999999998</c:v>
                </c:pt>
                <c:pt idx="10">
                  <c:v>0.75329999999999997</c:v>
                </c:pt>
                <c:pt idx="11">
                  <c:v>0.81920000000000004</c:v>
                </c:pt>
                <c:pt idx="12">
                  <c:v>0.88109999999999999</c:v>
                </c:pt>
                <c:pt idx="13">
                  <c:v>0.93500000000000005</c:v>
                </c:pt>
                <c:pt idx="14">
                  <c:v>0.98640000000000005</c:v>
                </c:pt>
                <c:pt idx="15">
                  <c:v>1.0387999999999999</c:v>
                </c:pt>
                <c:pt idx="16">
                  <c:v>1.0916999999999999</c:v>
                </c:pt>
                <c:pt idx="17">
                  <c:v>1.1432</c:v>
                </c:pt>
                <c:pt idx="18">
                  <c:v>1.1951000000000001</c:v>
                </c:pt>
                <c:pt idx="19">
                  <c:v>1.2455000000000001</c:v>
                </c:pt>
                <c:pt idx="20">
                  <c:v>1.3033999999999999</c:v>
                </c:pt>
                <c:pt idx="21">
                  <c:v>1.3557999999999999</c:v>
                </c:pt>
                <c:pt idx="22">
                  <c:v>1.4052</c:v>
                </c:pt>
                <c:pt idx="23">
                  <c:v>1.4611000000000001</c:v>
                </c:pt>
                <c:pt idx="24">
                  <c:v>1.5111000000000001</c:v>
                </c:pt>
                <c:pt idx="25">
                  <c:v>1.5645</c:v>
                </c:pt>
                <c:pt idx="26">
                  <c:v>1.6194</c:v>
                </c:pt>
                <c:pt idx="27">
                  <c:v>1.6698</c:v>
                </c:pt>
                <c:pt idx="28">
                  <c:v>1.7242</c:v>
                </c:pt>
                <c:pt idx="29">
                  <c:v>1.7791999999999999</c:v>
                </c:pt>
                <c:pt idx="30">
                  <c:v>1.8326</c:v>
                </c:pt>
                <c:pt idx="31">
                  <c:v>1.8855</c:v>
                </c:pt>
                <c:pt idx="32">
                  <c:v>1.9549000000000001</c:v>
                </c:pt>
                <c:pt idx="33">
                  <c:v>2.0047999999999999</c:v>
                </c:pt>
                <c:pt idx="34">
                  <c:v>2.0587</c:v>
                </c:pt>
                <c:pt idx="35">
                  <c:v>2.1141000000000001</c:v>
                </c:pt>
                <c:pt idx="36">
                  <c:v>2.1655000000000002</c:v>
                </c:pt>
                <c:pt idx="37">
                  <c:v>2.2174999999999998</c:v>
                </c:pt>
                <c:pt idx="38">
                  <c:v>2.2844000000000002</c:v>
                </c:pt>
                <c:pt idx="39">
                  <c:v>2.3403</c:v>
                </c:pt>
                <c:pt idx="40">
                  <c:v>2.3927</c:v>
                </c:pt>
                <c:pt idx="41">
                  <c:v>2.4436</c:v>
                </c:pt>
                <c:pt idx="42">
                  <c:v>2.496</c:v>
                </c:pt>
                <c:pt idx="43">
                  <c:v>2.5493999999999999</c:v>
                </c:pt>
                <c:pt idx="44">
                  <c:v>2.6013999999999999</c:v>
                </c:pt>
                <c:pt idx="45">
                  <c:v>2.6673</c:v>
                </c:pt>
                <c:pt idx="46">
                  <c:v>2.7187000000000001</c:v>
                </c:pt>
                <c:pt idx="47">
                  <c:v>2.7711000000000001</c:v>
                </c:pt>
                <c:pt idx="48">
                  <c:v>2.8254999999999999</c:v>
                </c:pt>
                <c:pt idx="49">
                  <c:v>2.8898999999999999</c:v>
                </c:pt>
                <c:pt idx="50">
                  <c:v>2.9533</c:v>
                </c:pt>
                <c:pt idx="51">
                  <c:v>3.0202</c:v>
                </c:pt>
                <c:pt idx="52">
                  <c:v>3.0846</c:v>
                </c:pt>
                <c:pt idx="53">
                  <c:v>3.1364999999999998</c:v>
                </c:pt>
                <c:pt idx="54">
                  <c:v>3.1854</c:v>
                </c:pt>
                <c:pt idx="55">
                  <c:v>3.2528000000000001</c:v>
                </c:pt>
                <c:pt idx="56">
                  <c:v>3.3033000000000001</c:v>
                </c:pt>
                <c:pt idx="57">
                  <c:v>3.3622000000000001</c:v>
                </c:pt>
                <c:pt idx="58">
                  <c:v>3.4171</c:v>
                </c:pt>
                <c:pt idx="59">
                  <c:v>3.4685000000000001</c:v>
                </c:pt>
                <c:pt idx="60">
                  <c:v>3.5244</c:v>
                </c:pt>
                <c:pt idx="61">
                  <c:v>3.5798000000000001</c:v>
                </c:pt>
                <c:pt idx="62">
                  <c:v>3.6312000000000002</c:v>
                </c:pt>
                <c:pt idx="63">
                  <c:v>3.6871999999999998</c:v>
                </c:pt>
                <c:pt idx="64">
                  <c:v>3.7555000000000001</c:v>
                </c:pt>
                <c:pt idx="65">
                  <c:v>3.8079999999999998</c:v>
                </c:pt>
                <c:pt idx="66">
                  <c:v>3.8593999999999999</c:v>
                </c:pt>
                <c:pt idx="67">
                  <c:v>3.9157999999999999</c:v>
                </c:pt>
                <c:pt idx="68">
                  <c:v>3.9752000000000001</c:v>
                </c:pt>
                <c:pt idx="69">
                  <c:v>4.0301</c:v>
                </c:pt>
                <c:pt idx="70">
                  <c:v>4.0854999999999997</c:v>
                </c:pt>
                <c:pt idx="71">
                  <c:v>4.1368999999999998</c:v>
                </c:pt>
                <c:pt idx="72">
                  <c:v>4.1909000000000001</c:v>
                </c:pt>
                <c:pt idx="73">
                  <c:v>4.2438000000000002</c:v>
                </c:pt>
                <c:pt idx="74">
                  <c:v>4.2976999999999999</c:v>
                </c:pt>
                <c:pt idx="75">
                  <c:v>4.3521000000000001</c:v>
                </c:pt>
                <c:pt idx="76">
                  <c:v>4.4089999999999998</c:v>
                </c:pt>
                <c:pt idx="77">
                  <c:v>4.4683999999999999</c:v>
                </c:pt>
                <c:pt idx="78">
                  <c:v>4.5217999999999998</c:v>
                </c:pt>
                <c:pt idx="79">
                  <c:v>4.5792999999999999</c:v>
                </c:pt>
                <c:pt idx="80">
                  <c:v>4.6337000000000002</c:v>
                </c:pt>
                <c:pt idx="81">
                  <c:v>4.6886000000000001</c:v>
                </c:pt>
                <c:pt idx="82">
                  <c:v>4.75</c:v>
                </c:pt>
                <c:pt idx="83">
                  <c:v>4.8053999999999997</c:v>
                </c:pt>
                <c:pt idx="84">
                  <c:v>4.8658000000000001</c:v>
                </c:pt>
                <c:pt idx="85">
                  <c:v>4.9362000000000004</c:v>
                </c:pt>
                <c:pt idx="86">
                  <c:v>5.0000999999999998</c:v>
                </c:pt>
                <c:pt idx="87">
                  <c:v>5.0679999999999996</c:v>
                </c:pt>
                <c:pt idx="88">
                  <c:v>5.1368999999999998</c:v>
                </c:pt>
                <c:pt idx="89">
                  <c:v>5.2027999999999999</c:v>
                </c:pt>
                <c:pt idx="90">
                  <c:v>5.2742000000000004</c:v>
                </c:pt>
                <c:pt idx="91">
                  <c:v>5.3421000000000003</c:v>
                </c:pt>
                <c:pt idx="92">
                  <c:v>5.4143999999999997</c:v>
                </c:pt>
                <c:pt idx="93">
                  <c:v>5.4644000000000004</c:v>
                </c:pt>
                <c:pt idx="94">
                  <c:v>5.5338000000000003</c:v>
                </c:pt>
                <c:pt idx="95">
                  <c:v>5.6075999999999997</c:v>
                </c:pt>
                <c:pt idx="96">
                  <c:v>5.6795</c:v>
                </c:pt>
              </c:numCache>
            </c:numRef>
          </c:xVal>
          <c:yVal>
            <c:numRef>
              <c:f>'position_2019-01-23_16-00-23.cs'!$S$2:$S$98</c:f>
              <c:numCache>
                <c:formatCode>General</c:formatCode>
                <c:ptCount val="97"/>
                <c:pt idx="0">
                  <c:v>9.644690384E-4</c:v>
                </c:pt>
                <c:pt idx="1">
                  <c:v>3.2250264535999998E-3</c:v>
                </c:pt>
                <c:pt idx="2">
                  <c:v>5.8822816163999992E-3</c:v>
                </c:pt>
                <c:pt idx="3">
                  <c:v>9.6912885411999973E-3</c:v>
                </c:pt>
                <c:pt idx="4">
                  <c:v>1.5948201715599998E-2</c:v>
                </c:pt>
                <c:pt idx="5">
                  <c:v>2.322017929E-2</c:v>
                </c:pt>
                <c:pt idx="6">
                  <c:v>3.2560076816399997E-2</c:v>
                </c:pt>
                <c:pt idx="7">
                  <c:v>4.3620092010599999E-2</c:v>
                </c:pt>
                <c:pt idx="8">
                  <c:v>5.8066842547000008E-2</c:v>
                </c:pt>
                <c:pt idx="9">
                  <c:v>7.0027183172799989E-2</c:v>
                </c:pt>
                <c:pt idx="10">
                  <c:v>8.1903663326799991E-2</c:v>
                </c:pt>
                <c:pt idx="11">
                  <c:v>9.9991912592600013E-2</c:v>
                </c:pt>
                <c:pt idx="12">
                  <c:v>0.1176393619254</c:v>
                </c:pt>
                <c:pt idx="13">
                  <c:v>0.13411356651840003</c:v>
                </c:pt>
                <c:pt idx="14">
                  <c:v>0.15105867205800003</c:v>
                </c:pt>
                <c:pt idx="15">
                  <c:v>0.17058837685399997</c:v>
                </c:pt>
                <c:pt idx="16">
                  <c:v>0.19199926282739993</c:v>
                </c:pt>
                <c:pt idx="17">
                  <c:v>0.21440043289139998</c:v>
                </c:pt>
                <c:pt idx="18">
                  <c:v>0.23842744841580002</c:v>
                </c:pt>
                <c:pt idx="19">
                  <c:v>0.26351752742700002</c:v>
                </c:pt>
                <c:pt idx="20">
                  <c:v>0.29604385189679994</c:v>
                </c:pt>
                <c:pt idx="21">
                  <c:v>0.32951941447039995</c:v>
                </c:pt>
                <c:pt idx="22">
                  <c:v>0.36417549807800004</c:v>
                </c:pt>
                <c:pt idx="23">
                  <c:v>0.40747365698200011</c:v>
                </c:pt>
                <c:pt idx="24">
                  <c:v>0.44448198498200014</c:v>
                </c:pt>
                <c:pt idx="25">
                  <c:v>0.48087141797240007</c:v>
                </c:pt>
                <c:pt idx="26">
                  <c:v>0.51603819139880003</c:v>
                </c:pt>
                <c:pt idx="27">
                  <c:v>0.54643053124520002</c:v>
                </c:pt>
                <c:pt idx="28">
                  <c:v>0.57506161289640001</c:v>
                </c:pt>
                <c:pt idx="29">
                  <c:v>0.60059041003640001</c:v>
                </c:pt>
                <c:pt idx="30">
                  <c:v>0.62457731602280009</c:v>
                </c:pt>
                <c:pt idx="31">
                  <c:v>0.64807360865660013</c:v>
                </c:pt>
                <c:pt idx="32">
                  <c:v>0.68324104277940023</c:v>
                </c:pt>
                <c:pt idx="33">
                  <c:v>0.71234850589000009</c:v>
                </c:pt>
                <c:pt idx="34">
                  <c:v>0.74825349447100009</c:v>
                </c:pt>
                <c:pt idx="35">
                  <c:v>0.78892944634420015</c:v>
                </c:pt>
                <c:pt idx="36">
                  <c:v>0.8276316593230002</c:v>
                </c:pt>
                <c:pt idx="37">
                  <c:v>0.86372234158700001</c:v>
                </c:pt>
                <c:pt idx="38">
                  <c:v>0.90472440334640025</c:v>
                </c:pt>
                <c:pt idx="39">
                  <c:v>0.9338767816014002</c:v>
                </c:pt>
                <c:pt idx="40">
                  <c:v>0.95755240038780021</c:v>
                </c:pt>
                <c:pt idx="41">
                  <c:v>0.97914875741760021</c:v>
                </c:pt>
                <c:pt idx="42">
                  <c:v>1.0010236669720003</c:v>
                </c:pt>
                <c:pt idx="43">
                  <c:v>1.0241180663980003</c:v>
                </c:pt>
                <c:pt idx="44">
                  <c:v>1.0490846698780003</c:v>
                </c:pt>
                <c:pt idx="45">
                  <c:v>1.0877133146586004</c:v>
                </c:pt>
                <c:pt idx="46">
                  <c:v>1.1217701814998005</c:v>
                </c:pt>
                <c:pt idx="47">
                  <c:v>1.1587015077246006</c:v>
                </c:pt>
                <c:pt idx="48">
                  <c:v>1.1994611706686005</c:v>
                </c:pt>
                <c:pt idx="49">
                  <c:v>1.2429499269110005</c:v>
                </c:pt>
                <c:pt idx="50">
                  <c:v>1.2820526948978006</c:v>
                </c:pt>
                <c:pt idx="51">
                  <c:v>1.3236606347678006</c:v>
                </c:pt>
                <c:pt idx="52">
                  <c:v>1.3652338092750007</c:v>
                </c:pt>
                <c:pt idx="53">
                  <c:v>1.3995955712172006</c:v>
                </c:pt>
                <c:pt idx="54">
                  <c:v>1.4327327045304008</c:v>
                </c:pt>
                <c:pt idx="55">
                  <c:v>1.486531107381601</c:v>
                </c:pt>
                <c:pt idx="56">
                  <c:v>1.5273823358906009</c:v>
                </c:pt>
                <c:pt idx="57">
                  <c:v>1.5772691054330008</c:v>
                </c:pt>
                <c:pt idx="58">
                  <c:v>1.6195677751358009</c:v>
                </c:pt>
                <c:pt idx="59">
                  <c:v>1.6557366341558009</c:v>
                </c:pt>
                <c:pt idx="60">
                  <c:v>1.6938164788678007</c:v>
                </c:pt>
                <c:pt idx="61">
                  <c:v>1.7327317574686008</c:v>
                </c:pt>
                <c:pt idx="62">
                  <c:v>1.7702586959806008</c:v>
                </c:pt>
                <c:pt idx="63">
                  <c:v>1.8112393481406006</c:v>
                </c:pt>
                <c:pt idx="64">
                  <c:v>1.8623457195098008</c:v>
                </c:pt>
                <c:pt idx="65">
                  <c:v>1.9054570276448006</c:v>
                </c:pt>
                <c:pt idx="66">
                  <c:v>1.9493712818356008</c:v>
                </c:pt>
                <c:pt idx="67">
                  <c:v>2.0002507330876007</c:v>
                </c:pt>
                <c:pt idx="68">
                  <c:v>2.0449915041472009</c:v>
                </c:pt>
                <c:pt idx="69">
                  <c:v>2.0835633631120007</c:v>
                </c:pt>
                <c:pt idx="70">
                  <c:v>2.1182425409880006</c:v>
                </c:pt>
                <c:pt idx="71">
                  <c:v>2.1485277489200008</c:v>
                </c:pt>
                <c:pt idx="72">
                  <c:v>2.178870330560001</c:v>
                </c:pt>
                <c:pt idx="73">
                  <c:v>2.2064584604118012</c:v>
                </c:pt>
                <c:pt idx="74">
                  <c:v>2.2324726351368009</c:v>
                </c:pt>
                <c:pt idx="75">
                  <c:v>2.256961923501601</c:v>
                </c:pt>
                <c:pt idx="76">
                  <c:v>2.2814280641978009</c:v>
                </c:pt>
                <c:pt idx="77">
                  <c:v>2.3052126083966011</c:v>
                </c:pt>
                <c:pt idx="78">
                  <c:v>2.3260217949794013</c:v>
                </c:pt>
                <c:pt idx="79">
                  <c:v>2.3438925156444013</c:v>
                </c:pt>
                <c:pt idx="80">
                  <c:v>2.3600080241948014</c:v>
                </c:pt>
                <c:pt idx="81">
                  <c:v>2.3741213379338015</c:v>
                </c:pt>
                <c:pt idx="82">
                  <c:v>2.3876925849686015</c:v>
                </c:pt>
                <c:pt idx="83">
                  <c:v>2.3982954053786014</c:v>
                </c:pt>
                <c:pt idx="84">
                  <c:v>2.4092330747954014</c:v>
                </c:pt>
                <c:pt idx="85">
                  <c:v>2.4223798936498016</c:v>
                </c:pt>
                <c:pt idx="86">
                  <c:v>2.4363496595074015</c:v>
                </c:pt>
                <c:pt idx="87">
                  <c:v>2.4526532812824016</c:v>
                </c:pt>
                <c:pt idx="88">
                  <c:v>2.4675594177458016</c:v>
                </c:pt>
                <c:pt idx="89">
                  <c:v>2.4824676816226017</c:v>
                </c:pt>
                <c:pt idx="90">
                  <c:v>2.4970164697786017</c:v>
                </c:pt>
                <c:pt idx="91">
                  <c:v>2.5129259366708019</c:v>
                </c:pt>
                <c:pt idx="92">
                  <c:v>2.5315773523250016</c:v>
                </c:pt>
                <c:pt idx="93">
                  <c:v>2.5443461300250019</c:v>
                </c:pt>
                <c:pt idx="94">
                  <c:v>2.5622768749158018</c:v>
                </c:pt>
                <c:pt idx="95">
                  <c:v>2.5831004805522015</c:v>
                </c:pt>
                <c:pt idx="96">
                  <c:v>2.6029066864094017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9F-43E5-8F41-0B755DD5197D}"/>
            </c:ext>
          </c:extLst>
        </c:ser>
        <c:ser>
          <c:idx val="2"/>
          <c:order val="2"/>
          <c:tx>
            <c:strRef>
              <c:f>'position_2019-01-23_16-00-23.cs'!$Z$1</c:f>
              <c:strCache>
                <c:ptCount val="1"/>
                <c:pt idx="0">
                  <c:v>neural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'position_2019-01-23_16-00-23.cs'!$A$2:$A$98</c:f>
              <c:numCache>
                <c:formatCode>General</c:formatCode>
                <c:ptCount val="97"/>
                <c:pt idx="0">
                  <c:v>6.9800000000000001E-2</c:v>
                </c:pt>
                <c:pt idx="1">
                  <c:v>0.14119999999999999</c:v>
                </c:pt>
                <c:pt idx="2">
                  <c:v>0.21609999999999999</c:v>
                </c:pt>
                <c:pt idx="3">
                  <c:v>0.28649999999999998</c:v>
                </c:pt>
                <c:pt idx="4">
                  <c:v>0.3604</c:v>
                </c:pt>
                <c:pt idx="5">
                  <c:v>0.43080000000000002</c:v>
                </c:pt>
                <c:pt idx="6">
                  <c:v>0.50019999999999998</c:v>
                </c:pt>
                <c:pt idx="7">
                  <c:v>0.57350000000000001</c:v>
                </c:pt>
                <c:pt idx="8">
                  <c:v>0.64890000000000003</c:v>
                </c:pt>
                <c:pt idx="9">
                  <c:v>0.70379999999999998</c:v>
                </c:pt>
                <c:pt idx="10">
                  <c:v>0.75329999999999997</c:v>
                </c:pt>
                <c:pt idx="11">
                  <c:v>0.81920000000000004</c:v>
                </c:pt>
                <c:pt idx="12">
                  <c:v>0.88109999999999999</c:v>
                </c:pt>
                <c:pt idx="13">
                  <c:v>0.93500000000000005</c:v>
                </c:pt>
                <c:pt idx="14">
                  <c:v>0.98640000000000005</c:v>
                </c:pt>
                <c:pt idx="15">
                  <c:v>1.0387999999999999</c:v>
                </c:pt>
                <c:pt idx="16">
                  <c:v>1.0916999999999999</c:v>
                </c:pt>
                <c:pt idx="17">
                  <c:v>1.1432</c:v>
                </c:pt>
                <c:pt idx="18">
                  <c:v>1.1951000000000001</c:v>
                </c:pt>
                <c:pt idx="19">
                  <c:v>1.2455000000000001</c:v>
                </c:pt>
                <c:pt idx="20">
                  <c:v>1.3033999999999999</c:v>
                </c:pt>
                <c:pt idx="21">
                  <c:v>1.3557999999999999</c:v>
                </c:pt>
                <c:pt idx="22">
                  <c:v>1.4052</c:v>
                </c:pt>
                <c:pt idx="23">
                  <c:v>1.4611000000000001</c:v>
                </c:pt>
                <c:pt idx="24">
                  <c:v>1.5111000000000001</c:v>
                </c:pt>
                <c:pt idx="25">
                  <c:v>1.5645</c:v>
                </c:pt>
                <c:pt idx="26">
                  <c:v>1.6194</c:v>
                </c:pt>
                <c:pt idx="27">
                  <c:v>1.6698</c:v>
                </c:pt>
                <c:pt idx="28">
                  <c:v>1.7242</c:v>
                </c:pt>
                <c:pt idx="29">
                  <c:v>1.7791999999999999</c:v>
                </c:pt>
                <c:pt idx="30">
                  <c:v>1.8326</c:v>
                </c:pt>
                <c:pt idx="31">
                  <c:v>1.8855</c:v>
                </c:pt>
                <c:pt idx="32">
                  <c:v>1.9549000000000001</c:v>
                </c:pt>
                <c:pt idx="33">
                  <c:v>2.0047999999999999</c:v>
                </c:pt>
                <c:pt idx="34">
                  <c:v>2.0587</c:v>
                </c:pt>
                <c:pt idx="35">
                  <c:v>2.1141000000000001</c:v>
                </c:pt>
                <c:pt idx="36">
                  <c:v>2.1655000000000002</c:v>
                </c:pt>
                <c:pt idx="37">
                  <c:v>2.2174999999999998</c:v>
                </c:pt>
                <c:pt idx="38">
                  <c:v>2.2844000000000002</c:v>
                </c:pt>
                <c:pt idx="39">
                  <c:v>2.3403</c:v>
                </c:pt>
                <c:pt idx="40">
                  <c:v>2.3927</c:v>
                </c:pt>
                <c:pt idx="41">
                  <c:v>2.4436</c:v>
                </c:pt>
                <c:pt idx="42">
                  <c:v>2.496</c:v>
                </c:pt>
                <c:pt idx="43">
                  <c:v>2.5493999999999999</c:v>
                </c:pt>
                <c:pt idx="44">
                  <c:v>2.6013999999999999</c:v>
                </c:pt>
                <c:pt idx="45">
                  <c:v>2.6673</c:v>
                </c:pt>
                <c:pt idx="46">
                  <c:v>2.7187000000000001</c:v>
                </c:pt>
                <c:pt idx="47">
                  <c:v>2.7711000000000001</c:v>
                </c:pt>
                <c:pt idx="48">
                  <c:v>2.8254999999999999</c:v>
                </c:pt>
                <c:pt idx="49">
                  <c:v>2.8898999999999999</c:v>
                </c:pt>
                <c:pt idx="50">
                  <c:v>2.9533</c:v>
                </c:pt>
                <c:pt idx="51">
                  <c:v>3.0202</c:v>
                </c:pt>
                <c:pt idx="52">
                  <c:v>3.0846</c:v>
                </c:pt>
                <c:pt idx="53">
                  <c:v>3.1364999999999998</c:v>
                </c:pt>
                <c:pt idx="54">
                  <c:v>3.1854</c:v>
                </c:pt>
                <c:pt idx="55">
                  <c:v>3.2528000000000001</c:v>
                </c:pt>
                <c:pt idx="56">
                  <c:v>3.3033000000000001</c:v>
                </c:pt>
                <c:pt idx="57">
                  <c:v>3.3622000000000001</c:v>
                </c:pt>
                <c:pt idx="58">
                  <c:v>3.4171</c:v>
                </c:pt>
                <c:pt idx="59">
                  <c:v>3.4685000000000001</c:v>
                </c:pt>
                <c:pt idx="60">
                  <c:v>3.5244</c:v>
                </c:pt>
                <c:pt idx="61">
                  <c:v>3.5798000000000001</c:v>
                </c:pt>
                <c:pt idx="62">
                  <c:v>3.6312000000000002</c:v>
                </c:pt>
                <c:pt idx="63">
                  <c:v>3.6871999999999998</c:v>
                </c:pt>
                <c:pt idx="64">
                  <c:v>3.7555000000000001</c:v>
                </c:pt>
                <c:pt idx="65">
                  <c:v>3.8079999999999998</c:v>
                </c:pt>
                <c:pt idx="66">
                  <c:v>3.8593999999999999</c:v>
                </c:pt>
                <c:pt idx="67">
                  <c:v>3.9157999999999999</c:v>
                </c:pt>
                <c:pt idx="68">
                  <c:v>3.9752000000000001</c:v>
                </c:pt>
                <c:pt idx="69">
                  <c:v>4.0301</c:v>
                </c:pt>
                <c:pt idx="70">
                  <c:v>4.0854999999999997</c:v>
                </c:pt>
                <c:pt idx="71">
                  <c:v>4.1368999999999998</c:v>
                </c:pt>
                <c:pt idx="72">
                  <c:v>4.1909000000000001</c:v>
                </c:pt>
                <c:pt idx="73">
                  <c:v>4.2438000000000002</c:v>
                </c:pt>
                <c:pt idx="74">
                  <c:v>4.2976999999999999</c:v>
                </c:pt>
                <c:pt idx="75">
                  <c:v>4.3521000000000001</c:v>
                </c:pt>
                <c:pt idx="76">
                  <c:v>4.4089999999999998</c:v>
                </c:pt>
                <c:pt idx="77">
                  <c:v>4.4683999999999999</c:v>
                </c:pt>
                <c:pt idx="78">
                  <c:v>4.5217999999999998</c:v>
                </c:pt>
                <c:pt idx="79">
                  <c:v>4.5792999999999999</c:v>
                </c:pt>
                <c:pt idx="80">
                  <c:v>4.6337000000000002</c:v>
                </c:pt>
                <c:pt idx="81">
                  <c:v>4.6886000000000001</c:v>
                </c:pt>
                <c:pt idx="82">
                  <c:v>4.75</c:v>
                </c:pt>
                <c:pt idx="83">
                  <c:v>4.8053999999999997</c:v>
                </c:pt>
                <c:pt idx="84">
                  <c:v>4.8658000000000001</c:v>
                </c:pt>
                <c:pt idx="85">
                  <c:v>4.9362000000000004</c:v>
                </c:pt>
                <c:pt idx="86">
                  <c:v>5.0000999999999998</c:v>
                </c:pt>
                <c:pt idx="87">
                  <c:v>5.0679999999999996</c:v>
                </c:pt>
                <c:pt idx="88">
                  <c:v>5.1368999999999998</c:v>
                </c:pt>
                <c:pt idx="89">
                  <c:v>5.2027999999999999</c:v>
                </c:pt>
                <c:pt idx="90">
                  <c:v>5.2742000000000004</c:v>
                </c:pt>
                <c:pt idx="91">
                  <c:v>5.3421000000000003</c:v>
                </c:pt>
                <c:pt idx="92">
                  <c:v>5.4143999999999997</c:v>
                </c:pt>
                <c:pt idx="93">
                  <c:v>5.4644000000000004</c:v>
                </c:pt>
                <c:pt idx="94">
                  <c:v>5.5338000000000003</c:v>
                </c:pt>
                <c:pt idx="95">
                  <c:v>5.6075999999999997</c:v>
                </c:pt>
                <c:pt idx="96">
                  <c:v>5.6795</c:v>
                </c:pt>
              </c:numCache>
            </c:numRef>
          </c:xVal>
          <c:yVal>
            <c:numRef>
              <c:f>'position_2019-01-23_16-00-23.cs'!$Z$2:$Z$98</c:f>
              <c:numCache>
                <c:formatCode>General</c:formatCode>
                <c:ptCount val="97"/>
                <c:pt idx="0">
                  <c:v>7.2522200000000002E-3</c:v>
                </c:pt>
                <c:pt idx="1">
                  <c:v>7.6449199999999995E-3</c:v>
                </c:pt>
                <c:pt idx="2">
                  <c:v>4.2511644357008889E-2</c:v>
                </c:pt>
                <c:pt idx="3">
                  <c:v>6.7331558793349205E-2</c:v>
                </c:pt>
                <c:pt idx="4">
                  <c:v>0.10143321671740523</c:v>
                </c:pt>
                <c:pt idx="5">
                  <c:v>0.13612024159686076</c:v>
                </c:pt>
                <c:pt idx="6">
                  <c:v>0.17383194027201637</c:v>
                </c:pt>
                <c:pt idx="7">
                  <c:v>0.2157649772907923</c:v>
                </c:pt>
                <c:pt idx="8">
                  <c:v>0.26123386370198232</c:v>
                </c:pt>
                <c:pt idx="9">
                  <c:v>0.29579771849767661</c:v>
                </c:pt>
                <c:pt idx="10">
                  <c:v>0.32782602784292197</c:v>
                </c:pt>
                <c:pt idx="11">
                  <c:v>0.37185610386983847</c:v>
                </c:pt>
                <c:pt idx="12">
                  <c:v>0.41393789170042966</c:v>
                </c:pt>
                <c:pt idx="13">
                  <c:v>0.45133998460428215</c:v>
                </c:pt>
                <c:pt idx="14">
                  <c:v>0.48761419518844579</c:v>
                </c:pt>
                <c:pt idx="15">
                  <c:v>0.52480700958625759</c:v>
                </c:pt>
                <c:pt idx="16">
                  <c:v>0.5622087514545151</c:v>
                </c:pt>
                <c:pt idx="17">
                  <c:v>0.59874076093689887</c:v>
                </c:pt>
                <c:pt idx="18">
                  <c:v>0.63615617311255424</c:v>
                </c:pt>
                <c:pt idx="19">
                  <c:v>0.67249062054411857</c:v>
                </c:pt>
                <c:pt idx="20">
                  <c:v>0.71408562516824681</c:v>
                </c:pt>
                <c:pt idx="21">
                  <c:v>0.75127210867063476</c:v>
                </c:pt>
                <c:pt idx="22">
                  <c:v>0.78553994131938898</c:v>
                </c:pt>
                <c:pt idx="23">
                  <c:v>0.82394613876597367</c:v>
                </c:pt>
                <c:pt idx="24">
                  <c:v>0.85816342189566575</c:v>
                </c:pt>
                <c:pt idx="25">
                  <c:v>0.89622262091891236</c:v>
                </c:pt>
                <c:pt idx="26">
                  <c:v>0.93884307542697842</c:v>
                </c:pt>
                <c:pt idx="27">
                  <c:v>0.97941756616489339</c:v>
                </c:pt>
                <c:pt idx="28">
                  <c:v>1.0239840099896615</c:v>
                </c:pt>
                <c:pt idx="29">
                  <c:v>1.0708167446340744</c:v>
                </c:pt>
                <c:pt idx="30">
                  <c:v>1.1176545398201172</c:v>
                </c:pt>
                <c:pt idx="31">
                  <c:v>1.1634571772183602</c:v>
                </c:pt>
                <c:pt idx="32">
                  <c:v>1.222133826002044</c:v>
                </c:pt>
                <c:pt idx="33">
                  <c:v>1.2631171049620333</c:v>
                </c:pt>
                <c:pt idx="34">
                  <c:v>1.3052285071696463</c:v>
                </c:pt>
                <c:pt idx="35">
                  <c:v>1.3471903282369797</c:v>
                </c:pt>
                <c:pt idx="36">
                  <c:v>1.3853938629354661</c:v>
                </c:pt>
                <c:pt idx="37">
                  <c:v>1.4245997309412184</c:v>
                </c:pt>
                <c:pt idx="38">
                  <c:v>1.477710282054109</c:v>
                </c:pt>
                <c:pt idx="39">
                  <c:v>1.5244147721435253</c:v>
                </c:pt>
                <c:pt idx="40">
                  <c:v>1.5695265185262386</c:v>
                </c:pt>
                <c:pt idx="41">
                  <c:v>1.6139960263218107</c:v>
                </c:pt>
                <c:pt idx="42">
                  <c:v>1.6591220523561658</c:v>
                </c:pt>
                <c:pt idx="43">
                  <c:v>1.7041571361507595</c:v>
                </c:pt>
                <c:pt idx="44">
                  <c:v>1.7468795809234798</c:v>
                </c:pt>
                <c:pt idx="45">
                  <c:v>1.7988697064782799</c:v>
                </c:pt>
                <c:pt idx="46">
                  <c:v>1.8370734893347445</c:v>
                </c:pt>
                <c:pt idx="47">
                  <c:v>1.874374806597394</c:v>
                </c:pt>
                <c:pt idx="48">
                  <c:v>1.9138765871073424</c:v>
                </c:pt>
                <c:pt idx="49">
                  <c:v>1.9616535439278304</c:v>
                </c:pt>
                <c:pt idx="50">
                  <c:v>2.0102187357808767</c:v>
                </c:pt>
                <c:pt idx="51">
                  <c:v>2.0647325059975801</c:v>
                </c:pt>
                <c:pt idx="52">
                  <c:v>2.1162038187350447</c:v>
                </c:pt>
                <c:pt idx="53">
                  <c:v>2.1559000792469196</c:v>
                </c:pt>
                <c:pt idx="54">
                  <c:v>2.1927538590993101</c:v>
                </c:pt>
                <c:pt idx="55">
                  <c:v>2.2432025856460744</c:v>
                </c:pt>
                <c:pt idx="56">
                  <c:v>2.2796457212354357</c:v>
                </c:pt>
                <c:pt idx="57">
                  <c:v>2.3222542899872476</c:v>
                </c:pt>
                <c:pt idx="58">
                  <c:v>2.3638273908521348</c:v>
                </c:pt>
                <c:pt idx="59">
                  <c:v>2.4033691404248887</c:v>
                </c:pt>
                <c:pt idx="60">
                  <c:v>2.4484647361423186</c:v>
                </c:pt>
                <c:pt idx="61">
                  <c:v>2.493635627844494</c:v>
                </c:pt>
                <c:pt idx="62">
                  <c:v>2.5352498825575527</c:v>
                </c:pt>
                <c:pt idx="63">
                  <c:v>2.5794306400801355</c:v>
                </c:pt>
                <c:pt idx="64">
                  <c:v>2.6317632322277245</c:v>
                </c:pt>
                <c:pt idx="65">
                  <c:v>2.6705660155679398</c:v>
                </c:pt>
                <c:pt idx="66">
                  <c:v>2.7074292980457955</c:v>
                </c:pt>
                <c:pt idx="67">
                  <c:v>2.7481911647583654</c:v>
                </c:pt>
                <c:pt idx="68">
                  <c:v>2.7921432424332311</c:v>
                </c:pt>
                <c:pt idx="69">
                  <c:v>2.8357581997479606</c:v>
                </c:pt>
                <c:pt idx="70">
                  <c:v>2.8835437911714719</c:v>
                </c:pt>
                <c:pt idx="71">
                  <c:v>2.9280543895568059</c:v>
                </c:pt>
                <c:pt idx="72">
                  <c:v>2.9761202982272317</c:v>
                </c:pt>
                <c:pt idx="73">
                  <c:v>3.0220202114726713</c:v>
                </c:pt>
                <c:pt idx="74">
                  <c:v>3.0686205195750405</c:v>
                </c:pt>
                <c:pt idx="75">
                  <c:v>3.1158007237757852</c:v>
                </c:pt>
                <c:pt idx="76">
                  <c:v>3.1656199207748581</c:v>
                </c:pt>
                <c:pt idx="77">
                  <c:v>3.2178609551395585</c:v>
                </c:pt>
                <c:pt idx="78">
                  <c:v>3.2647756043399978</c:v>
                </c:pt>
                <c:pt idx="79">
                  <c:v>3.3143216440405059</c:v>
                </c:pt>
                <c:pt idx="80">
                  <c:v>3.3615303108419585</c:v>
                </c:pt>
                <c:pt idx="81">
                  <c:v>3.4100874185647179</c:v>
                </c:pt>
                <c:pt idx="82">
                  <c:v>3.4638027093137906</c:v>
                </c:pt>
                <c:pt idx="83">
                  <c:v>3.5123545260037585</c:v>
                </c:pt>
                <c:pt idx="84">
                  <c:v>3.5647465654696631</c:v>
                </c:pt>
                <c:pt idx="85">
                  <c:v>3.6255133577670264</c:v>
                </c:pt>
                <c:pt idx="86">
                  <c:v>3.6802186519767446</c:v>
                </c:pt>
                <c:pt idx="87">
                  <c:v>3.7375621530617873</c:v>
                </c:pt>
                <c:pt idx="88">
                  <c:v>3.79451535406367</c:v>
                </c:pt>
                <c:pt idx="89">
                  <c:v>3.8491212285424869</c:v>
                </c:pt>
                <c:pt idx="90">
                  <c:v>3.9080272065188097</c:v>
                </c:pt>
                <c:pt idx="91">
                  <c:v>3.9638299231733489</c:v>
                </c:pt>
                <c:pt idx="92">
                  <c:v>4.0227388401533766</c:v>
                </c:pt>
                <c:pt idx="93">
                  <c:v>4.062626503875415</c:v>
                </c:pt>
                <c:pt idx="94">
                  <c:v>4.1181121670986816</c:v>
                </c:pt>
                <c:pt idx="95">
                  <c:v>4.176909542110125</c:v>
                </c:pt>
                <c:pt idx="96">
                  <c:v>4.2333757931853926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9F-43E5-8F41-0B755DD51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413280"/>
        <c:axId val="1833414112"/>
      </c:scatterChart>
      <c:valAx>
        <c:axId val="183341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414112"/>
        <c:crosses val="autoZero"/>
        <c:crossBetween val="midCat"/>
      </c:valAx>
      <c:valAx>
        <c:axId val="183341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41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68036</xdr:colOff>
      <xdr:row>14</xdr:row>
      <xdr:rowOff>111578</xdr:rowOff>
    </xdr:from>
    <xdr:to>
      <xdr:col>33</xdr:col>
      <xdr:colOff>557892</xdr:colOff>
      <xdr:row>25</xdr:row>
      <xdr:rowOff>160564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476249</xdr:colOff>
      <xdr:row>5</xdr:row>
      <xdr:rowOff>84362</xdr:rowOff>
    </xdr:from>
    <xdr:to>
      <xdr:col>23</xdr:col>
      <xdr:colOff>544286</xdr:colOff>
      <xdr:row>31</xdr:row>
      <xdr:rowOff>54428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tabSelected="1" zoomScale="70" zoomScaleNormal="70" workbookViewId="0">
      <selection activeCell="S5" sqref="S5"/>
    </sheetView>
  </sheetViews>
  <sheetFormatPr defaultRowHeight="18.75" x14ac:dyDescent="0.4"/>
  <cols>
    <col min="16" max="16" width="9.375" bestFit="1" customWidth="1"/>
    <col min="17" max="17" width="13.625" style="2" customWidth="1"/>
    <col min="18" max="18" width="9.375" customWidth="1"/>
    <col min="19" max="19" width="12.375" customWidth="1"/>
    <col min="20" max="20" width="9.375" bestFit="1" customWidth="1"/>
    <col min="21" max="21" width="9.375" style="1" bestFit="1" customWidth="1"/>
    <col min="22" max="22" width="10.125" customWidth="1"/>
  </cols>
  <sheetData>
    <row r="1" spans="1:2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14</v>
      </c>
      <c r="Q1" s="2" t="s">
        <v>15</v>
      </c>
      <c r="R1" t="s">
        <v>16</v>
      </c>
      <c r="S1" t="s">
        <v>17</v>
      </c>
      <c r="T1" t="s">
        <v>18</v>
      </c>
      <c r="U1" s="1" t="s">
        <v>19</v>
      </c>
      <c r="V1" t="s">
        <v>20</v>
      </c>
      <c r="Y1" t="s">
        <v>21</v>
      </c>
      <c r="Z1" t="s">
        <v>22</v>
      </c>
    </row>
    <row r="2" spans="1:26" x14ac:dyDescent="0.4">
      <c r="A2">
        <v>6.9800000000000001E-2</v>
      </c>
      <c r="B2">
        <v>7.0800000000000002E-2</v>
      </c>
      <c r="C2">
        <v>1E-3</v>
      </c>
      <c r="D2">
        <v>5.4399999999999997E-2</v>
      </c>
      <c r="E2">
        <v>-4.4200000000000003E-2</v>
      </c>
      <c r="F2">
        <v>2.0199999999999999E-2</v>
      </c>
      <c r="G2">
        <v>1.7999999999999999E-2</v>
      </c>
      <c r="H2">
        <v>6.9999999999999999E-4</v>
      </c>
      <c r="I2">
        <v>1.77E-2</v>
      </c>
      <c r="J2">
        <v>-8.0999999999999996E-3</v>
      </c>
      <c r="K2">
        <v>9.6000000000000002E-2</v>
      </c>
      <c r="L2">
        <v>0.10390000000000001</v>
      </c>
      <c r="M2">
        <v>1.6184000000000001</v>
      </c>
      <c r="N2">
        <v>357.18150000000003</v>
      </c>
      <c r="P2">
        <f>A2</f>
        <v>6.9800000000000001E-2</v>
      </c>
      <c r="Q2" s="2">
        <f>F2*9.8*P2</f>
        <v>1.3817608E-2</v>
      </c>
      <c r="R2">
        <f>Q2</f>
        <v>1.3817608E-2</v>
      </c>
      <c r="S2">
        <f>R2*P2</f>
        <v>9.644690384E-4</v>
      </c>
      <c r="T2">
        <f>L2</f>
        <v>0.10390000000000001</v>
      </c>
      <c r="U2" s="1">
        <f>T2/P2</f>
        <v>1.4885386819484241</v>
      </c>
      <c r="V2">
        <v>0</v>
      </c>
      <c r="W2">
        <f>U2*P2</f>
        <v>0.10390000000000001</v>
      </c>
      <c r="X2">
        <f>W2-L2</f>
        <v>0</v>
      </c>
      <c r="Y2">
        <v>0.10390000000000001</v>
      </c>
      <c r="Z2">
        <f>Y2*P2</f>
        <v>7.2522200000000002E-3</v>
      </c>
    </row>
    <row r="3" spans="1:26" x14ac:dyDescent="0.4">
      <c r="A3">
        <v>0.14119999999999999</v>
      </c>
      <c r="B3">
        <v>0.1326</v>
      </c>
      <c r="C3">
        <v>-8.9999999999999993E-3</v>
      </c>
      <c r="D3">
        <v>-1.5900000000000001E-2</v>
      </c>
      <c r="E3">
        <v>1.24E-2</v>
      </c>
      <c r="F3">
        <v>2.5499999999999998E-2</v>
      </c>
      <c r="G3">
        <v>1.0200000000000001E-2</v>
      </c>
      <c r="H3">
        <v>-1.17E-2</v>
      </c>
      <c r="I3">
        <v>1.9800000000000002E-2</v>
      </c>
      <c r="J3">
        <v>-6.7000000000000002E-3</v>
      </c>
      <c r="K3">
        <v>9.5600000000000004E-2</v>
      </c>
      <c r="L3">
        <v>0.1094</v>
      </c>
      <c r="M3">
        <v>1.9982</v>
      </c>
      <c r="N3">
        <v>357.06709999999998</v>
      </c>
      <c r="P3">
        <f t="shared" ref="P3:P66" si="0">A3-A2</f>
        <v>7.1399999999999991E-2</v>
      </c>
      <c r="Q3" s="2">
        <f t="shared" ref="Q3:Q66" si="1">F3*9.8*P3</f>
        <v>1.7842859999999999E-2</v>
      </c>
      <c r="R3">
        <f>Q3+R2</f>
        <v>3.1660467999999997E-2</v>
      </c>
      <c r="S3">
        <f t="shared" ref="S3:S34" si="2">S2+R3*P3</f>
        <v>3.2250264535999998E-3</v>
      </c>
      <c r="T3">
        <f t="shared" ref="T3:T66" si="3">L3-L2</f>
        <v>5.499999999999991E-3</v>
      </c>
      <c r="U3" s="1">
        <f t="shared" ref="U3:U66" si="4">T3/P3</f>
        <v>7.7030812324929851E-2</v>
      </c>
      <c r="V3">
        <v>0</v>
      </c>
      <c r="W3">
        <f>U3*P3+W2</f>
        <v>0.1094</v>
      </c>
      <c r="X3">
        <f t="shared" ref="X3:X66" si="5">W3-L3</f>
        <v>0</v>
      </c>
      <c r="Y3">
        <v>5.4999999999999901E-3</v>
      </c>
      <c r="Z3">
        <f t="shared" ref="Z3:Z66" si="6">Y3*P3+Z2</f>
        <v>7.6449199999999995E-3</v>
      </c>
    </row>
    <row r="4" spans="1:26" x14ac:dyDescent="0.4">
      <c r="A4">
        <v>0.21609999999999999</v>
      </c>
      <c r="B4">
        <v>0.23749999999999999</v>
      </c>
      <c r="C4">
        <v>2.1000000000000001E-2</v>
      </c>
      <c r="D4">
        <v>-3.95E-2</v>
      </c>
      <c r="E4">
        <v>-6.8999999999999999E-3</v>
      </c>
      <c r="F4">
        <v>5.1999999999999998E-3</v>
      </c>
      <c r="G4">
        <v>-2.2000000000000001E-3</v>
      </c>
      <c r="H4">
        <v>-2.69E-2</v>
      </c>
      <c r="I4">
        <v>1.7100000000000001E-2</v>
      </c>
      <c r="J4">
        <v>-3.5999999999999999E-3</v>
      </c>
      <c r="K4">
        <v>9.4299999999999995E-2</v>
      </c>
      <c r="L4">
        <v>0.1153</v>
      </c>
      <c r="M4">
        <v>2.3227000000000002</v>
      </c>
      <c r="N4">
        <v>357.52969999999999</v>
      </c>
      <c r="P4">
        <f t="shared" si="0"/>
        <v>7.4899999999999994E-2</v>
      </c>
      <c r="Q4" s="2">
        <f t="shared" si="1"/>
        <v>3.8169039999999994E-3</v>
      </c>
      <c r="R4">
        <f t="shared" ref="R4:R66" si="7">Q4+R3</f>
        <v>3.5477371999999993E-2</v>
      </c>
      <c r="S4">
        <f t="shared" si="2"/>
        <v>5.8822816163999992E-3</v>
      </c>
      <c r="T4">
        <f t="shared" si="3"/>
        <v>5.9000000000000025E-3</v>
      </c>
      <c r="U4" s="1">
        <f t="shared" si="4"/>
        <v>7.8771695594125543E-2</v>
      </c>
      <c r="V4">
        <v>7.8771695594125501E-2</v>
      </c>
      <c r="W4">
        <f t="shared" ref="W4:W67" si="8">U4*P4+W3</f>
        <v>0.1153</v>
      </c>
      <c r="X4">
        <f t="shared" si="5"/>
        <v>0</v>
      </c>
      <c r="Y4">
        <v>0.46551033854484503</v>
      </c>
      <c r="Z4">
        <f t="shared" si="6"/>
        <v>4.2511644357008889E-2</v>
      </c>
    </row>
    <row r="5" spans="1:26" x14ac:dyDescent="0.4">
      <c r="A5">
        <v>0.28649999999999998</v>
      </c>
      <c r="B5">
        <v>0.28760000000000002</v>
      </c>
      <c r="C5">
        <v>1E-3</v>
      </c>
      <c r="D5">
        <v>-4.0000000000000001E-3</v>
      </c>
      <c r="E5">
        <v>2.47E-2</v>
      </c>
      <c r="F5">
        <v>2.7E-2</v>
      </c>
      <c r="G5">
        <v>-7.4999999999999997E-3</v>
      </c>
      <c r="H5">
        <v>-2.7400000000000001E-2</v>
      </c>
      <c r="I5">
        <v>2.0299999999999999E-2</v>
      </c>
      <c r="J5">
        <v>-1.9E-3</v>
      </c>
      <c r="K5">
        <v>9.3799999999999994E-2</v>
      </c>
      <c r="L5">
        <v>0.1234</v>
      </c>
      <c r="M5">
        <v>2.5436000000000001</v>
      </c>
      <c r="N5">
        <v>357.3125</v>
      </c>
      <c r="P5">
        <f t="shared" si="0"/>
        <v>7.039999999999999E-2</v>
      </c>
      <c r="Q5" s="2">
        <f t="shared" si="1"/>
        <v>1.8627839999999996E-2</v>
      </c>
      <c r="R5">
        <f t="shared" si="7"/>
        <v>5.4105211999999986E-2</v>
      </c>
      <c r="S5">
        <f t="shared" si="2"/>
        <v>9.6912885411999973E-3</v>
      </c>
      <c r="T5">
        <f t="shared" si="3"/>
        <v>8.0999999999999961E-3</v>
      </c>
      <c r="U5" s="1">
        <f t="shared" si="4"/>
        <v>0.11505681818181814</v>
      </c>
      <c r="V5">
        <v>0.115056818181818</v>
      </c>
      <c r="W5">
        <f t="shared" si="8"/>
        <v>0.1234</v>
      </c>
      <c r="X5">
        <f t="shared" si="5"/>
        <v>0</v>
      </c>
      <c r="Y5">
        <v>0.352555602788925</v>
      </c>
      <c r="Z5">
        <f t="shared" si="6"/>
        <v>6.7331558793349205E-2</v>
      </c>
    </row>
    <row r="6" spans="1:26" x14ac:dyDescent="0.4">
      <c r="A6">
        <v>0.3604</v>
      </c>
      <c r="B6">
        <v>0.33860000000000001</v>
      </c>
      <c r="C6">
        <v>-2.1999999999999999E-2</v>
      </c>
      <c r="D6">
        <v>-3.44E-2</v>
      </c>
      <c r="E6">
        <v>-2.47E-2</v>
      </c>
      <c r="F6">
        <v>4.2200000000000001E-2</v>
      </c>
      <c r="G6">
        <v>-1.46E-2</v>
      </c>
      <c r="H6">
        <v>-4.0800000000000003E-2</v>
      </c>
      <c r="I6">
        <v>3.8800000000000001E-2</v>
      </c>
      <c r="J6">
        <v>1.4E-3</v>
      </c>
      <c r="K6">
        <v>9.3399999999999997E-2</v>
      </c>
      <c r="L6">
        <v>0.13420000000000001</v>
      </c>
      <c r="M6">
        <v>2.1463999999999999</v>
      </c>
      <c r="N6">
        <v>357.41590000000002</v>
      </c>
      <c r="P6">
        <f t="shared" si="0"/>
        <v>7.3900000000000021E-2</v>
      </c>
      <c r="Q6" s="2">
        <f t="shared" si="1"/>
        <v>3.056208400000001E-2</v>
      </c>
      <c r="R6">
        <f t="shared" si="7"/>
        <v>8.4667296000000003E-2</v>
      </c>
      <c r="S6">
        <f t="shared" si="2"/>
        <v>1.5948201715599998E-2</v>
      </c>
      <c r="T6">
        <f t="shared" si="3"/>
        <v>1.0800000000000018E-2</v>
      </c>
      <c r="U6" s="1">
        <f t="shared" si="4"/>
        <v>0.14614343707713146</v>
      </c>
      <c r="V6">
        <v>0.14614343707713101</v>
      </c>
      <c r="W6">
        <f t="shared" si="8"/>
        <v>0.13420000000000001</v>
      </c>
      <c r="X6">
        <f t="shared" si="5"/>
        <v>0</v>
      </c>
      <c r="Y6">
        <v>0.46145680546760498</v>
      </c>
      <c r="Z6">
        <f t="shared" si="6"/>
        <v>0.10143321671740523</v>
      </c>
    </row>
    <row r="7" spans="1:26" x14ac:dyDescent="0.4">
      <c r="A7">
        <v>0.43080000000000002</v>
      </c>
      <c r="B7">
        <v>0.44080000000000003</v>
      </c>
      <c r="C7">
        <v>0.01</v>
      </c>
      <c r="D7">
        <v>-5.33E-2</v>
      </c>
      <c r="E7">
        <v>-3.6400000000000002E-2</v>
      </c>
      <c r="F7">
        <v>2.7E-2</v>
      </c>
      <c r="G7">
        <v>-5.11E-2</v>
      </c>
      <c r="H7">
        <v>-4.2799999999999998E-2</v>
      </c>
      <c r="I7">
        <v>4.7500000000000001E-2</v>
      </c>
      <c r="J7">
        <v>5.7000000000000002E-3</v>
      </c>
      <c r="K7">
        <v>9.1200000000000003E-2</v>
      </c>
      <c r="L7">
        <v>0.14699999999999999</v>
      </c>
      <c r="M7">
        <v>2.1726999999999999</v>
      </c>
      <c r="N7">
        <v>357.41390000000001</v>
      </c>
      <c r="P7">
        <f t="shared" si="0"/>
        <v>7.0400000000000018E-2</v>
      </c>
      <c r="Q7" s="2">
        <f t="shared" si="1"/>
        <v>1.8627840000000007E-2</v>
      </c>
      <c r="R7">
        <f t="shared" si="7"/>
        <v>0.10329513600000001</v>
      </c>
      <c r="S7">
        <f t="shared" si="2"/>
        <v>2.322017929E-2</v>
      </c>
      <c r="T7">
        <f t="shared" si="3"/>
        <v>1.2799999999999978E-2</v>
      </c>
      <c r="U7" s="1">
        <f t="shared" si="4"/>
        <v>0.18181818181818146</v>
      </c>
      <c r="V7">
        <v>0.18181818181818099</v>
      </c>
      <c r="W7">
        <f t="shared" si="8"/>
        <v>0.14699999999999999</v>
      </c>
      <c r="X7">
        <f t="shared" si="5"/>
        <v>0</v>
      </c>
      <c r="Y7">
        <v>0.49271342158317499</v>
      </c>
      <c r="Z7">
        <f t="shared" si="6"/>
        <v>0.13612024159686076</v>
      </c>
    </row>
    <row r="8" spans="1:26" x14ac:dyDescent="0.4">
      <c r="A8">
        <v>0.50019999999999998</v>
      </c>
      <c r="B8">
        <v>0.4914</v>
      </c>
      <c r="C8">
        <v>-8.9999999999999993E-3</v>
      </c>
      <c r="D8">
        <v>9.4000000000000004E-3</v>
      </c>
      <c r="E8">
        <v>-9.4999999999999998E-3</v>
      </c>
      <c r="F8">
        <v>4.5999999999999999E-2</v>
      </c>
      <c r="G8">
        <v>-5.3699999999999998E-2</v>
      </c>
      <c r="H8">
        <v>-4.9500000000000002E-2</v>
      </c>
      <c r="I8">
        <v>4.8899999999999999E-2</v>
      </c>
      <c r="J8">
        <v>1.09E-2</v>
      </c>
      <c r="K8">
        <v>9.0899999999999995E-2</v>
      </c>
      <c r="L8">
        <v>0.16159999999999999</v>
      </c>
      <c r="M8">
        <v>1.8405</v>
      </c>
      <c r="N8">
        <v>357.25979999999998</v>
      </c>
      <c r="P8">
        <f t="shared" si="0"/>
        <v>6.9399999999999962E-2</v>
      </c>
      <c r="Q8" s="2">
        <f t="shared" si="1"/>
        <v>3.1285519999999983E-2</v>
      </c>
      <c r="R8">
        <f t="shared" si="7"/>
        <v>0.13458065599999999</v>
      </c>
      <c r="S8">
        <f t="shared" si="2"/>
        <v>3.2560076816399997E-2</v>
      </c>
      <c r="T8">
        <f t="shared" si="3"/>
        <v>1.4600000000000002E-2</v>
      </c>
      <c r="U8" s="1">
        <f t="shared" si="4"/>
        <v>0.21037463976945259</v>
      </c>
      <c r="V8">
        <v>0.210374639769452</v>
      </c>
      <c r="W8">
        <f t="shared" si="8"/>
        <v>0.16159999999999999</v>
      </c>
      <c r="X8">
        <f t="shared" si="5"/>
        <v>0</v>
      </c>
      <c r="Y8">
        <v>0.54339623451232899</v>
      </c>
      <c r="Z8">
        <f t="shared" si="6"/>
        <v>0.17383194027201637</v>
      </c>
    </row>
    <row r="9" spans="1:26" x14ac:dyDescent="0.4">
      <c r="A9">
        <v>0.57350000000000001</v>
      </c>
      <c r="B9">
        <v>0.59319999999999995</v>
      </c>
      <c r="C9">
        <v>0.02</v>
      </c>
      <c r="D9">
        <v>-7.7000000000000002E-3</v>
      </c>
      <c r="E9">
        <v>-1.21E-2</v>
      </c>
      <c r="F9">
        <v>2.2700000000000001E-2</v>
      </c>
      <c r="G9">
        <v>-3.44E-2</v>
      </c>
      <c r="H9">
        <v>-5.62E-2</v>
      </c>
      <c r="I9">
        <v>5.5199999999999999E-2</v>
      </c>
      <c r="J9">
        <v>1.66E-2</v>
      </c>
      <c r="K9">
        <v>9.01E-2</v>
      </c>
      <c r="L9">
        <v>0.17780000000000001</v>
      </c>
      <c r="M9">
        <v>1.8003</v>
      </c>
      <c r="N9">
        <v>357.1739</v>
      </c>
      <c r="P9">
        <f t="shared" si="0"/>
        <v>7.3300000000000032E-2</v>
      </c>
      <c r="Q9" s="2">
        <f t="shared" si="1"/>
        <v>1.6306318000000007E-2</v>
      </c>
      <c r="R9">
        <f t="shared" si="7"/>
        <v>0.15088697400000001</v>
      </c>
      <c r="S9">
        <f t="shared" si="2"/>
        <v>4.3620092010599999E-2</v>
      </c>
      <c r="T9">
        <f t="shared" si="3"/>
        <v>1.620000000000002E-2</v>
      </c>
      <c r="U9" s="1">
        <f t="shared" si="4"/>
        <v>0.22100954979536169</v>
      </c>
      <c r="V9">
        <v>0.221009549795361</v>
      </c>
      <c r="W9">
        <f t="shared" si="8"/>
        <v>0.17780000000000001</v>
      </c>
      <c r="X9">
        <f t="shared" si="5"/>
        <v>0</v>
      </c>
      <c r="Y9">
        <v>0.572074174880981</v>
      </c>
      <c r="Z9">
        <f t="shared" si="6"/>
        <v>0.2157649772907923</v>
      </c>
    </row>
    <row r="10" spans="1:26" x14ac:dyDescent="0.4">
      <c r="A10">
        <v>0.64890000000000003</v>
      </c>
      <c r="B10">
        <v>0.64490000000000003</v>
      </c>
      <c r="C10">
        <v>-4.0000000000000001E-3</v>
      </c>
      <c r="D10">
        <v>-4.5900000000000003E-2</v>
      </c>
      <c r="E10">
        <v>-3.6700000000000003E-2</v>
      </c>
      <c r="F10">
        <v>5.5100000000000003E-2</v>
      </c>
      <c r="G10">
        <v>-4.2000000000000003E-2</v>
      </c>
      <c r="H10">
        <v>-5.8299999999999998E-2</v>
      </c>
      <c r="I10">
        <v>5.7500000000000002E-2</v>
      </c>
      <c r="J10">
        <v>2.3900000000000001E-2</v>
      </c>
      <c r="K10">
        <v>8.7800000000000003E-2</v>
      </c>
      <c r="L10">
        <v>0.2009</v>
      </c>
      <c r="M10">
        <v>1.5498000000000001</v>
      </c>
      <c r="N10">
        <v>357.24220000000003</v>
      </c>
      <c r="P10">
        <f t="shared" si="0"/>
        <v>7.5400000000000023E-2</v>
      </c>
      <c r="Q10" s="2">
        <f t="shared" si="1"/>
        <v>4.0714492000000012E-2</v>
      </c>
      <c r="R10">
        <f t="shared" si="7"/>
        <v>0.19160146600000003</v>
      </c>
      <c r="S10">
        <f t="shared" si="2"/>
        <v>5.8066842547000008E-2</v>
      </c>
      <c r="T10">
        <f t="shared" si="3"/>
        <v>2.3099999999999982E-2</v>
      </c>
      <c r="U10" s="1">
        <f t="shared" si="4"/>
        <v>0.30636604774535775</v>
      </c>
      <c r="V10">
        <v>0.30636604774535697</v>
      </c>
      <c r="W10">
        <f t="shared" si="8"/>
        <v>0.2009</v>
      </c>
      <c r="X10">
        <f t="shared" si="5"/>
        <v>0</v>
      </c>
      <c r="Y10">
        <v>0.603035628795623</v>
      </c>
      <c r="Z10">
        <f t="shared" si="6"/>
        <v>0.26123386370198232</v>
      </c>
    </row>
    <row r="11" spans="1:26" x14ac:dyDescent="0.4">
      <c r="A11">
        <v>0.70379999999999998</v>
      </c>
      <c r="B11">
        <v>0.69530000000000003</v>
      </c>
      <c r="C11">
        <v>-8.0000000000000002E-3</v>
      </c>
      <c r="D11">
        <v>-1.95E-2</v>
      </c>
      <c r="E11">
        <v>1.8100000000000002E-2</v>
      </c>
      <c r="F11">
        <v>4.8800000000000003E-2</v>
      </c>
      <c r="G11">
        <v>-6.54E-2</v>
      </c>
      <c r="H11">
        <v>-6.3500000000000001E-2</v>
      </c>
      <c r="I11">
        <v>4.4900000000000002E-2</v>
      </c>
      <c r="J11">
        <v>2.6800000000000001E-2</v>
      </c>
      <c r="K11">
        <v>8.6400000000000005E-2</v>
      </c>
      <c r="L11">
        <v>0.2165</v>
      </c>
      <c r="M11">
        <v>1.6696</v>
      </c>
      <c r="N11">
        <v>357.02629999999999</v>
      </c>
      <c r="P11">
        <f t="shared" si="0"/>
        <v>5.4899999999999949E-2</v>
      </c>
      <c r="Q11" s="2">
        <f t="shared" si="1"/>
        <v>2.625537599999998E-2</v>
      </c>
      <c r="R11">
        <f t="shared" si="7"/>
        <v>0.21785684199999999</v>
      </c>
      <c r="S11">
        <f t="shared" si="2"/>
        <v>7.0027183172799989E-2</v>
      </c>
      <c r="T11">
        <f t="shared" si="3"/>
        <v>1.5600000000000003E-2</v>
      </c>
      <c r="U11" s="1">
        <f t="shared" si="4"/>
        <v>0.28415300546448119</v>
      </c>
      <c r="V11">
        <v>0.28415300546448102</v>
      </c>
      <c r="W11">
        <f t="shared" si="8"/>
        <v>0.2165</v>
      </c>
      <c r="X11">
        <f t="shared" si="5"/>
        <v>0</v>
      </c>
      <c r="Y11">
        <v>0.62957841157913197</v>
      </c>
      <c r="Z11">
        <f t="shared" si="6"/>
        <v>0.29579771849767661</v>
      </c>
    </row>
    <row r="12" spans="1:26" x14ac:dyDescent="0.4">
      <c r="A12">
        <v>0.75329999999999997</v>
      </c>
      <c r="B12">
        <v>0.74739999999999995</v>
      </c>
      <c r="C12">
        <v>-6.0000000000000001E-3</v>
      </c>
      <c r="D12">
        <v>1.1599999999999999E-2</v>
      </c>
      <c r="E12">
        <v>1.1900000000000001E-2</v>
      </c>
      <c r="F12">
        <v>4.5499999999999999E-2</v>
      </c>
      <c r="G12">
        <v>-4.6399999999999997E-2</v>
      </c>
      <c r="H12">
        <v>-6.6900000000000001E-2</v>
      </c>
      <c r="I12">
        <v>4.7600000000000003E-2</v>
      </c>
      <c r="J12">
        <v>2.8400000000000002E-2</v>
      </c>
      <c r="K12">
        <v>8.6199999999999999E-2</v>
      </c>
      <c r="L12">
        <v>0.23330000000000001</v>
      </c>
      <c r="M12">
        <v>1.2355</v>
      </c>
      <c r="N12">
        <v>356.88380000000001</v>
      </c>
      <c r="P12">
        <f t="shared" si="0"/>
        <v>4.9499999999999988E-2</v>
      </c>
      <c r="Q12" s="2">
        <f t="shared" si="1"/>
        <v>2.2072049999999996E-2</v>
      </c>
      <c r="R12">
        <f t="shared" si="7"/>
        <v>0.239928892</v>
      </c>
      <c r="S12">
        <f t="shared" si="2"/>
        <v>8.1903663326799991E-2</v>
      </c>
      <c r="T12">
        <f t="shared" si="3"/>
        <v>1.6800000000000009E-2</v>
      </c>
      <c r="U12" s="1">
        <f t="shared" si="4"/>
        <v>0.33939393939393964</v>
      </c>
      <c r="V12">
        <v>0.33939393939393903</v>
      </c>
      <c r="W12">
        <f t="shared" si="8"/>
        <v>0.23330000000000001</v>
      </c>
      <c r="X12">
        <f t="shared" si="5"/>
        <v>0</v>
      </c>
      <c r="Y12">
        <v>0.647036552429199</v>
      </c>
      <c r="Z12">
        <f t="shared" si="6"/>
        <v>0.32782602784292197</v>
      </c>
    </row>
    <row r="13" spans="1:26" x14ac:dyDescent="0.4">
      <c r="A13">
        <v>0.81920000000000004</v>
      </c>
      <c r="B13">
        <v>0.81259999999999999</v>
      </c>
      <c r="C13">
        <v>-7.0000000000000001E-3</v>
      </c>
      <c r="D13">
        <v>-1.9300000000000001E-2</v>
      </c>
      <c r="E13">
        <v>-2.75E-2</v>
      </c>
      <c r="F13">
        <v>5.3499999999999999E-2</v>
      </c>
      <c r="G13">
        <v>-2.4E-2</v>
      </c>
      <c r="H13">
        <v>-6.2899999999999998E-2</v>
      </c>
      <c r="I13">
        <v>4.5400000000000003E-2</v>
      </c>
      <c r="J13">
        <v>2.7799999999999998E-2</v>
      </c>
      <c r="K13">
        <v>8.5099999999999995E-2</v>
      </c>
      <c r="L13">
        <v>0.25819999999999999</v>
      </c>
      <c r="M13">
        <v>2.3382000000000001</v>
      </c>
      <c r="N13">
        <v>356.84359999999998</v>
      </c>
      <c r="P13">
        <f t="shared" si="0"/>
        <v>6.590000000000007E-2</v>
      </c>
      <c r="Q13" s="2">
        <f t="shared" si="1"/>
        <v>3.4551370000000033E-2</v>
      </c>
      <c r="R13">
        <f t="shared" si="7"/>
        <v>0.27448026200000003</v>
      </c>
      <c r="S13">
        <f t="shared" si="2"/>
        <v>9.9991912592600013E-2</v>
      </c>
      <c r="T13">
        <f t="shared" si="3"/>
        <v>2.4899999999999978E-2</v>
      </c>
      <c r="U13" s="1">
        <f t="shared" si="4"/>
        <v>0.37784522003034826</v>
      </c>
      <c r="V13">
        <v>0.37784522003034798</v>
      </c>
      <c r="W13">
        <f t="shared" si="8"/>
        <v>0.25819999999999999</v>
      </c>
      <c r="X13">
        <f t="shared" si="5"/>
        <v>0</v>
      </c>
      <c r="Y13">
        <v>0.66813468933105402</v>
      </c>
      <c r="Z13">
        <f t="shared" si="6"/>
        <v>0.37185610386983847</v>
      </c>
    </row>
    <row r="14" spans="1:26" x14ac:dyDescent="0.4">
      <c r="A14">
        <v>0.88109999999999999</v>
      </c>
      <c r="B14">
        <v>0.86370000000000002</v>
      </c>
      <c r="C14">
        <v>-1.7000000000000001E-2</v>
      </c>
      <c r="D14">
        <v>-2.4299999999999999E-2</v>
      </c>
      <c r="E14">
        <v>-1.9E-3</v>
      </c>
      <c r="F14">
        <v>1.7500000000000002E-2</v>
      </c>
      <c r="G14">
        <v>-2.0799999999999999E-2</v>
      </c>
      <c r="H14">
        <v>-5.5300000000000002E-2</v>
      </c>
      <c r="I14">
        <v>4.5100000000000001E-2</v>
      </c>
      <c r="J14">
        <v>2.7400000000000001E-2</v>
      </c>
      <c r="K14">
        <v>8.6999999999999994E-2</v>
      </c>
      <c r="L14">
        <v>0.28720000000000001</v>
      </c>
      <c r="M14">
        <v>2.0495999999999999</v>
      </c>
      <c r="N14">
        <v>357.31639999999999</v>
      </c>
      <c r="P14">
        <f t="shared" si="0"/>
        <v>6.1899999999999955E-2</v>
      </c>
      <c r="Q14" s="2">
        <f t="shared" si="1"/>
        <v>1.0615849999999994E-2</v>
      </c>
      <c r="R14">
        <f t="shared" si="7"/>
        <v>0.28509611200000001</v>
      </c>
      <c r="S14">
        <f t="shared" si="2"/>
        <v>0.1176393619254</v>
      </c>
      <c r="T14">
        <f t="shared" si="3"/>
        <v>2.9000000000000026E-2</v>
      </c>
      <c r="U14" s="1">
        <f t="shared" si="4"/>
        <v>0.4684975767366728</v>
      </c>
      <c r="V14">
        <v>0.46849757673667197</v>
      </c>
      <c r="W14">
        <f t="shared" si="8"/>
        <v>0.28720000000000001</v>
      </c>
      <c r="X14">
        <f t="shared" si="5"/>
        <v>0</v>
      </c>
      <c r="Y14">
        <v>0.67983502149581898</v>
      </c>
      <c r="Z14">
        <f t="shared" si="6"/>
        <v>0.41393789170042966</v>
      </c>
    </row>
    <row r="15" spans="1:26" x14ac:dyDescent="0.4">
      <c r="A15">
        <v>0.93500000000000005</v>
      </c>
      <c r="B15">
        <v>0.9163</v>
      </c>
      <c r="C15">
        <v>-1.9E-2</v>
      </c>
      <c r="D15">
        <v>3.6900000000000002E-2</v>
      </c>
      <c r="E15">
        <v>-1.03E-2</v>
      </c>
      <c r="F15">
        <v>3.8899999999999997E-2</v>
      </c>
      <c r="G15">
        <v>-9.4999999999999998E-3</v>
      </c>
      <c r="H15">
        <v>-5.3600000000000002E-2</v>
      </c>
      <c r="I15">
        <v>4.8800000000000003E-2</v>
      </c>
      <c r="J15">
        <v>2.6700000000000002E-2</v>
      </c>
      <c r="K15">
        <v>8.72E-2</v>
      </c>
      <c r="L15">
        <v>0.31069999999999998</v>
      </c>
      <c r="M15">
        <v>2.4051999999999998</v>
      </c>
      <c r="N15">
        <v>356.9581</v>
      </c>
      <c r="P15">
        <f t="shared" si="0"/>
        <v>5.3900000000000059E-2</v>
      </c>
      <c r="Q15" s="2">
        <f t="shared" si="1"/>
        <v>2.0547758000000024E-2</v>
      </c>
      <c r="R15">
        <f t="shared" si="7"/>
        <v>0.30564387000000004</v>
      </c>
      <c r="S15">
        <f t="shared" si="2"/>
        <v>0.13411356651840003</v>
      </c>
      <c r="T15">
        <f t="shared" si="3"/>
        <v>2.3499999999999965E-2</v>
      </c>
      <c r="U15" s="1">
        <f t="shared" si="4"/>
        <v>0.43599257884972059</v>
      </c>
      <c r="V15">
        <v>0.43599257884971998</v>
      </c>
      <c r="W15">
        <f t="shared" si="8"/>
        <v>0.31069999999999998</v>
      </c>
      <c r="X15">
        <f t="shared" si="5"/>
        <v>0</v>
      </c>
      <c r="Y15">
        <v>0.69391638040542603</v>
      </c>
      <c r="Z15">
        <f t="shared" si="6"/>
        <v>0.45133998460428215</v>
      </c>
    </row>
    <row r="16" spans="1:26" x14ac:dyDescent="0.4">
      <c r="A16">
        <v>0.98640000000000005</v>
      </c>
      <c r="B16">
        <v>0.96789999999999998</v>
      </c>
      <c r="C16">
        <v>-1.9E-2</v>
      </c>
      <c r="D16">
        <v>5.1700000000000003E-2</v>
      </c>
      <c r="E16">
        <v>3.8800000000000001E-2</v>
      </c>
      <c r="F16">
        <v>4.7699999999999999E-2</v>
      </c>
      <c r="G16">
        <v>-4.7999999999999996E-3</v>
      </c>
      <c r="H16">
        <v>-4.48E-2</v>
      </c>
      <c r="I16">
        <v>4.4400000000000002E-2</v>
      </c>
      <c r="J16">
        <v>2.4899999999999999E-2</v>
      </c>
      <c r="K16">
        <v>8.6499999999999994E-2</v>
      </c>
      <c r="L16">
        <v>0.3362</v>
      </c>
      <c r="M16">
        <v>2.2951999999999999</v>
      </c>
      <c r="N16">
        <v>356.65769999999998</v>
      </c>
      <c r="P16">
        <f t="shared" si="0"/>
        <v>5.1400000000000001E-2</v>
      </c>
      <c r="Q16" s="2">
        <f t="shared" si="1"/>
        <v>2.4027444000000002E-2</v>
      </c>
      <c r="R16">
        <f t="shared" si="7"/>
        <v>0.32967131400000005</v>
      </c>
      <c r="S16">
        <f t="shared" si="2"/>
        <v>0.15105867205800003</v>
      </c>
      <c r="T16">
        <f t="shared" si="3"/>
        <v>2.5500000000000023E-2</v>
      </c>
      <c r="U16" s="1">
        <f t="shared" si="4"/>
        <v>0.49610894941634281</v>
      </c>
      <c r="V16">
        <v>0.49610894941634198</v>
      </c>
      <c r="W16">
        <f t="shared" si="8"/>
        <v>0.3362</v>
      </c>
      <c r="X16">
        <f t="shared" si="5"/>
        <v>0</v>
      </c>
      <c r="Y16">
        <v>0.70572394132614102</v>
      </c>
      <c r="Z16">
        <f t="shared" si="6"/>
        <v>0.48761419518844579</v>
      </c>
    </row>
    <row r="17" spans="1:26" x14ac:dyDescent="0.4">
      <c r="A17">
        <v>1.0387999999999999</v>
      </c>
      <c r="B17">
        <v>1.0185999999999999</v>
      </c>
      <c r="C17">
        <v>-0.02</v>
      </c>
      <c r="D17">
        <v>6.4600000000000005E-2</v>
      </c>
      <c r="E17">
        <v>-3.3599999999999998E-2</v>
      </c>
      <c r="F17">
        <v>8.3799999999999999E-2</v>
      </c>
      <c r="G17">
        <v>3.4299999999999997E-2</v>
      </c>
      <c r="H17">
        <v>-3.9600000000000003E-2</v>
      </c>
      <c r="I17">
        <v>4.9099999999999998E-2</v>
      </c>
      <c r="J17">
        <v>2.2599999999999999E-2</v>
      </c>
      <c r="K17">
        <v>8.2799999999999999E-2</v>
      </c>
      <c r="L17">
        <v>0.36559999999999998</v>
      </c>
      <c r="M17">
        <v>2.7229000000000001</v>
      </c>
      <c r="N17">
        <v>356.745</v>
      </c>
      <c r="P17">
        <f t="shared" si="0"/>
        <v>5.2399999999999891E-2</v>
      </c>
      <c r="Q17" s="2">
        <f t="shared" si="1"/>
        <v>4.3032975999999917E-2</v>
      </c>
      <c r="R17">
        <f t="shared" si="7"/>
        <v>0.37270428999999994</v>
      </c>
      <c r="S17">
        <f t="shared" si="2"/>
        <v>0.17058837685399997</v>
      </c>
      <c r="T17">
        <f t="shared" si="3"/>
        <v>2.9399999999999982E-2</v>
      </c>
      <c r="U17" s="1">
        <f t="shared" si="4"/>
        <v>0.5610687022900771</v>
      </c>
      <c r="V17">
        <v>0.56106870229007699</v>
      </c>
      <c r="W17">
        <f t="shared" si="8"/>
        <v>0.36559999999999998</v>
      </c>
      <c r="X17">
        <f t="shared" si="5"/>
        <v>0</v>
      </c>
      <c r="Y17">
        <v>0.70978653430938698</v>
      </c>
      <c r="Z17">
        <f t="shared" si="6"/>
        <v>0.52480700958625759</v>
      </c>
    </row>
    <row r="18" spans="1:26" x14ac:dyDescent="0.4">
      <c r="A18">
        <v>1.0916999999999999</v>
      </c>
      <c r="B18">
        <v>1.0697000000000001</v>
      </c>
      <c r="C18">
        <v>-2.1999999999999999E-2</v>
      </c>
      <c r="D18">
        <v>-1.9599999999999999E-2</v>
      </c>
      <c r="E18">
        <v>3.9899999999999998E-2</v>
      </c>
      <c r="F18">
        <v>6.1800000000000001E-2</v>
      </c>
      <c r="G18">
        <v>7.0099999999999996E-2</v>
      </c>
      <c r="H18">
        <v>-5.3900000000000003E-2</v>
      </c>
      <c r="I18">
        <v>5.9499999999999997E-2</v>
      </c>
      <c r="J18">
        <v>2.0400000000000001E-2</v>
      </c>
      <c r="K18">
        <v>7.8100000000000003E-2</v>
      </c>
      <c r="L18">
        <v>0.3987</v>
      </c>
      <c r="M18">
        <v>2.8690000000000002</v>
      </c>
      <c r="N18">
        <v>357.0994</v>
      </c>
      <c r="P18">
        <f t="shared" si="0"/>
        <v>5.2899999999999947E-2</v>
      </c>
      <c r="Q18" s="2">
        <f t="shared" si="1"/>
        <v>3.2038355999999969E-2</v>
      </c>
      <c r="R18">
        <f t="shared" si="7"/>
        <v>0.40474264599999993</v>
      </c>
      <c r="S18">
        <f t="shared" si="2"/>
        <v>0.19199926282739993</v>
      </c>
      <c r="T18">
        <f t="shared" si="3"/>
        <v>3.3100000000000018E-2</v>
      </c>
      <c r="U18" s="1">
        <f t="shared" si="4"/>
        <v>0.62570888468809172</v>
      </c>
      <c r="V18">
        <v>0.62570888468809105</v>
      </c>
      <c r="W18">
        <f t="shared" si="8"/>
        <v>0.3987</v>
      </c>
      <c r="X18">
        <f t="shared" si="5"/>
        <v>0</v>
      </c>
      <c r="Y18">
        <v>0.70702725648880005</v>
      </c>
      <c r="Z18">
        <f t="shared" si="6"/>
        <v>0.5622087514545151</v>
      </c>
    </row>
    <row r="19" spans="1:26" x14ac:dyDescent="0.4">
      <c r="A19">
        <v>1.1432</v>
      </c>
      <c r="B19">
        <v>1.1202000000000001</v>
      </c>
      <c r="C19">
        <v>-2.3E-2</v>
      </c>
      <c r="D19">
        <v>-2.87E-2</v>
      </c>
      <c r="E19">
        <v>3.2599999999999997E-2</v>
      </c>
      <c r="F19">
        <v>5.9900000000000002E-2</v>
      </c>
      <c r="G19">
        <v>6.2399999999999997E-2</v>
      </c>
      <c r="H19">
        <v>-5.9700000000000003E-2</v>
      </c>
      <c r="I19">
        <v>5.7799999999999997E-2</v>
      </c>
      <c r="J19">
        <v>1.77E-2</v>
      </c>
      <c r="K19">
        <v>7.2400000000000006E-2</v>
      </c>
      <c r="L19">
        <v>0.438</v>
      </c>
      <c r="M19">
        <v>3.0819999999999999</v>
      </c>
      <c r="N19">
        <v>357.41730000000001</v>
      </c>
      <c r="P19">
        <f t="shared" si="0"/>
        <v>5.1500000000000101E-2</v>
      </c>
      <c r="Q19" s="2">
        <f t="shared" si="1"/>
        <v>3.0231530000000065E-2</v>
      </c>
      <c r="R19">
        <f t="shared" si="7"/>
        <v>0.43497417599999999</v>
      </c>
      <c r="S19">
        <f t="shared" si="2"/>
        <v>0.21440043289139998</v>
      </c>
      <c r="T19">
        <f t="shared" si="3"/>
        <v>3.9300000000000002E-2</v>
      </c>
      <c r="U19" s="1">
        <f t="shared" si="4"/>
        <v>0.76310679611650334</v>
      </c>
      <c r="V19">
        <v>0.76310679611650201</v>
      </c>
      <c r="W19">
        <f t="shared" si="8"/>
        <v>0.438</v>
      </c>
      <c r="X19">
        <f t="shared" si="5"/>
        <v>0</v>
      </c>
      <c r="Y19">
        <v>0.70935940742492598</v>
      </c>
      <c r="Z19">
        <f t="shared" si="6"/>
        <v>0.59874076093689887</v>
      </c>
    </row>
    <row r="20" spans="1:26" x14ac:dyDescent="0.4">
      <c r="A20">
        <v>1.1951000000000001</v>
      </c>
      <c r="B20">
        <v>1.1715</v>
      </c>
      <c r="C20">
        <v>-2.4E-2</v>
      </c>
      <c r="D20">
        <v>2.7799999999999998E-2</v>
      </c>
      <c r="E20">
        <v>-8.0000000000000002E-3</v>
      </c>
      <c r="F20">
        <v>5.5E-2</v>
      </c>
      <c r="G20">
        <v>4.7199999999999999E-2</v>
      </c>
      <c r="H20">
        <v>-6.4199999999999993E-2</v>
      </c>
      <c r="I20">
        <v>5.4899999999999997E-2</v>
      </c>
      <c r="J20">
        <v>1.26E-2</v>
      </c>
      <c r="K20">
        <v>6.7100000000000007E-2</v>
      </c>
      <c r="L20">
        <v>0.49730000000000002</v>
      </c>
      <c r="M20">
        <v>2.2782</v>
      </c>
      <c r="N20">
        <v>357.74680000000001</v>
      </c>
      <c r="P20">
        <f t="shared" si="0"/>
        <v>5.1900000000000057E-2</v>
      </c>
      <c r="Q20" s="2">
        <f t="shared" si="1"/>
        <v>2.7974100000000033E-2</v>
      </c>
      <c r="R20">
        <f t="shared" si="7"/>
        <v>0.46294827600000005</v>
      </c>
      <c r="S20">
        <f t="shared" si="2"/>
        <v>0.23842744841580002</v>
      </c>
      <c r="T20">
        <f t="shared" si="3"/>
        <v>5.9300000000000019E-2</v>
      </c>
      <c r="U20" s="1">
        <f t="shared" si="4"/>
        <v>1.1425818882466272</v>
      </c>
      <c r="V20">
        <v>1.1425818882466201</v>
      </c>
      <c r="W20">
        <f t="shared" si="8"/>
        <v>0.49730000000000002</v>
      </c>
      <c r="X20">
        <f t="shared" si="5"/>
        <v>0</v>
      </c>
      <c r="Y20">
        <v>0.72091352939605702</v>
      </c>
      <c r="Z20">
        <f t="shared" si="6"/>
        <v>0.63615617311255424</v>
      </c>
    </row>
    <row r="21" spans="1:26" x14ac:dyDescent="0.4">
      <c r="A21">
        <v>1.2455000000000001</v>
      </c>
      <c r="B21">
        <v>1.2224999999999999</v>
      </c>
      <c r="C21">
        <v>-2.3E-2</v>
      </c>
      <c r="D21">
        <v>2.1100000000000001E-2</v>
      </c>
      <c r="E21">
        <v>-5.4699999999999999E-2</v>
      </c>
      <c r="F21">
        <v>7.0599999999999996E-2</v>
      </c>
      <c r="G21">
        <v>4.6800000000000001E-2</v>
      </c>
      <c r="H21">
        <v>-7.2800000000000004E-2</v>
      </c>
      <c r="I21">
        <v>5.91E-2</v>
      </c>
      <c r="J21">
        <v>8.3000000000000001E-3</v>
      </c>
      <c r="K21">
        <v>6.3500000000000001E-2</v>
      </c>
      <c r="L21">
        <v>0.55059999999999998</v>
      </c>
      <c r="M21">
        <v>2.4502000000000002</v>
      </c>
      <c r="N21">
        <v>358.10469999999998</v>
      </c>
      <c r="P21">
        <f t="shared" si="0"/>
        <v>5.04E-2</v>
      </c>
      <c r="Q21" s="2">
        <f t="shared" si="1"/>
        <v>3.4870752000000005E-2</v>
      </c>
      <c r="R21">
        <f t="shared" si="7"/>
        <v>0.49781902800000005</v>
      </c>
      <c r="S21">
        <f t="shared" si="2"/>
        <v>0.26351752742700002</v>
      </c>
      <c r="T21">
        <f t="shared" si="3"/>
        <v>5.3299999999999959E-2</v>
      </c>
      <c r="U21" s="1">
        <f t="shared" si="4"/>
        <v>1.0575396825396817</v>
      </c>
      <c r="V21">
        <v>1.0575396825396799</v>
      </c>
      <c r="W21">
        <f t="shared" si="8"/>
        <v>0.55059999999999998</v>
      </c>
      <c r="X21">
        <f t="shared" si="5"/>
        <v>0</v>
      </c>
      <c r="Y21">
        <v>0.72092157602310103</v>
      </c>
      <c r="Z21">
        <f t="shared" si="6"/>
        <v>0.67249062054411857</v>
      </c>
    </row>
    <row r="22" spans="1:26" x14ac:dyDescent="0.4">
      <c r="A22">
        <v>1.3033999999999999</v>
      </c>
      <c r="B22">
        <v>1.3242</v>
      </c>
      <c r="C22">
        <v>2.1000000000000001E-2</v>
      </c>
      <c r="D22">
        <v>-2.8000000000000001E-2</v>
      </c>
      <c r="E22">
        <v>-6.3399999999999998E-2</v>
      </c>
      <c r="F22">
        <v>0.11269999999999999</v>
      </c>
      <c r="G22">
        <v>4.9700000000000001E-2</v>
      </c>
      <c r="H22">
        <v>-0.10009999999999999</v>
      </c>
      <c r="I22">
        <v>4.7199999999999999E-2</v>
      </c>
      <c r="J22">
        <v>4.4000000000000003E-3</v>
      </c>
      <c r="K22">
        <v>6.6000000000000003E-2</v>
      </c>
      <c r="L22">
        <v>0.60099999999999998</v>
      </c>
      <c r="M22">
        <v>3.3605999999999998</v>
      </c>
      <c r="N22">
        <v>358.48869999999999</v>
      </c>
      <c r="P22">
        <f t="shared" si="0"/>
        <v>5.789999999999984E-2</v>
      </c>
      <c r="Q22" s="2">
        <f t="shared" si="1"/>
        <v>6.3948233999999826E-2</v>
      </c>
      <c r="R22">
        <f t="shared" si="7"/>
        <v>0.56176726199999982</v>
      </c>
      <c r="S22">
        <f t="shared" si="2"/>
        <v>0.29604385189679994</v>
      </c>
      <c r="T22">
        <f t="shared" si="3"/>
        <v>5.04E-2</v>
      </c>
      <c r="U22" s="1">
        <f t="shared" si="4"/>
        <v>0.87046632124352574</v>
      </c>
      <c r="V22">
        <v>0.87046632124352497</v>
      </c>
      <c r="W22">
        <f t="shared" si="8"/>
        <v>0.60099999999999998</v>
      </c>
      <c r="X22">
        <f t="shared" si="5"/>
        <v>0</v>
      </c>
      <c r="Y22">
        <v>0.71839386224746704</v>
      </c>
      <c r="Z22">
        <f t="shared" si="6"/>
        <v>0.71408562516824681</v>
      </c>
    </row>
    <row r="23" spans="1:26" x14ac:dyDescent="0.4">
      <c r="A23">
        <v>1.3557999999999999</v>
      </c>
      <c r="B23">
        <v>1.3754</v>
      </c>
      <c r="C23">
        <v>0.02</v>
      </c>
      <c r="D23">
        <v>-6.1999999999999998E-3</v>
      </c>
      <c r="E23">
        <v>-3.7199999999999997E-2</v>
      </c>
      <c r="F23">
        <v>0.15010000000000001</v>
      </c>
      <c r="G23">
        <v>4.5199999999999997E-2</v>
      </c>
      <c r="H23">
        <v>-0.13009999999999999</v>
      </c>
      <c r="I23">
        <v>4.87E-2</v>
      </c>
      <c r="J23">
        <v>-5.9999999999999995E-4</v>
      </c>
      <c r="K23">
        <v>7.5399999999999995E-2</v>
      </c>
      <c r="L23">
        <v>0.64570000000000005</v>
      </c>
      <c r="M23">
        <v>1.2030000000000001</v>
      </c>
      <c r="N23">
        <v>358.25670000000002</v>
      </c>
      <c r="P23">
        <f t="shared" si="0"/>
        <v>5.2400000000000002E-2</v>
      </c>
      <c r="Q23" s="2">
        <f t="shared" si="1"/>
        <v>7.7079352000000018E-2</v>
      </c>
      <c r="R23">
        <f t="shared" si="7"/>
        <v>0.63884661399999987</v>
      </c>
      <c r="S23">
        <f t="shared" si="2"/>
        <v>0.32951941447039995</v>
      </c>
      <c r="T23">
        <f t="shared" si="3"/>
        <v>4.4700000000000073E-2</v>
      </c>
      <c r="U23" s="1">
        <f t="shared" si="4"/>
        <v>0.85305343511450515</v>
      </c>
      <c r="V23">
        <v>0.85305343511450504</v>
      </c>
      <c r="W23">
        <f t="shared" si="8"/>
        <v>0.64570000000000005</v>
      </c>
      <c r="X23">
        <f t="shared" si="5"/>
        <v>0</v>
      </c>
      <c r="Y23">
        <v>0.70966571569442705</v>
      </c>
      <c r="Z23">
        <f t="shared" si="6"/>
        <v>0.75127210867063476</v>
      </c>
    </row>
    <row r="24" spans="1:26" x14ac:dyDescent="0.4">
      <c r="A24">
        <v>1.4052</v>
      </c>
      <c r="B24">
        <v>1.4272</v>
      </c>
      <c r="C24">
        <v>2.1999999999999999E-2</v>
      </c>
      <c r="D24">
        <v>7.3000000000000001E-3</v>
      </c>
      <c r="E24">
        <v>4.2900000000000001E-2</v>
      </c>
      <c r="F24">
        <v>0.1295</v>
      </c>
      <c r="G24">
        <v>4.1500000000000002E-2</v>
      </c>
      <c r="H24">
        <v>-0.1452</v>
      </c>
      <c r="I24">
        <v>5.0799999999999998E-2</v>
      </c>
      <c r="J24">
        <v>-4.7999999999999996E-3</v>
      </c>
      <c r="K24">
        <v>8.1100000000000005E-2</v>
      </c>
      <c r="L24">
        <v>0.68869999999999998</v>
      </c>
      <c r="M24">
        <v>0.66949999999999998</v>
      </c>
      <c r="N24">
        <v>358.81229999999999</v>
      </c>
      <c r="P24">
        <f t="shared" si="0"/>
        <v>4.940000000000011E-2</v>
      </c>
      <c r="Q24" s="2">
        <f t="shared" si="1"/>
        <v>6.2693540000000145E-2</v>
      </c>
      <c r="R24">
        <f t="shared" si="7"/>
        <v>0.70154015400000003</v>
      </c>
      <c r="S24">
        <f t="shared" si="2"/>
        <v>0.36417549807800004</v>
      </c>
      <c r="T24">
        <f t="shared" si="3"/>
        <v>4.2999999999999927E-2</v>
      </c>
      <c r="U24" s="1">
        <f t="shared" si="4"/>
        <v>0.87044534412955121</v>
      </c>
      <c r="V24">
        <v>0.87044534412955099</v>
      </c>
      <c r="W24">
        <f t="shared" si="8"/>
        <v>0.68869999999999998</v>
      </c>
      <c r="X24">
        <f t="shared" si="5"/>
        <v>0</v>
      </c>
      <c r="Y24">
        <v>0.69368082284927302</v>
      </c>
      <c r="Z24">
        <f t="shared" si="6"/>
        <v>0.78553994131938898</v>
      </c>
    </row>
    <row r="25" spans="1:26" x14ac:dyDescent="0.4">
      <c r="A25">
        <v>1.4611000000000001</v>
      </c>
      <c r="B25">
        <v>1.4776</v>
      </c>
      <c r="C25">
        <v>1.6E-2</v>
      </c>
      <c r="D25">
        <v>-9.1999999999999998E-3</v>
      </c>
      <c r="E25">
        <v>5.1000000000000004E-3</v>
      </c>
      <c r="F25">
        <v>0.1333</v>
      </c>
      <c r="G25">
        <v>4.1300000000000003E-2</v>
      </c>
      <c r="H25">
        <v>-0.16239999999999999</v>
      </c>
      <c r="I25">
        <v>5.9799999999999999E-2</v>
      </c>
      <c r="J25">
        <v>-6.3E-3</v>
      </c>
      <c r="K25">
        <v>0.09</v>
      </c>
      <c r="L25">
        <v>0.74270000000000003</v>
      </c>
      <c r="M25">
        <v>1.7089000000000001</v>
      </c>
      <c r="N25">
        <v>359.90370000000001</v>
      </c>
      <c r="P25">
        <f t="shared" si="0"/>
        <v>5.5900000000000061E-2</v>
      </c>
      <c r="Q25" s="2">
        <f t="shared" si="1"/>
        <v>7.3024406000000083E-2</v>
      </c>
      <c r="R25">
        <f t="shared" si="7"/>
        <v>0.77456456000000007</v>
      </c>
      <c r="S25">
        <f t="shared" si="2"/>
        <v>0.40747365698200011</v>
      </c>
      <c r="T25">
        <f t="shared" si="3"/>
        <v>5.4000000000000048E-2</v>
      </c>
      <c r="U25" s="1">
        <f t="shared" si="4"/>
        <v>0.9660107334525937</v>
      </c>
      <c r="V25">
        <v>0.96601073345259303</v>
      </c>
      <c r="W25">
        <f t="shared" si="8"/>
        <v>0.74270000000000003</v>
      </c>
      <c r="X25">
        <f t="shared" si="5"/>
        <v>0</v>
      </c>
      <c r="Y25">
        <v>0.68705183267593295</v>
      </c>
      <c r="Z25">
        <f t="shared" si="6"/>
        <v>0.82394613876597367</v>
      </c>
    </row>
    <row r="26" spans="1:26" x14ac:dyDescent="0.4">
      <c r="A26">
        <v>1.5111000000000001</v>
      </c>
      <c r="B26">
        <v>1.5288999999999999</v>
      </c>
      <c r="C26">
        <v>1.7999999999999999E-2</v>
      </c>
      <c r="D26">
        <v>-2.2800000000000001E-2</v>
      </c>
      <c r="E26">
        <v>0.24679999999999999</v>
      </c>
      <c r="F26">
        <v>-7.0199999999999999E-2</v>
      </c>
      <c r="G26">
        <v>3.6999999999999998E-2</v>
      </c>
      <c r="H26">
        <v>-0.15310000000000001</v>
      </c>
      <c r="I26">
        <v>5.6899999999999999E-2</v>
      </c>
      <c r="J26">
        <v>-6.1999999999999998E-3</v>
      </c>
      <c r="K26">
        <v>0.1</v>
      </c>
      <c r="L26">
        <v>0.78080000000000005</v>
      </c>
      <c r="M26">
        <v>1.7168000000000001</v>
      </c>
      <c r="N26">
        <v>359.74680000000001</v>
      </c>
      <c r="P26">
        <f t="shared" si="0"/>
        <v>5.0000000000000044E-2</v>
      </c>
      <c r="Q26" s="2">
        <f t="shared" si="1"/>
        <v>-3.4398000000000033E-2</v>
      </c>
      <c r="R26">
        <f t="shared" si="7"/>
        <v>0.74016656000000003</v>
      </c>
      <c r="S26">
        <f t="shared" si="2"/>
        <v>0.44448198498200014</v>
      </c>
      <c r="T26">
        <f t="shared" si="3"/>
        <v>3.8100000000000023E-2</v>
      </c>
      <c r="U26" s="1">
        <f t="shared" si="4"/>
        <v>0.76199999999999979</v>
      </c>
      <c r="V26">
        <v>0.76199999999999901</v>
      </c>
      <c r="W26">
        <f t="shared" si="8"/>
        <v>0.78080000000000005</v>
      </c>
      <c r="X26">
        <f t="shared" si="5"/>
        <v>0</v>
      </c>
      <c r="Y26">
        <v>0.684345662593841</v>
      </c>
      <c r="Z26">
        <f t="shared" si="6"/>
        <v>0.85816342189566575</v>
      </c>
    </row>
    <row r="27" spans="1:26" x14ac:dyDescent="0.4">
      <c r="A27">
        <v>1.5645</v>
      </c>
      <c r="B27">
        <v>1.5808</v>
      </c>
      <c r="C27">
        <v>1.6E-2</v>
      </c>
      <c r="D27">
        <v>-1E-4</v>
      </c>
      <c r="E27">
        <v>0.25430000000000003</v>
      </c>
      <c r="F27">
        <v>-0.11219999999999999</v>
      </c>
      <c r="G27">
        <v>2.4E-2</v>
      </c>
      <c r="H27">
        <v>-6.2600000000000003E-2</v>
      </c>
      <c r="I27">
        <v>3.5900000000000001E-2</v>
      </c>
      <c r="J27">
        <v>-6.3E-3</v>
      </c>
      <c r="K27">
        <v>0.1045</v>
      </c>
      <c r="L27">
        <v>0.81930000000000003</v>
      </c>
      <c r="M27">
        <v>2.2044000000000001</v>
      </c>
      <c r="N27">
        <v>359.75200000000001</v>
      </c>
      <c r="P27">
        <f t="shared" si="0"/>
        <v>5.3399999999999892E-2</v>
      </c>
      <c r="Q27" s="2">
        <f t="shared" si="1"/>
        <v>-5.8716503999999885E-2</v>
      </c>
      <c r="R27">
        <f t="shared" si="7"/>
        <v>0.68145005600000019</v>
      </c>
      <c r="S27">
        <f t="shared" si="2"/>
        <v>0.48087141797240007</v>
      </c>
      <c r="T27">
        <f t="shared" si="3"/>
        <v>3.8499999999999979E-2</v>
      </c>
      <c r="U27" s="1">
        <f t="shared" si="4"/>
        <v>0.72097378277153668</v>
      </c>
      <c r="V27">
        <v>0.72097378277153601</v>
      </c>
      <c r="W27">
        <f t="shared" si="8"/>
        <v>0.81930000000000003</v>
      </c>
      <c r="X27">
        <f t="shared" si="5"/>
        <v>0</v>
      </c>
      <c r="Y27">
        <v>0.71271908283233598</v>
      </c>
      <c r="Z27">
        <f t="shared" si="6"/>
        <v>0.89622262091891236</v>
      </c>
    </row>
    <row r="28" spans="1:26" x14ac:dyDescent="0.4">
      <c r="A28">
        <v>1.6194</v>
      </c>
      <c r="B28">
        <v>1.6480999999999999</v>
      </c>
      <c r="C28">
        <v>2.9000000000000001E-2</v>
      </c>
      <c r="D28">
        <v>-6.0100000000000001E-2</v>
      </c>
      <c r="E28">
        <v>-3.27E-2</v>
      </c>
      <c r="F28">
        <v>-7.5999999999999998E-2</v>
      </c>
      <c r="G28">
        <v>9.5999999999999992E-3</v>
      </c>
      <c r="H28">
        <v>-1.78E-2</v>
      </c>
      <c r="I28">
        <v>2.1299999999999999E-2</v>
      </c>
      <c r="J28">
        <v>-6.1999999999999998E-3</v>
      </c>
      <c r="K28">
        <v>0.1036</v>
      </c>
      <c r="L28">
        <v>0.85699999999999998</v>
      </c>
      <c r="M28">
        <v>2.4609000000000001</v>
      </c>
      <c r="N28">
        <v>0.23269999999999999</v>
      </c>
      <c r="P28">
        <f t="shared" si="0"/>
        <v>5.4899999999999949E-2</v>
      </c>
      <c r="Q28" s="2">
        <f t="shared" si="1"/>
        <v>-4.0889519999999964E-2</v>
      </c>
      <c r="R28">
        <f t="shared" si="7"/>
        <v>0.64056053600000018</v>
      </c>
      <c r="S28">
        <f t="shared" si="2"/>
        <v>0.51603819139880003</v>
      </c>
      <c r="T28">
        <f t="shared" si="3"/>
        <v>3.7699999999999956E-2</v>
      </c>
      <c r="U28" s="1">
        <f t="shared" si="4"/>
        <v>0.68670309653916195</v>
      </c>
      <c r="V28">
        <v>0.68670309653916195</v>
      </c>
      <c r="W28">
        <f t="shared" si="8"/>
        <v>0.85699999999999998</v>
      </c>
      <c r="X28">
        <f t="shared" si="5"/>
        <v>0</v>
      </c>
      <c r="Y28">
        <v>0.77632886171340898</v>
      </c>
      <c r="Z28">
        <f t="shared" si="6"/>
        <v>0.93884307542697842</v>
      </c>
    </row>
    <row r="29" spans="1:26" x14ac:dyDescent="0.4">
      <c r="A29">
        <v>1.6698</v>
      </c>
      <c r="B29">
        <v>1.6480999999999999</v>
      </c>
      <c r="C29">
        <v>-2.1999999999999999E-2</v>
      </c>
      <c r="D29">
        <v>-6.0100000000000001E-2</v>
      </c>
      <c r="E29">
        <v>-3.27E-2</v>
      </c>
      <c r="F29">
        <v>-7.5999999999999998E-2</v>
      </c>
      <c r="G29">
        <v>9.5999999999999992E-3</v>
      </c>
      <c r="H29">
        <v>-1.78E-2</v>
      </c>
      <c r="I29">
        <v>2.1299999999999999E-2</v>
      </c>
      <c r="J29">
        <v>-6.4999999999999997E-3</v>
      </c>
      <c r="K29">
        <v>9.8400000000000001E-2</v>
      </c>
      <c r="L29">
        <v>0.89739999999999998</v>
      </c>
      <c r="M29">
        <v>1.9844999999999999</v>
      </c>
      <c r="N29">
        <v>0.29530000000000001</v>
      </c>
      <c r="P29">
        <f t="shared" si="0"/>
        <v>5.04E-2</v>
      </c>
      <c r="Q29" s="2">
        <f t="shared" si="1"/>
        <v>-3.7537920000000002E-2</v>
      </c>
      <c r="R29">
        <f t="shared" si="7"/>
        <v>0.60302261600000018</v>
      </c>
      <c r="S29">
        <f t="shared" si="2"/>
        <v>0.54643053124520002</v>
      </c>
      <c r="T29">
        <f t="shared" si="3"/>
        <v>4.0399999999999991E-2</v>
      </c>
      <c r="U29" s="1">
        <f t="shared" si="4"/>
        <v>0.8015873015873014</v>
      </c>
      <c r="V29">
        <v>0.80158730158730096</v>
      </c>
      <c r="W29">
        <f t="shared" si="8"/>
        <v>0.89739999999999998</v>
      </c>
      <c r="X29">
        <f t="shared" si="5"/>
        <v>0</v>
      </c>
      <c r="Y29">
        <v>0.80504941940307595</v>
      </c>
      <c r="Z29">
        <f t="shared" si="6"/>
        <v>0.97941756616489339</v>
      </c>
    </row>
    <row r="30" spans="1:26" x14ac:dyDescent="0.4">
      <c r="A30">
        <v>1.7242</v>
      </c>
      <c r="B30">
        <v>1.7001999999999999</v>
      </c>
      <c r="C30">
        <v>-2.4E-2</v>
      </c>
      <c r="D30">
        <v>-0.1014</v>
      </c>
      <c r="E30">
        <v>5.5800000000000002E-2</v>
      </c>
      <c r="F30">
        <v>-0.1439</v>
      </c>
      <c r="G30">
        <v>-4.8300000000000003E-2</v>
      </c>
      <c r="H30">
        <v>6.83E-2</v>
      </c>
      <c r="I30">
        <v>-1.7399999999999999E-2</v>
      </c>
      <c r="J30">
        <v>-6.1999999999999998E-3</v>
      </c>
      <c r="K30">
        <v>8.7499999999999994E-2</v>
      </c>
      <c r="L30">
        <v>0.94259999999999999</v>
      </c>
      <c r="M30">
        <v>2.4521999999999999</v>
      </c>
      <c r="N30">
        <v>9.1999999999999998E-3</v>
      </c>
      <c r="P30">
        <f t="shared" si="0"/>
        <v>5.4400000000000004E-2</v>
      </c>
      <c r="Q30" s="2">
        <f t="shared" si="1"/>
        <v>-7.6715968000000009E-2</v>
      </c>
      <c r="R30">
        <f t="shared" si="7"/>
        <v>0.52630664800000015</v>
      </c>
      <c r="S30">
        <f t="shared" si="2"/>
        <v>0.57506161289640001</v>
      </c>
      <c r="T30">
        <f t="shared" si="3"/>
        <v>4.5200000000000018E-2</v>
      </c>
      <c r="U30" s="1">
        <f t="shared" si="4"/>
        <v>0.83088235294117674</v>
      </c>
      <c r="V30">
        <v>0.83088235294117596</v>
      </c>
      <c r="W30">
        <f t="shared" si="8"/>
        <v>0.94259999999999999</v>
      </c>
      <c r="X30">
        <f t="shared" si="5"/>
        <v>0</v>
      </c>
      <c r="Y30">
        <v>0.819236099720001</v>
      </c>
      <c r="Z30">
        <f t="shared" si="6"/>
        <v>1.0239840099896615</v>
      </c>
    </row>
    <row r="31" spans="1:26" x14ac:dyDescent="0.4">
      <c r="A31">
        <v>1.7791999999999999</v>
      </c>
      <c r="B31">
        <v>1.7506999999999999</v>
      </c>
      <c r="C31">
        <v>-2.8000000000000001E-2</v>
      </c>
      <c r="D31">
        <v>-2.6499999999999999E-2</v>
      </c>
      <c r="E31">
        <v>8.6E-3</v>
      </c>
      <c r="F31">
        <v>-0.1153</v>
      </c>
      <c r="G31">
        <v>-8.48E-2</v>
      </c>
      <c r="H31">
        <v>0.14760000000000001</v>
      </c>
      <c r="I31">
        <v>-5.8299999999999998E-2</v>
      </c>
      <c r="J31">
        <v>-3.8E-3</v>
      </c>
      <c r="K31">
        <v>7.3999999999999996E-2</v>
      </c>
      <c r="L31">
        <v>1.0115000000000001</v>
      </c>
      <c r="M31">
        <v>1.9683999999999999</v>
      </c>
      <c r="N31">
        <v>359.4889</v>
      </c>
      <c r="P31">
        <f t="shared" si="0"/>
        <v>5.4999999999999938E-2</v>
      </c>
      <c r="Q31" s="2">
        <f t="shared" si="1"/>
        <v>-6.2146699999999937E-2</v>
      </c>
      <c r="R31">
        <f t="shared" si="7"/>
        <v>0.46415994800000021</v>
      </c>
      <c r="S31">
        <f t="shared" si="2"/>
        <v>0.60059041003640001</v>
      </c>
      <c r="T31">
        <f t="shared" si="3"/>
        <v>6.8900000000000072E-2</v>
      </c>
      <c r="U31" s="1">
        <f t="shared" si="4"/>
        <v>1.2527272727272754</v>
      </c>
      <c r="V31">
        <v>1.25272727272727</v>
      </c>
      <c r="W31">
        <f t="shared" si="8"/>
        <v>1.0115000000000001</v>
      </c>
      <c r="X31">
        <f t="shared" si="5"/>
        <v>0</v>
      </c>
      <c r="Y31">
        <v>0.851504266262054</v>
      </c>
      <c r="Z31">
        <f t="shared" si="6"/>
        <v>1.0708167446340744</v>
      </c>
    </row>
    <row r="32" spans="1:26" x14ac:dyDescent="0.4">
      <c r="A32">
        <v>1.8326</v>
      </c>
      <c r="B32">
        <v>1.8179000000000001</v>
      </c>
      <c r="C32">
        <v>-1.4999999999999999E-2</v>
      </c>
      <c r="D32">
        <v>-1.6000000000000001E-3</v>
      </c>
      <c r="E32">
        <v>-0.1835</v>
      </c>
      <c r="F32">
        <v>-2.86E-2</v>
      </c>
      <c r="G32">
        <v>-0.08</v>
      </c>
      <c r="H32">
        <v>0.1605</v>
      </c>
      <c r="I32">
        <v>-6.7199999999999996E-2</v>
      </c>
      <c r="J32">
        <v>-2.3E-3</v>
      </c>
      <c r="K32">
        <v>6.3700000000000007E-2</v>
      </c>
      <c r="L32">
        <v>1.0771999999999999</v>
      </c>
      <c r="M32">
        <v>1.4120999999999999</v>
      </c>
      <c r="N32">
        <v>358.03859999999997</v>
      </c>
      <c r="P32">
        <f t="shared" si="0"/>
        <v>5.3400000000000114E-2</v>
      </c>
      <c r="Q32" s="2">
        <f t="shared" si="1"/>
        <v>-1.4966952000000033E-2</v>
      </c>
      <c r="R32">
        <f t="shared" si="7"/>
        <v>0.44919299600000018</v>
      </c>
      <c r="S32">
        <f t="shared" si="2"/>
        <v>0.62457731602280009</v>
      </c>
      <c r="T32">
        <f t="shared" si="3"/>
        <v>6.569999999999987E-2</v>
      </c>
      <c r="U32" s="1">
        <f t="shared" si="4"/>
        <v>1.2303370786516803</v>
      </c>
      <c r="V32">
        <v>1.2303370786516801</v>
      </c>
      <c r="W32">
        <f t="shared" si="8"/>
        <v>1.0771999999999999</v>
      </c>
      <c r="X32">
        <f t="shared" si="5"/>
        <v>0</v>
      </c>
      <c r="Y32">
        <v>0.87711226940154996</v>
      </c>
      <c r="Z32">
        <f t="shared" si="6"/>
        <v>1.1176545398201172</v>
      </c>
    </row>
    <row r="33" spans="1:26" x14ac:dyDescent="0.4">
      <c r="A33">
        <v>1.8855</v>
      </c>
      <c r="B33">
        <v>1.8693</v>
      </c>
      <c r="C33">
        <v>-1.6E-2</v>
      </c>
      <c r="D33">
        <v>-1.2200000000000001E-2</v>
      </c>
      <c r="E33">
        <v>-0.12479999999999999</v>
      </c>
      <c r="F33">
        <v>-9.7000000000000003E-3</v>
      </c>
      <c r="G33">
        <v>-7.46E-2</v>
      </c>
      <c r="H33">
        <v>0.14530000000000001</v>
      </c>
      <c r="I33">
        <v>-5.9299999999999999E-2</v>
      </c>
      <c r="J33">
        <v>1E-4</v>
      </c>
      <c r="K33">
        <v>5.91E-2</v>
      </c>
      <c r="L33">
        <v>1.1398999999999999</v>
      </c>
      <c r="M33">
        <v>0.69820000000000004</v>
      </c>
      <c r="N33">
        <v>358.12650000000002</v>
      </c>
      <c r="P33">
        <f t="shared" si="0"/>
        <v>5.2899999999999947E-2</v>
      </c>
      <c r="Q33" s="2">
        <f t="shared" si="1"/>
        <v>-5.0286739999999951E-3</v>
      </c>
      <c r="R33">
        <f t="shared" si="7"/>
        <v>0.44416432200000017</v>
      </c>
      <c r="S33">
        <f t="shared" si="2"/>
        <v>0.64807360865660013</v>
      </c>
      <c r="T33">
        <f t="shared" si="3"/>
        <v>6.2699999999999978E-2</v>
      </c>
      <c r="U33" s="1">
        <f t="shared" si="4"/>
        <v>1.1852551984877135</v>
      </c>
      <c r="V33">
        <v>1.18525519848771</v>
      </c>
      <c r="W33">
        <f t="shared" si="8"/>
        <v>1.1398999999999999</v>
      </c>
      <c r="X33">
        <f t="shared" si="5"/>
        <v>0</v>
      </c>
      <c r="Y33">
        <v>0.86583435535430897</v>
      </c>
      <c r="Z33">
        <f t="shared" si="6"/>
        <v>1.1634571772183602</v>
      </c>
    </row>
    <row r="34" spans="1:26" x14ac:dyDescent="0.4">
      <c r="A34">
        <v>1.9549000000000001</v>
      </c>
      <c r="B34">
        <v>1.9709000000000001</v>
      </c>
      <c r="C34">
        <v>1.6E-2</v>
      </c>
      <c r="D34">
        <v>-3.3599999999999998E-2</v>
      </c>
      <c r="E34">
        <v>-9.7500000000000003E-2</v>
      </c>
      <c r="F34">
        <v>9.1999999999999998E-2</v>
      </c>
      <c r="G34">
        <v>-5.9700000000000003E-2</v>
      </c>
      <c r="H34">
        <v>0.1036</v>
      </c>
      <c r="I34">
        <v>-6.9699999999999998E-2</v>
      </c>
      <c r="J34">
        <v>1.1000000000000001E-3</v>
      </c>
      <c r="K34">
        <v>6.2300000000000001E-2</v>
      </c>
      <c r="L34">
        <v>1.218</v>
      </c>
      <c r="M34">
        <v>2.0301999999999998</v>
      </c>
      <c r="N34">
        <v>358.50130000000001</v>
      </c>
      <c r="P34">
        <f t="shared" si="0"/>
        <v>6.9400000000000128E-2</v>
      </c>
      <c r="Q34" s="2">
        <f t="shared" si="1"/>
        <v>6.2571040000000119E-2</v>
      </c>
      <c r="R34">
        <f t="shared" si="7"/>
        <v>0.50673536200000024</v>
      </c>
      <c r="S34">
        <f t="shared" si="2"/>
        <v>0.68324104277940023</v>
      </c>
      <c r="T34">
        <f t="shared" si="3"/>
        <v>7.8100000000000058E-2</v>
      </c>
      <c r="U34" s="1">
        <f t="shared" si="4"/>
        <v>1.1253602305475492</v>
      </c>
      <c r="V34">
        <v>1.1253602305475401</v>
      </c>
      <c r="W34">
        <f t="shared" si="8"/>
        <v>1.218</v>
      </c>
      <c r="X34">
        <f t="shared" si="5"/>
        <v>0</v>
      </c>
      <c r="Y34">
        <v>0.84548485279083196</v>
      </c>
      <c r="Z34">
        <f t="shared" si="6"/>
        <v>1.222133826002044</v>
      </c>
    </row>
    <row r="35" spans="1:26" x14ac:dyDescent="0.4">
      <c r="A35">
        <v>2.0047999999999999</v>
      </c>
      <c r="B35">
        <v>2.0219999999999998</v>
      </c>
      <c r="C35">
        <v>1.7000000000000001E-2</v>
      </c>
      <c r="D35">
        <v>-5.0000000000000001E-3</v>
      </c>
      <c r="E35">
        <v>-4.6399999999999997E-2</v>
      </c>
      <c r="F35">
        <v>0.15659999999999999</v>
      </c>
      <c r="G35">
        <v>-5.7000000000000002E-2</v>
      </c>
      <c r="H35">
        <v>9.7199999999999995E-2</v>
      </c>
      <c r="I35">
        <v>-8.1199999999999994E-2</v>
      </c>
      <c r="J35">
        <v>8.9999999999999998E-4</v>
      </c>
      <c r="K35">
        <v>7.0900000000000005E-2</v>
      </c>
      <c r="L35">
        <v>1.2727999999999999</v>
      </c>
      <c r="M35">
        <v>1.8846000000000001</v>
      </c>
      <c r="N35">
        <v>358.93220000000002</v>
      </c>
      <c r="P35">
        <f t="shared" si="0"/>
        <v>4.9899999999999833E-2</v>
      </c>
      <c r="Q35" s="2">
        <f t="shared" si="1"/>
        <v>7.6580531999999743E-2</v>
      </c>
      <c r="R35">
        <f t="shared" si="7"/>
        <v>0.58331589399999995</v>
      </c>
      <c r="S35">
        <f t="shared" ref="S35:S66" si="9">S34+R35*P35</f>
        <v>0.71234850589000009</v>
      </c>
      <c r="T35">
        <f t="shared" si="3"/>
        <v>5.479999999999996E-2</v>
      </c>
      <c r="U35" s="1">
        <f t="shared" si="4"/>
        <v>1.098196392785574</v>
      </c>
      <c r="V35">
        <v>1.09819639278557</v>
      </c>
      <c r="W35">
        <f t="shared" si="8"/>
        <v>1.2727999999999999</v>
      </c>
      <c r="X35">
        <f t="shared" si="5"/>
        <v>0</v>
      </c>
      <c r="Y35">
        <v>0.82130819559097201</v>
      </c>
      <c r="Z35">
        <f t="shared" si="6"/>
        <v>1.2631171049620333</v>
      </c>
    </row>
    <row r="36" spans="1:26" x14ac:dyDescent="0.4">
      <c r="A36">
        <v>2.0587</v>
      </c>
      <c r="B36">
        <v>2.0726</v>
      </c>
      <c r="C36">
        <v>1.4E-2</v>
      </c>
      <c r="D36">
        <v>4.0000000000000001E-3</v>
      </c>
      <c r="E36">
        <v>3.5000000000000003E-2</v>
      </c>
      <c r="F36">
        <v>0.15679999999999999</v>
      </c>
      <c r="G36">
        <v>-4.87E-2</v>
      </c>
      <c r="H36">
        <v>6.2899999999999998E-2</v>
      </c>
      <c r="I36">
        <v>-8.5800000000000001E-2</v>
      </c>
      <c r="J36">
        <v>-1.1000000000000001E-3</v>
      </c>
      <c r="K36">
        <v>7.9100000000000004E-2</v>
      </c>
      <c r="L36">
        <v>1.325</v>
      </c>
      <c r="M36">
        <v>2.4005000000000001</v>
      </c>
      <c r="N36">
        <v>359.08350000000002</v>
      </c>
      <c r="P36">
        <f t="shared" si="0"/>
        <v>5.3900000000000059E-2</v>
      </c>
      <c r="Q36" s="2">
        <f t="shared" si="1"/>
        <v>8.2824896000000092E-2</v>
      </c>
      <c r="R36">
        <f t="shared" si="7"/>
        <v>0.66614079000000004</v>
      </c>
      <c r="S36">
        <f t="shared" si="9"/>
        <v>0.74825349447100009</v>
      </c>
      <c r="T36">
        <f t="shared" si="3"/>
        <v>5.2200000000000024E-2</v>
      </c>
      <c r="U36" s="1">
        <f t="shared" si="4"/>
        <v>0.96846011131725351</v>
      </c>
      <c r="V36">
        <v>0.96846011131725296</v>
      </c>
      <c r="W36">
        <f t="shared" si="8"/>
        <v>1.325</v>
      </c>
      <c r="X36">
        <f t="shared" si="5"/>
        <v>0</v>
      </c>
      <c r="Y36">
        <v>0.78128761053085305</v>
      </c>
      <c r="Z36">
        <f t="shared" si="6"/>
        <v>1.3052285071696463</v>
      </c>
    </row>
    <row r="37" spans="1:26" x14ac:dyDescent="0.4">
      <c r="A37">
        <v>2.1141000000000001</v>
      </c>
      <c r="B37">
        <v>2.1232000000000002</v>
      </c>
      <c r="C37">
        <v>8.9999999999999993E-3</v>
      </c>
      <c r="D37">
        <v>-1.9199999999999998E-2</v>
      </c>
      <c r="E37">
        <v>8.1600000000000006E-2</v>
      </c>
      <c r="F37">
        <v>0.12540000000000001</v>
      </c>
      <c r="G37">
        <v>-4.6100000000000002E-2</v>
      </c>
      <c r="H37">
        <v>5.1900000000000002E-2</v>
      </c>
      <c r="I37">
        <v>-8.0299999999999996E-2</v>
      </c>
      <c r="J37">
        <v>-5.0000000000000001E-3</v>
      </c>
      <c r="K37">
        <v>9.2499999999999999E-2</v>
      </c>
      <c r="L37">
        <v>1.3928</v>
      </c>
      <c r="M37">
        <v>2.7376</v>
      </c>
      <c r="N37">
        <v>359.05169999999998</v>
      </c>
      <c r="P37">
        <f t="shared" si="0"/>
        <v>5.5400000000000116E-2</v>
      </c>
      <c r="Q37" s="2">
        <f t="shared" si="1"/>
        <v>6.8082168000000151E-2</v>
      </c>
      <c r="R37">
        <f t="shared" si="7"/>
        <v>0.73422295800000015</v>
      </c>
      <c r="S37">
        <f t="shared" si="9"/>
        <v>0.78892944634420015</v>
      </c>
      <c r="T37">
        <f t="shared" si="3"/>
        <v>6.7800000000000082E-2</v>
      </c>
      <c r="U37" s="1">
        <f t="shared" si="4"/>
        <v>1.223826714801443</v>
      </c>
      <c r="V37">
        <v>1.2238267148014399</v>
      </c>
      <c r="W37">
        <f t="shared" si="8"/>
        <v>1.3928</v>
      </c>
      <c r="X37">
        <f t="shared" si="5"/>
        <v>0</v>
      </c>
      <c r="Y37">
        <v>0.75743359327316195</v>
      </c>
      <c r="Z37">
        <f t="shared" si="6"/>
        <v>1.3471903282369797</v>
      </c>
    </row>
    <row r="38" spans="1:26" x14ac:dyDescent="0.4">
      <c r="A38">
        <v>2.1655000000000002</v>
      </c>
      <c r="B38">
        <v>2.1741999999999999</v>
      </c>
      <c r="C38">
        <v>8.9999999999999993E-3</v>
      </c>
      <c r="D38">
        <v>-1.09E-2</v>
      </c>
      <c r="E38">
        <v>0.21460000000000001</v>
      </c>
      <c r="F38">
        <v>3.7199999999999997E-2</v>
      </c>
      <c r="G38">
        <v>-3.9899999999999998E-2</v>
      </c>
      <c r="H38">
        <v>1.89E-2</v>
      </c>
      <c r="I38">
        <v>-7.7200000000000005E-2</v>
      </c>
      <c r="J38">
        <v>-9.1999999999999998E-3</v>
      </c>
      <c r="K38">
        <v>9.9299999999999999E-2</v>
      </c>
      <c r="L38">
        <v>1.4455</v>
      </c>
      <c r="M38">
        <v>2.4870999999999999</v>
      </c>
      <c r="N38">
        <v>358.56150000000002</v>
      </c>
      <c r="P38">
        <f t="shared" si="0"/>
        <v>5.1400000000000112E-2</v>
      </c>
      <c r="Q38" s="2">
        <f t="shared" si="1"/>
        <v>1.8738384000000042E-2</v>
      </c>
      <c r="R38">
        <f t="shared" si="7"/>
        <v>0.7529613420000002</v>
      </c>
      <c r="S38">
        <f t="shared" si="9"/>
        <v>0.8276316593230002</v>
      </c>
      <c r="T38">
        <f t="shared" si="3"/>
        <v>5.2699999999999969E-2</v>
      </c>
      <c r="U38" s="1">
        <f t="shared" si="4"/>
        <v>1.0252918287937716</v>
      </c>
      <c r="V38">
        <v>1.02529182879377</v>
      </c>
      <c r="W38">
        <f t="shared" si="8"/>
        <v>1.4455</v>
      </c>
      <c r="X38">
        <f t="shared" si="5"/>
        <v>0</v>
      </c>
      <c r="Y38">
        <v>0.74325942993163996</v>
      </c>
      <c r="Z38">
        <f t="shared" si="6"/>
        <v>1.3853938629354661</v>
      </c>
    </row>
    <row r="39" spans="1:26" x14ac:dyDescent="0.4">
      <c r="A39">
        <v>2.2174999999999998</v>
      </c>
      <c r="B39">
        <v>2.2263999999999999</v>
      </c>
      <c r="C39">
        <v>8.9999999999999993E-3</v>
      </c>
      <c r="D39">
        <v>-5.5999999999999999E-3</v>
      </c>
      <c r="E39">
        <v>0.24679999999999999</v>
      </c>
      <c r="F39">
        <v>-0.11559999999999999</v>
      </c>
      <c r="G39">
        <v>-3.8800000000000001E-2</v>
      </c>
      <c r="H39">
        <v>5.1000000000000004E-3</v>
      </c>
      <c r="I39">
        <v>-8.1100000000000005E-2</v>
      </c>
      <c r="J39">
        <v>-1.3599999999999999E-2</v>
      </c>
      <c r="K39">
        <v>0.1003</v>
      </c>
      <c r="L39">
        <v>1.4956</v>
      </c>
      <c r="M39">
        <v>2.2448000000000001</v>
      </c>
      <c r="N39">
        <v>357.92399999999998</v>
      </c>
      <c r="P39">
        <f t="shared" si="0"/>
        <v>5.1999999999999602E-2</v>
      </c>
      <c r="Q39" s="2">
        <f t="shared" si="1"/>
        <v>-5.8909759999999554E-2</v>
      </c>
      <c r="R39">
        <f t="shared" si="7"/>
        <v>0.69405158200000061</v>
      </c>
      <c r="S39">
        <f t="shared" si="9"/>
        <v>0.86372234158700001</v>
      </c>
      <c r="T39">
        <f t="shared" si="3"/>
        <v>5.0100000000000033E-2</v>
      </c>
      <c r="U39" s="1">
        <f t="shared" si="4"/>
        <v>0.96346153846154647</v>
      </c>
      <c r="V39">
        <v>0.96346153846154603</v>
      </c>
      <c r="W39">
        <f t="shared" si="8"/>
        <v>1.4956</v>
      </c>
      <c r="X39">
        <f t="shared" si="5"/>
        <v>0</v>
      </c>
      <c r="Y39">
        <v>0.753959000110626</v>
      </c>
      <c r="Z39">
        <f t="shared" si="6"/>
        <v>1.4245997309412184</v>
      </c>
    </row>
    <row r="40" spans="1:26" x14ac:dyDescent="0.4">
      <c r="A40">
        <v>2.2844000000000002</v>
      </c>
      <c r="B40">
        <v>2.2770000000000001</v>
      </c>
      <c r="C40">
        <v>-7.0000000000000001E-3</v>
      </c>
      <c r="D40">
        <v>2.4799999999999999E-2</v>
      </c>
      <c r="E40">
        <v>8.8499999999999995E-2</v>
      </c>
      <c r="F40">
        <v>-0.12379999999999999</v>
      </c>
      <c r="G40">
        <v>-3.0200000000000001E-2</v>
      </c>
      <c r="H40">
        <v>1.7000000000000001E-2</v>
      </c>
      <c r="I40">
        <v>-7.5300000000000006E-2</v>
      </c>
      <c r="J40">
        <v>-1.9900000000000001E-2</v>
      </c>
      <c r="K40">
        <v>9.74E-2</v>
      </c>
      <c r="L40">
        <v>1.5633999999999999</v>
      </c>
      <c r="M40">
        <v>1.9180999999999999</v>
      </c>
      <c r="N40">
        <v>357.23719999999997</v>
      </c>
      <c r="P40">
        <f t="shared" si="0"/>
        <v>6.6900000000000404E-2</v>
      </c>
      <c r="Q40" s="2">
        <f t="shared" si="1"/>
        <v>-8.1165756000000491E-2</v>
      </c>
      <c r="R40">
        <f t="shared" si="7"/>
        <v>0.61288582600000008</v>
      </c>
      <c r="S40">
        <f t="shared" si="9"/>
        <v>0.90472440334640025</v>
      </c>
      <c r="T40">
        <f t="shared" si="3"/>
        <v>6.779999999999986E-2</v>
      </c>
      <c r="U40" s="1">
        <f t="shared" si="4"/>
        <v>1.0134529147981981</v>
      </c>
      <c r="V40">
        <v>1.0134529147981901</v>
      </c>
      <c r="W40">
        <f t="shared" si="8"/>
        <v>1.5633999999999999</v>
      </c>
      <c r="X40">
        <f t="shared" si="5"/>
        <v>0</v>
      </c>
      <c r="Y40">
        <v>0.79387968778610196</v>
      </c>
      <c r="Z40">
        <f t="shared" si="6"/>
        <v>1.477710282054109</v>
      </c>
    </row>
    <row r="41" spans="1:26" x14ac:dyDescent="0.4">
      <c r="A41">
        <v>2.3403</v>
      </c>
      <c r="B41">
        <v>2.3292999999999999</v>
      </c>
      <c r="C41">
        <v>-1.0999999999999999E-2</v>
      </c>
      <c r="D41">
        <v>9.9099999999999994E-2</v>
      </c>
      <c r="E41">
        <v>9.4799999999999995E-2</v>
      </c>
      <c r="F41">
        <v>-0.1668</v>
      </c>
      <c r="G41">
        <v>-2.4899999999999999E-2</v>
      </c>
      <c r="H41">
        <v>2.75E-2</v>
      </c>
      <c r="I41">
        <v>-7.9799999999999996E-2</v>
      </c>
      <c r="J41">
        <v>-2.5899999999999999E-2</v>
      </c>
      <c r="K41">
        <v>9.0999999999999998E-2</v>
      </c>
      <c r="L41">
        <v>1.6188</v>
      </c>
      <c r="M41">
        <v>0.66200000000000003</v>
      </c>
      <c r="N41">
        <v>356.88299999999998</v>
      </c>
      <c r="P41">
        <f t="shared" si="0"/>
        <v>5.5899999999999839E-2</v>
      </c>
      <c r="Q41" s="2">
        <f t="shared" si="1"/>
        <v>-9.1376375999999745E-2</v>
      </c>
      <c r="R41">
        <f t="shared" si="7"/>
        <v>0.52150945000000037</v>
      </c>
      <c r="S41">
        <f t="shared" si="9"/>
        <v>0.9338767816014002</v>
      </c>
      <c r="T41">
        <f t="shared" si="3"/>
        <v>5.5400000000000116E-2</v>
      </c>
      <c r="U41" s="1">
        <f t="shared" si="4"/>
        <v>0.99105545617174018</v>
      </c>
      <c r="V41">
        <v>0.99105545617173996</v>
      </c>
      <c r="W41">
        <f t="shared" si="8"/>
        <v>1.6188</v>
      </c>
      <c r="X41">
        <f t="shared" si="5"/>
        <v>0</v>
      </c>
      <c r="Y41">
        <v>0.83550071716308505</v>
      </c>
      <c r="Z41">
        <f t="shared" si="6"/>
        <v>1.5244147721435253</v>
      </c>
    </row>
    <row r="42" spans="1:26" x14ac:dyDescent="0.4">
      <c r="A42">
        <v>2.3927</v>
      </c>
      <c r="B42">
        <v>2.3793000000000002</v>
      </c>
      <c r="C42">
        <v>-1.2999999999999999E-2</v>
      </c>
      <c r="D42">
        <v>9.9000000000000005E-2</v>
      </c>
      <c r="E42">
        <v>-3.5000000000000003E-2</v>
      </c>
      <c r="F42">
        <v>-0.13569999999999999</v>
      </c>
      <c r="G42">
        <v>3.9800000000000002E-2</v>
      </c>
      <c r="H42">
        <v>3.0300000000000001E-2</v>
      </c>
      <c r="I42">
        <v>-5.8999999999999997E-2</v>
      </c>
      <c r="J42">
        <v>-3.5700000000000003E-2</v>
      </c>
      <c r="K42">
        <v>7.8200000000000006E-2</v>
      </c>
      <c r="L42">
        <v>1.6990000000000001</v>
      </c>
      <c r="M42">
        <v>359.67520000000002</v>
      </c>
      <c r="N42">
        <v>356.05799999999999</v>
      </c>
      <c r="P42">
        <f t="shared" si="0"/>
        <v>5.2400000000000002E-2</v>
      </c>
      <c r="Q42" s="2">
        <f t="shared" si="1"/>
        <v>-6.9684664000000007E-2</v>
      </c>
      <c r="R42">
        <f t="shared" si="7"/>
        <v>0.45182478600000037</v>
      </c>
      <c r="S42">
        <f t="shared" si="9"/>
        <v>0.95755240038780021</v>
      </c>
      <c r="T42">
        <f t="shared" si="3"/>
        <v>8.0200000000000049E-2</v>
      </c>
      <c r="U42" s="1">
        <f t="shared" si="4"/>
        <v>1.5305343511450391</v>
      </c>
      <c r="V42">
        <v>1.53053435114503</v>
      </c>
      <c r="W42">
        <f t="shared" si="8"/>
        <v>1.6990000000000001</v>
      </c>
      <c r="X42">
        <f t="shared" si="5"/>
        <v>0</v>
      </c>
      <c r="Y42">
        <v>0.86091119050979603</v>
      </c>
      <c r="Z42">
        <f t="shared" si="6"/>
        <v>1.5695265185262386</v>
      </c>
    </row>
    <row r="43" spans="1:26" x14ac:dyDescent="0.4">
      <c r="A43">
        <v>2.4436</v>
      </c>
      <c r="B43">
        <v>2.4302000000000001</v>
      </c>
      <c r="C43">
        <v>-1.2999999999999999E-2</v>
      </c>
      <c r="D43">
        <v>6.4399999999999999E-2</v>
      </c>
      <c r="E43">
        <v>-0.14510000000000001</v>
      </c>
      <c r="F43">
        <v>-5.5199999999999999E-2</v>
      </c>
      <c r="G43">
        <v>0.11269999999999999</v>
      </c>
      <c r="H43">
        <v>2.6499999999999999E-2</v>
      </c>
      <c r="I43">
        <v>-3.3300000000000003E-2</v>
      </c>
      <c r="J43">
        <v>-4.36E-2</v>
      </c>
      <c r="K43">
        <v>6.6000000000000003E-2</v>
      </c>
      <c r="L43">
        <v>1.7697000000000001</v>
      </c>
      <c r="M43">
        <v>358.91759999999999</v>
      </c>
      <c r="N43">
        <v>356.12099999999998</v>
      </c>
      <c r="P43">
        <f t="shared" si="0"/>
        <v>5.0899999999999945E-2</v>
      </c>
      <c r="Q43" s="2">
        <f t="shared" si="1"/>
        <v>-2.7534863999999971E-2</v>
      </c>
      <c r="R43">
        <f t="shared" si="7"/>
        <v>0.42428992200000037</v>
      </c>
      <c r="S43">
        <f t="shared" si="9"/>
        <v>0.97914875741760021</v>
      </c>
      <c r="T43">
        <f t="shared" si="3"/>
        <v>7.0699999999999985E-2</v>
      </c>
      <c r="U43" s="1">
        <f t="shared" si="4"/>
        <v>1.388998035363459</v>
      </c>
      <c r="V43">
        <v>1.3889980353634499</v>
      </c>
      <c r="W43">
        <f t="shared" si="8"/>
        <v>1.7697000000000001</v>
      </c>
      <c r="X43">
        <f t="shared" si="5"/>
        <v>0</v>
      </c>
      <c r="Y43">
        <v>0.87366420030593805</v>
      </c>
      <c r="Z43">
        <f t="shared" si="6"/>
        <v>1.6139960263218107</v>
      </c>
    </row>
    <row r="44" spans="1:26" x14ac:dyDescent="0.4">
      <c r="A44">
        <v>2.496</v>
      </c>
      <c r="B44">
        <v>2.4815999999999998</v>
      </c>
      <c r="C44">
        <v>-1.4E-2</v>
      </c>
      <c r="D44">
        <v>8.6999999999999994E-3</v>
      </c>
      <c r="E44">
        <v>-0.1275</v>
      </c>
      <c r="F44">
        <v>-1.3299999999999999E-2</v>
      </c>
      <c r="G44">
        <v>0.1033</v>
      </c>
      <c r="H44">
        <v>2.3099999999999999E-2</v>
      </c>
      <c r="I44">
        <v>-4.6199999999999998E-2</v>
      </c>
      <c r="J44">
        <v>-5.1299999999999998E-2</v>
      </c>
      <c r="K44">
        <v>5.8900000000000001E-2</v>
      </c>
      <c r="L44">
        <v>1.8402000000000001</v>
      </c>
      <c r="M44">
        <v>358.79860000000002</v>
      </c>
      <c r="N44">
        <v>356.16419999999999</v>
      </c>
      <c r="P44">
        <f t="shared" si="0"/>
        <v>5.2400000000000002E-2</v>
      </c>
      <c r="Q44" s="2">
        <f t="shared" si="1"/>
        <v>-6.8298160000000007E-3</v>
      </c>
      <c r="R44">
        <f t="shared" si="7"/>
        <v>0.41746010600000039</v>
      </c>
      <c r="S44">
        <f t="shared" si="9"/>
        <v>1.0010236669720003</v>
      </c>
      <c r="T44">
        <f t="shared" si="3"/>
        <v>7.0500000000000007E-2</v>
      </c>
      <c r="U44" s="1">
        <f t="shared" si="4"/>
        <v>1.3454198473282444</v>
      </c>
      <c r="V44">
        <v>1.3454198473282399</v>
      </c>
      <c r="W44">
        <f t="shared" si="8"/>
        <v>1.8402000000000001</v>
      </c>
      <c r="X44">
        <f t="shared" si="5"/>
        <v>0</v>
      </c>
      <c r="Y44">
        <v>0.86118370294570901</v>
      </c>
      <c r="Z44">
        <f t="shared" si="6"/>
        <v>1.6591220523561658</v>
      </c>
    </row>
    <row r="45" spans="1:26" x14ac:dyDescent="0.4">
      <c r="A45">
        <v>2.5493999999999999</v>
      </c>
      <c r="B45">
        <v>2.5316999999999998</v>
      </c>
      <c r="C45">
        <v>-1.7999999999999999E-2</v>
      </c>
      <c r="D45">
        <v>6.4000000000000001E-2</v>
      </c>
      <c r="E45">
        <v>-8.0100000000000005E-2</v>
      </c>
      <c r="F45">
        <v>2.87E-2</v>
      </c>
      <c r="G45">
        <v>9.5100000000000004E-2</v>
      </c>
      <c r="H45">
        <v>1.95E-2</v>
      </c>
      <c r="I45">
        <v>-4.7699999999999999E-2</v>
      </c>
      <c r="J45">
        <v>-5.79E-2</v>
      </c>
      <c r="K45">
        <v>6.0199999999999997E-2</v>
      </c>
      <c r="L45">
        <v>1.9074</v>
      </c>
      <c r="M45">
        <v>358.89640000000003</v>
      </c>
      <c r="N45">
        <v>356.04270000000002</v>
      </c>
      <c r="P45">
        <f t="shared" si="0"/>
        <v>5.3399999999999892E-2</v>
      </c>
      <c r="Q45" s="2">
        <f t="shared" si="1"/>
        <v>1.501928399999997E-2</v>
      </c>
      <c r="R45">
        <f t="shared" si="7"/>
        <v>0.43247939000000035</v>
      </c>
      <c r="S45">
        <f t="shared" si="9"/>
        <v>1.0241180663980003</v>
      </c>
      <c r="T45">
        <f t="shared" si="3"/>
        <v>6.7199999999999926E-2</v>
      </c>
      <c r="U45" s="1">
        <f t="shared" si="4"/>
        <v>1.2584269662921359</v>
      </c>
      <c r="V45">
        <v>1.2584269662921299</v>
      </c>
      <c r="W45">
        <f t="shared" si="8"/>
        <v>1.9074</v>
      </c>
      <c r="X45">
        <f t="shared" si="5"/>
        <v>0</v>
      </c>
      <c r="Y45">
        <v>0.84335362911224299</v>
      </c>
      <c r="Z45">
        <f t="shared" si="6"/>
        <v>1.7041571361507595</v>
      </c>
    </row>
    <row r="46" spans="1:26" x14ac:dyDescent="0.4">
      <c r="A46">
        <v>2.6013999999999999</v>
      </c>
      <c r="B46">
        <v>2.5983000000000001</v>
      </c>
      <c r="C46">
        <v>-3.0000000000000001E-3</v>
      </c>
      <c r="D46">
        <v>4.2000000000000003E-2</v>
      </c>
      <c r="E46">
        <v>-0.1883</v>
      </c>
      <c r="F46">
        <v>9.35E-2</v>
      </c>
      <c r="G46">
        <v>8.2500000000000004E-2</v>
      </c>
      <c r="H46">
        <v>1.6199999999999999E-2</v>
      </c>
      <c r="I46">
        <v>-3.6600000000000001E-2</v>
      </c>
      <c r="J46">
        <v>-6.0299999999999999E-2</v>
      </c>
      <c r="K46">
        <v>7.46E-2</v>
      </c>
      <c r="L46">
        <v>1.9654</v>
      </c>
      <c r="M46">
        <v>358.8553</v>
      </c>
      <c r="N46">
        <v>356.21100000000001</v>
      </c>
      <c r="P46">
        <f t="shared" si="0"/>
        <v>5.2000000000000046E-2</v>
      </c>
      <c r="Q46" s="2">
        <f t="shared" si="1"/>
        <v>4.7647600000000047E-2</v>
      </c>
      <c r="R46">
        <f t="shared" si="7"/>
        <v>0.48012699000000042</v>
      </c>
      <c r="S46">
        <f t="shared" si="9"/>
        <v>1.0490846698780003</v>
      </c>
      <c r="T46">
        <f t="shared" si="3"/>
        <v>5.8000000000000052E-2</v>
      </c>
      <c r="U46" s="1">
        <f t="shared" si="4"/>
        <v>1.1153846153846154</v>
      </c>
      <c r="V46">
        <v>1.1153846153846101</v>
      </c>
      <c r="W46">
        <f t="shared" si="8"/>
        <v>1.9654</v>
      </c>
      <c r="X46">
        <f t="shared" si="5"/>
        <v>0</v>
      </c>
      <c r="Y46">
        <v>0.82158547639846802</v>
      </c>
      <c r="Z46">
        <f t="shared" si="6"/>
        <v>1.7468795809234798</v>
      </c>
    </row>
    <row r="47" spans="1:26" x14ac:dyDescent="0.4">
      <c r="A47">
        <v>2.6673</v>
      </c>
      <c r="B47">
        <v>2.6511</v>
      </c>
      <c r="C47">
        <v>-1.6E-2</v>
      </c>
      <c r="D47">
        <v>2.41E-2</v>
      </c>
      <c r="E47">
        <v>-0.1225</v>
      </c>
      <c r="F47">
        <v>0.16420000000000001</v>
      </c>
      <c r="G47">
        <v>9.1399999999999995E-2</v>
      </c>
      <c r="H47">
        <v>9.9000000000000008E-3</v>
      </c>
      <c r="I47">
        <v>-1.9900000000000001E-2</v>
      </c>
      <c r="J47">
        <v>-6.3799999999999996E-2</v>
      </c>
      <c r="K47">
        <v>9.4E-2</v>
      </c>
      <c r="L47">
        <v>2.0335000000000001</v>
      </c>
      <c r="M47">
        <v>357.88709999999998</v>
      </c>
      <c r="N47">
        <v>356.83420000000001</v>
      </c>
      <c r="P47">
        <f t="shared" si="0"/>
        <v>6.590000000000007E-2</v>
      </c>
      <c r="Q47" s="2">
        <f t="shared" si="1"/>
        <v>0.10604364400000012</v>
      </c>
      <c r="R47">
        <f t="shared" si="7"/>
        <v>0.58617063400000058</v>
      </c>
      <c r="S47">
        <f t="shared" si="9"/>
        <v>1.0877133146586004</v>
      </c>
      <c r="T47">
        <f t="shared" si="3"/>
        <v>6.8100000000000049E-2</v>
      </c>
      <c r="U47" s="1">
        <f t="shared" si="4"/>
        <v>1.0333839150227615</v>
      </c>
      <c r="V47">
        <v>1.0333839150227599</v>
      </c>
      <c r="W47">
        <f t="shared" si="8"/>
        <v>2.0335000000000001</v>
      </c>
      <c r="X47">
        <f t="shared" si="5"/>
        <v>0</v>
      </c>
      <c r="Y47">
        <v>0.78892451524734497</v>
      </c>
      <c r="Z47">
        <f t="shared" si="6"/>
        <v>1.7988697064782799</v>
      </c>
    </row>
    <row r="48" spans="1:26" x14ac:dyDescent="0.4">
      <c r="A48">
        <v>2.7187000000000001</v>
      </c>
      <c r="B48">
        <v>2.7012</v>
      </c>
      <c r="C48">
        <v>-1.7999999999999999E-2</v>
      </c>
      <c r="D48">
        <v>6.4000000000000003E-3</v>
      </c>
      <c r="E48">
        <v>-1.9800000000000002E-2</v>
      </c>
      <c r="F48">
        <v>0.1517</v>
      </c>
      <c r="G48">
        <v>7.6200000000000004E-2</v>
      </c>
      <c r="H48">
        <v>6.7999999999999996E-3</v>
      </c>
      <c r="I48">
        <v>-2.3599999999999999E-2</v>
      </c>
      <c r="J48">
        <v>-6.3600000000000004E-2</v>
      </c>
      <c r="K48">
        <v>0.1057</v>
      </c>
      <c r="L48">
        <v>2.0811999999999999</v>
      </c>
      <c r="M48">
        <v>358.89249999999998</v>
      </c>
      <c r="N48">
        <v>357.76929999999999</v>
      </c>
      <c r="P48">
        <f t="shared" si="0"/>
        <v>5.1400000000000112E-2</v>
      </c>
      <c r="Q48" s="2">
        <f t="shared" si="1"/>
        <v>7.6414324000000172E-2</v>
      </c>
      <c r="R48">
        <f t="shared" si="7"/>
        <v>0.66258495800000072</v>
      </c>
      <c r="S48">
        <f t="shared" si="9"/>
        <v>1.1217701814998005</v>
      </c>
      <c r="T48">
        <f t="shared" si="3"/>
        <v>4.7699999999999854E-2</v>
      </c>
      <c r="U48" s="1">
        <f t="shared" si="4"/>
        <v>0.92801556420232978</v>
      </c>
      <c r="V48">
        <v>0.928015564202329</v>
      </c>
      <c r="W48">
        <f t="shared" si="8"/>
        <v>2.0811999999999999</v>
      </c>
      <c r="X48">
        <f t="shared" si="5"/>
        <v>0</v>
      </c>
      <c r="Y48">
        <v>0.74326425790786699</v>
      </c>
      <c r="Z48">
        <f t="shared" si="6"/>
        <v>1.8370734893347445</v>
      </c>
    </row>
    <row r="49" spans="1:26" x14ac:dyDescent="0.4">
      <c r="A49">
        <v>2.7711000000000001</v>
      </c>
      <c r="B49">
        <v>2.7526999999999999</v>
      </c>
      <c r="C49">
        <v>-1.7999999999999999E-2</v>
      </c>
      <c r="D49">
        <v>-5.4699999999999999E-2</v>
      </c>
      <c r="E49">
        <v>0.2384</v>
      </c>
      <c r="F49">
        <v>8.2199999999999995E-2</v>
      </c>
      <c r="G49">
        <v>6.1699999999999998E-2</v>
      </c>
      <c r="H49">
        <v>7.7999999999999996E-3</v>
      </c>
      <c r="I49">
        <v>-2.7699999999999999E-2</v>
      </c>
      <c r="J49">
        <v>-6.3600000000000004E-2</v>
      </c>
      <c r="K49">
        <v>0.10979999999999999</v>
      </c>
      <c r="L49">
        <v>2.1314000000000002</v>
      </c>
      <c r="M49">
        <v>359.6472</v>
      </c>
      <c r="N49">
        <v>357.59089999999998</v>
      </c>
      <c r="P49">
        <f t="shared" si="0"/>
        <v>5.2400000000000002E-2</v>
      </c>
      <c r="Q49" s="2">
        <f t="shared" si="1"/>
        <v>4.2211344000000005E-2</v>
      </c>
      <c r="R49">
        <f t="shared" si="7"/>
        <v>0.70479630200000076</v>
      </c>
      <c r="S49">
        <f t="shared" si="9"/>
        <v>1.1587015077246006</v>
      </c>
      <c r="T49">
        <f t="shared" si="3"/>
        <v>5.0200000000000244E-2</v>
      </c>
      <c r="U49" s="1">
        <f t="shared" si="4"/>
        <v>0.95801526717557717</v>
      </c>
      <c r="V49">
        <v>0.95801526717557695</v>
      </c>
      <c r="W49">
        <f t="shared" si="8"/>
        <v>2.1314000000000002</v>
      </c>
      <c r="X49">
        <f t="shared" si="5"/>
        <v>0</v>
      </c>
      <c r="Y49">
        <v>0.71185719966888406</v>
      </c>
      <c r="Z49">
        <f t="shared" si="6"/>
        <v>1.874374806597394</v>
      </c>
    </row>
    <row r="50" spans="1:26" x14ac:dyDescent="0.4">
      <c r="A50">
        <v>2.8254999999999999</v>
      </c>
      <c r="B50">
        <v>2.8033999999999999</v>
      </c>
      <c r="C50">
        <v>-2.1999999999999999E-2</v>
      </c>
      <c r="D50">
        <v>-5.5899999999999998E-2</v>
      </c>
      <c r="E50">
        <v>0.113</v>
      </c>
      <c r="F50">
        <v>8.3400000000000002E-2</v>
      </c>
      <c r="G50">
        <v>4.5600000000000002E-2</v>
      </c>
      <c r="H50">
        <v>8.3999999999999995E-3</v>
      </c>
      <c r="I50">
        <v>-3.3799999999999997E-2</v>
      </c>
      <c r="J50">
        <v>-6.4699999999999994E-2</v>
      </c>
      <c r="K50">
        <v>0.1079</v>
      </c>
      <c r="L50">
        <v>2.1842999999999999</v>
      </c>
      <c r="M50">
        <v>0.3861</v>
      </c>
      <c r="N50">
        <v>357.6386</v>
      </c>
      <c r="P50">
        <f t="shared" si="0"/>
        <v>5.4399999999999782E-2</v>
      </c>
      <c r="Q50" s="2">
        <f t="shared" si="1"/>
        <v>4.4462207999999823E-2</v>
      </c>
      <c r="R50">
        <f t="shared" si="7"/>
        <v>0.74925851000000054</v>
      </c>
      <c r="S50">
        <f t="shared" si="9"/>
        <v>1.1994611706686005</v>
      </c>
      <c r="T50">
        <f t="shared" si="3"/>
        <v>5.2899999999999725E-2</v>
      </c>
      <c r="U50" s="1">
        <f t="shared" si="4"/>
        <v>0.97242647058823417</v>
      </c>
      <c r="V50">
        <v>0.97242647058823395</v>
      </c>
      <c r="W50">
        <f t="shared" si="8"/>
        <v>2.1842999999999999</v>
      </c>
      <c r="X50">
        <f t="shared" si="5"/>
        <v>0</v>
      </c>
      <c r="Y50">
        <v>0.72613567113876298</v>
      </c>
      <c r="Z50">
        <f t="shared" si="6"/>
        <v>1.9138765871073424</v>
      </c>
    </row>
    <row r="51" spans="1:26" x14ac:dyDescent="0.4">
      <c r="A51">
        <v>2.8898999999999999</v>
      </c>
      <c r="B51">
        <v>2.9064999999999999</v>
      </c>
      <c r="C51">
        <v>1.7000000000000001E-2</v>
      </c>
      <c r="D51">
        <v>-5.7200000000000001E-2</v>
      </c>
      <c r="E51">
        <v>-7.7999999999999996E-3</v>
      </c>
      <c r="F51">
        <v>-0.1172</v>
      </c>
      <c r="G51">
        <v>1.47E-2</v>
      </c>
      <c r="H51">
        <v>7.4200000000000002E-2</v>
      </c>
      <c r="I51">
        <v>-2.5999999999999999E-2</v>
      </c>
      <c r="J51">
        <v>-6.7199999999999996E-2</v>
      </c>
      <c r="K51">
        <v>0.1014</v>
      </c>
      <c r="L51">
        <v>2.2576000000000001</v>
      </c>
      <c r="M51">
        <v>0.52839999999999998</v>
      </c>
      <c r="N51">
        <v>357.69889999999998</v>
      </c>
      <c r="P51">
        <f t="shared" si="0"/>
        <v>6.4400000000000013E-2</v>
      </c>
      <c r="Q51" s="2">
        <f t="shared" si="1"/>
        <v>-7.3967264000000019E-2</v>
      </c>
      <c r="R51">
        <f t="shared" si="7"/>
        <v>0.67529124600000057</v>
      </c>
      <c r="S51">
        <f t="shared" si="9"/>
        <v>1.2429499269110005</v>
      </c>
      <c r="T51">
        <f t="shared" si="3"/>
        <v>7.3300000000000143E-2</v>
      </c>
      <c r="U51" s="1">
        <f t="shared" si="4"/>
        <v>1.1381987577639772</v>
      </c>
      <c r="V51">
        <v>1.1381987577639701</v>
      </c>
      <c r="W51">
        <f t="shared" si="8"/>
        <v>2.2576000000000001</v>
      </c>
      <c r="X51">
        <f t="shared" si="5"/>
        <v>0</v>
      </c>
      <c r="Y51">
        <v>0.74187821149826005</v>
      </c>
      <c r="Z51">
        <f t="shared" si="6"/>
        <v>1.9616535439278304</v>
      </c>
    </row>
    <row r="52" spans="1:26" x14ac:dyDescent="0.4">
      <c r="A52">
        <v>2.9533</v>
      </c>
      <c r="B52">
        <v>2.9571000000000001</v>
      </c>
      <c r="C52">
        <v>4.0000000000000001E-3</v>
      </c>
      <c r="D52">
        <v>-0.1038</v>
      </c>
      <c r="E52">
        <v>-2.7799999999999998E-2</v>
      </c>
      <c r="F52">
        <v>-9.4200000000000006E-2</v>
      </c>
      <c r="G52">
        <v>-5.0799999999999998E-2</v>
      </c>
      <c r="H52">
        <v>5.7000000000000002E-2</v>
      </c>
      <c r="I52">
        <v>-3.9100000000000003E-2</v>
      </c>
      <c r="J52">
        <v>-6.7799999999999999E-2</v>
      </c>
      <c r="K52">
        <v>8.8599999999999998E-2</v>
      </c>
      <c r="L52">
        <v>2.3367</v>
      </c>
      <c r="M52">
        <v>359.3691</v>
      </c>
      <c r="N52">
        <v>356.98399999999998</v>
      </c>
      <c r="P52">
        <f t="shared" si="0"/>
        <v>6.3400000000000123E-2</v>
      </c>
      <c r="Q52" s="2">
        <f t="shared" si="1"/>
        <v>-5.8528344000000121E-2</v>
      </c>
      <c r="R52">
        <f t="shared" si="7"/>
        <v>0.6167629020000005</v>
      </c>
      <c r="S52">
        <f t="shared" si="9"/>
        <v>1.2820526948978006</v>
      </c>
      <c r="T52">
        <f t="shared" si="3"/>
        <v>7.9099999999999948E-2</v>
      </c>
      <c r="U52" s="1">
        <f t="shared" si="4"/>
        <v>1.2476340694006276</v>
      </c>
      <c r="V52">
        <v>1.24763406940062</v>
      </c>
      <c r="W52">
        <f t="shared" si="8"/>
        <v>2.3367</v>
      </c>
      <c r="X52">
        <f t="shared" si="5"/>
        <v>0</v>
      </c>
      <c r="Y52">
        <v>0.76601248979568404</v>
      </c>
      <c r="Z52">
        <f t="shared" si="6"/>
        <v>2.0102187357808767</v>
      </c>
    </row>
    <row r="53" spans="1:26" x14ac:dyDescent="0.4">
      <c r="A53">
        <v>3.0202</v>
      </c>
      <c r="B53">
        <v>3.0081000000000002</v>
      </c>
      <c r="C53">
        <v>-1.2E-2</v>
      </c>
      <c r="D53">
        <v>1.67E-2</v>
      </c>
      <c r="E53">
        <v>-0.23830000000000001</v>
      </c>
      <c r="F53">
        <v>7.9000000000000008E-3</v>
      </c>
      <c r="G53">
        <v>-8.9499999999999996E-2</v>
      </c>
      <c r="H53">
        <v>3.2599999999999997E-2</v>
      </c>
      <c r="I53">
        <v>-3.8800000000000001E-2</v>
      </c>
      <c r="J53">
        <v>-6.7599999999999993E-2</v>
      </c>
      <c r="K53">
        <v>7.2700000000000001E-2</v>
      </c>
      <c r="L53">
        <v>2.4256000000000002</v>
      </c>
      <c r="M53">
        <v>358.17250000000001</v>
      </c>
      <c r="N53">
        <v>356.15359999999998</v>
      </c>
      <c r="P53">
        <f t="shared" si="0"/>
        <v>6.6899999999999959E-2</v>
      </c>
      <c r="Q53" s="2">
        <f t="shared" si="1"/>
        <v>5.1793979999999983E-3</v>
      </c>
      <c r="R53">
        <f t="shared" si="7"/>
        <v>0.6219423000000005</v>
      </c>
      <c r="S53">
        <f t="shared" si="9"/>
        <v>1.3236606347678006</v>
      </c>
      <c r="T53">
        <f t="shared" si="3"/>
        <v>8.8900000000000201E-2</v>
      </c>
      <c r="U53" s="1">
        <f t="shared" si="4"/>
        <v>1.3288490284006018</v>
      </c>
      <c r="V53">
        <v>1.3288490284006</v>
      </c>
      <c r="W53">
        <f t="shared" si="8"/>
        <v>2.4256000000000002</v>
      </c>
      <c r="X53">
        <f t="shared" si="5"/>
        <v>0</v>
      </c>
      <c r="Y53">
        <v>0.81485456228256203</v>
      </c>
      <c r="Z53">
        <f t="shared" si="6"/>
        <v>2.0647325059975801</v>
      </c>
    </row>
    <row r="54" spans="1:26" x14ac:dyDescent="0.4">
      <c r="A54">
        <v>3.0846</v>
      </c>
      <c r="B54">
        <v>3.0594999999999999</v>
      </c>
      <c r="C54">
        <v>-2.5000000000000001E-2</v>
      </c>
      <c r="D54">
        <v>3.5499999999999997E-2</v>
      </c>
      <c r="E54">
        <v>-0.2263</v>
      </c>
      <c r="F54">
        <v>3.7400000000000003E-2</v>
      </c>
      <c r="G54">
        <v>-0.1027</v>
      </c>
      <c r="H54">
        <v>-1.9599999999999999E-2</v>
      </c>
      <c r="I54">
        <v>-1.46E-2</v>
      </c>
      <c r="J54">
        <v>-6.5100000000000005E-2</v>
      </c>
      <c r="K54">
        <v>6.6299999999999998E-2</v>
      </c>
      <c r="L54">
        <v>2.5145</v>
      </c>
      <c r="M54">
        <v>357.3295</v>
      </c>
      <c r="N54">
        <v>356.2647</v>
      </c>
      <c r="P54">
        <f t="shared" si="0"/>
        <v>6.4400000000000013E-2</v>
      </c>
      <c r="Q54" s="2">
        <f t="shared" si="1"/>
        <v>2.360388800000001E-2</v>
      </c>
      <c r="R54">
        <f t="shared" si="7"/>
        <v>0.64554618800000052</v>
      </c>
      <c r="S54">
        <f t="shared" si="9"/>
        <v>1.3652338092750007</v>
      </c>
      <c r="T54">
        <f t="shared" si="3"/>
        <v>8.8899999999999757E-2</v>
      </c>
      <c r="U54" s="1">
        <f t="shared" si="4"/>
        <v>1.3804347826086916</v>
      </c>
      <c r="V54">
        <v>1.38043478260869</v>
      </c>
      <c r="W54">
        <f t="shared" si="8"/>
        <v>2.5145</v>
      </c>
      <c r="X54">
        <f t="shared" si="5"/>
        <v>0</v>
      </c>
      <c r="Y54">
        <v>0.79924398660659701</v>
      </c>
      <c r="Z54">
        <f t="shared" si="6"/>
        <v>2.1162038187350447</v>
      </c>
    </row>
    <row r="55" spans="1:26" x14ac:dyDescent="0.4">
      <c r="A55">
        <v>3.1364999999999998</v>
      </c>
      <c r="B55">
        <v>3.1604999999999999</v>
      </c>
      <c r="C55">
        <v>2.4E-2</v>
      </c>
      <c r="D55">
        <v>-4.0000000000000001E-3</v>
      </c>
      <c r="E55">
        <v>-0.13270000000000001</v>
      </c>
      <c r="F55">
        <v>3.2500000000000001E-2</v>
      </c>
      <c r="G55">
        <v>-6.3600000000000004E-2</v>
      </c>
      <c r="H55">
        <v>-9.98E-2</v>
      </c>
      <c r="I55">
        <v>2.8799999999999999E-2</v>
      </c>
      <c r="J55">
        <v>-6.5299999999999997E-2</v>
      </c>
      <c r="K55">
        <v>7.0999999999999994E-2</v>
      </c>
      <c r="L55">
        <v>2.5760999999999998</v>
      </c>
      <c r="M55">
        <v>358.64640000000003</v>
      </c>
      <c r="N55">
        <v>356.07819999999998</v>
      </c>
      <c r="P55">
        <f t="shared" si="0"/>
        <v>5.1899999999999835E-2</v>
      </c>
      <c r="Q55" s="2">
        <f t="shared" si="1"/>
        <v>1.6530149999999952E-2</v>
      </c>
      <c r="R55">
        <f t="shared" si="7"/>
        <v>0.66207633800000043</v>
      </c>
      <c r="S55">
        <f t="shared" si="9"/>
        <v>1.3995955712172006</v>
      </c>
      <c r="T55">
        <f t="shared" si="3"/>
        <v>6.1599999999999877E-2</v>
      </c>
      <c r="U55" s="1">
        <f t="shared" si="4"/>
        <v>1.1868978805395005</v>
      </c>
      <c r="V55">
        <v>1.1868978805395001</v>
      </c>
      <c r="W55">
        <f t="shared" si="8"/>
        <v>2.5760999999999998</v>
      </c>
      <c r="X55">
        <f t="shared" si="5"/>
        <v>0</v>
      </c>
      <c r="Y55">
        <v>0.76486051082610995</v>
      </c>
      <c r="Z55">
        <f t="shared" si="6"/>
        <v>2.1559000792469196</v>
      </c>
    </row>
    <row r="56" spans="1:26" x14ac:dyDescent="0.4">
      <c r="A56">
        <v>3.1854</v>
      </c>
      <c r="B56">
        <v>3.1604999999999999</v>
      </c>
      <c r="C56">
        <v>-2.5000000000000001E-2</v>
      </c>
      <c r="D56">
        <v>-4.0000000000000001E-3</v>
      </c>
      <c r="E56">
        <v>-0.13270000000000001</v>
      </c>
      <c r="F56">
        <v>3.2500000000000001E-2</v>
      </c>
      <c r="G56">
        <v>-6.3600000000000004E-2</v>
      </c>
      <c r="H56">
        <v>-9.98E-2</v>
      </c>
      <c r="I56">
        <v>2.8799999999999999E-2</v>
      </c>
      <c r="J56">
        <v>-6.5600000000000006E-2</v>
      </c>
      <c r="K56">
        <v>8.4500000000000006E-2</v>
      </c>
      <c r="L56">
        <v>2.6316999999999999</v>
      </c>
      <c r="M56">
        <v>356.64859999999999</v>
      </c>
      <c r="N56">
        <v>355.15030000000002</v>
      </c>
      <c r="P56">
        <f t="shared" si="0"/>
        <v>4.8900000000000166E-2</v>
      </c>
      <c r="Q56" s="2">
        <f t="shared" si="1"/>
        <v>1.5574650000000056E-2</v>
      </c>
      <c r="R56">
        <f t="shared" si="7"/>
        <v>0.67765098800000045</v>
      </c>
      <c r="S56">
        <f t="shared" si="9"/>
        <v>1.4327327045304008</v>
      </c>
      <c r="T56">
        <f t="shared" si="3"/>
        <v>5.5600000000000094E-2</v>
      </c>
      <c r="U56" s="1">
        <f t="shared" si="4"/>
        <v>1.1370143149284235</v>
      </c>
      <c r="V56">
        <v>1.13701431492842</v>
      </c>
      <c r="W56">
        <f t="shared" si="8"/>
        <v>2.6316999999999999</v>
      </c>
      <c r="X56">
        <f t="shared" si="5"/>
        <v>0</v>
      </c>
      <c r="Y56">
        <v>0.75365602970123202</v>
      </c>
      <c r="Z56">
        <f t="shared" si="6"/>
        <v>2.1927538590993101</v>
      </c>
    </row>
    <row r="57" spans="1:26" x14ac:dyDescent="0.4">
      <c r="A57">
        <v>3.2528000000000001</v>
      </c>
      <c r="B57">
        <v>3.2631999999999999</v>
      </c>
      <c r="C57">
        <v>0.01</v>
      </c>
      <c r="D57">
        <v>-2.9999999999999997E-4</v>
      </c>
      <c r="E57">
        <v>-7.6200000000000004E-2</v>
      </c>
      <c r="F57">
        <v>0.1825</v>
      </c>
      <c r="G57">
        <v>-7.4899999999999994E-2</v>
      </c>
      <c r="H57">
        <v>-0.1019</v>
      </c>
      <c r="I57">
        <v>2.7199999999999998E-2</v>
      </c>
      <c r="J57">
        <v>-7.0599999999999996E-2</v>
      </c>
      <c r="K57">
        <v>9.8000000000000004E-2</v>
      </c>
      <c r="L57">
        <v>2.6943000000000001</v>
      </c>
      <c r="M57">
        <v>358.54730000000001</v>
      </c>
      <c r="N57">
        <v>354.39299999999997</v>
      </c>
      <c r="P57">
        <f t="shared" si="0"/>
        <v>6.7400000000000126E-2</v>
      </c>
      <c r="Q57" s="2">
        <f t="shared" si="1"/>
        <v>0.12054490000000022</v>
      </c>
      <c r="R57">
        <f t="shared" si="7"/>
        <v>0.79819588800000063</v>
      </c>
      <c r="S57">
        <f t="shared" si="9"/>
        <v>1.486531107381601</v>
      </c>
      <c r="T57">
        <f t="shared" si="3"/>
        <v>6.2600000000000211E-2</v>
      </c>
      <c r="U57" s="1">
        <f t="shared" si="4"/>
        <v>0.92878338278931893</v>
      </c>
      <c r="V57">
        <v>0.92878338278931805</v>
      </c>
      <c r="W57">
        <f t="shared" si="8"/>
        <v>2.6943000000000001</v>
      </c>
      <c r="X57">
        <f t="shared" si="5"/>
        <v>0</v>
      </c>
      <c r="Y57">
        <v>0.74849742650985696</v>
      </c>
      <c r="Z57">
        <f t="shared" si="6"/>
        <v>2.2432025856460744</v>
      </c>
    </row>
    <row r="58" spans="1:26" x14ac:dyDescent="0.4">
      <c r="A58">
        <v>3.3033000000000001</v>
      </c>
      <c r="B58">
        <v>3.3140000000000001</v>
      </c>
      <c r="C58">
        <v>1.0999999999999999E-2</v>
      </c>
      <c r="D58">
        <v>-3.4700000000000002E-2</v>
      </c>
      <c r="E58">
        <v>0.3306</v>
      </c>
      <c r="F58">
        <v>2.1700000000000001E-2</v>
      </c>
      <c r="G58">
        <v>-7.8899999999999998E-2</v>
      </c>
      <c r="H58">
        <v>-6.4100000000000004E-2</v>
      </c>
      <c r="I58">
        <v>3.1800000000000002E-2</v>
      </c>
      <c r="J58">
        <v>-7.3499999999999996E-2</v>
      </c>
      <c r="K58">
        <v>0.1108</v>
      </c>
      <c r="L58">
        <v>2.7387999999999999</v>
      </c>
      <c r="M58">
        <v>358.65379999999999</v>
      </c>
      <c r="N58">
        <v>353.90300000000002</v>
      </c>
      <c r="P58">
        <f t="shared" si="0"/>
        <v>5.0499999999999989E-2</v>
      </c>
      <c r="Q58" s="2">
        <f t="shared" si="1"/>
        <v>1.0739329999999998E-2</v>
      </c>
      <c r="R58">
        <f t="shared" si="7"/>
        <v>0.80893521800000068</v>
      </c>
      <c r="S58">
        <f t="shared" si="9"/>
        <v>1.5273823358906009</v>
      </c>
      <c r="T58">
        <f t="shared" si="3"/>
        <v>4.4499999999999762E-2</v>
      </c>
      <c r="U58" s="1">
        <f t="shared" si="4"/>
        <v>0.88118811881187664</v>
      </c>
      <c r="V58">
        <v>0.88118811881187598</v>
      </c>
      <c r="W58">
        <f t="shared" si="8"/>
        <v>2.7387999999999999</v>
      </c>
      <c r="X58">
        <f t="shared" si="5"/>
        <v>0</v>
      </c>
      <c r="Y58">
        <v>0.72164624929428101</v>
      </c>
      <c r="Z58">
        <f t="shared" si="6"/>
        <v>2.2796457212354357</v>
      </c>
    </row>
    <row r="59" spans="1:26" x14ac:dyDescent="0.4">
      <c r="A59">
        <v>3.3622000000000001</v>
      </c>
      <c r="B59">
        <v>3.3651</v>
      </c>
      <c r="C59">
        <v>3.0000000000000001E-3</v>
      </c>
      <c r="D59">
        <v>2.1100000000000001E-2</v>
      </c>
      <c r="E59">
        <v>0.17460000000000001</v>
      </c>
      <c r="F59">
        <v>6.59E-2</v>
      </c>
      <c r="G59">
        <v>-6.7599999999999993E-2</v>
      </c>
      <c r="H59">
        <v>-1.6799999999999999E-2</v>
      </c>
      <c r="I59">
        <v>3.3399999999999999E-2</v>
      </c>
      <c r="J59">
        <v>-7.4300000000000005E-2</v>
      </c>
      <c r="K59">
        <v>0.12039999999999999</v>
      </c>
      <c r="L59">
        <v>2.8037999999999998</v>
      </c>
      <c r="M59">
        <v>358.35129999999998</v>
      </c>
      <c r="N59">
        <v>353.57089999999999</v>
      </c>
      <c r="P59">
        <f t="shared" si="0"/>
        <v>5.8899999999999952E-2</v>
      </c>
      <c r="Q59" s="2">
        <f t="shared" si="1"/>
        <v>3.8038797999999971E-2</v>
      </c>
      <c r="R59">
        <f t="shared" si="7"/>
        <v>0.84697401600000066</v>
      </c>
      <c r="S59">
        <f t="shared" si="9"/>
        <v>1.5772691054330008</v>
      </c>
      <c r="T59">
        <f t="shared" si="3"/>
        <v>6.4999999999999947E-2</v>
      </c>
      <c r="U59" s="1">
        <f t="shared" si="4"/>
        <v>1.1035653650254669</v>
      </c>
      <c r="V59">
        <v>1.10356536502546</v>
      </c>
      <c r="W59">
        <f t="shared" si="8"/>
        <v>2.8037999999999998</v>
      </c>
      <c r="X59">
        <f t="shared" si="5"/>
        <v>0</v>
      </c>
      <c r="Y59">
        <v>0.723405241966247</v>
      </c>
      <c r="Z59">
        <f t="shared" si="6"/>
        <v>2.3222542899872476</v>
      </c>
    </row>
    <row r="60" spans="1:26" x14ac:dyDescent="0.4">
      <c r="A60">
        <v>3.4171</v>
      </c>
      <c r="B60">
        <v>3.4314</v>
      </c>
      <c r="C60">
        <v>1.4E-2</v>
      </c>
      <c r="D60">
        <v>7.6399999999999996E-2</v>
      </c>
      <c r="E60">
        <v>0.1013</v>
      </c>
      <c r="F60">
        <v>-0.14219999999999999</v>
      </c>
      <c r="G60">
        <v>-3.2099999999999997E-2</v>
      </c>
      <c r="H60">
        <v>0.10630000000000001</v>
      </c>
      <c r="I60">
        <v>4.02E-2</v>
      </c>
      <c r="J60">
        <v>-7.4200000000000002E-2</v>
      </c>
      <c r="K60">
        <v>0.12130000000000001</v>
      </c>
      <c r="L60">
        <v>2.8588</v>
      </c>
      <c r="M60">
        <v>357.86149999999998</v>
      </c>
      <c r="N60">
        <v>354.17070000000001</v>
      </c>
      <c r="P60">
        <f t="shared" si="0"/>
        <v>5.4899999999999949E-2</v>
      </c>
      <c r="Q60" s="2">
        <f t="shared" si="1"/>
        <v>-7.6506443999999937E-2</v>
      </c>
      <c r="R60">
        <f t="shared" si="7"/>
        <v>0.77046757200000071</v>
      </c>
      <c r="S60">
        <f t="shared" si="9"/>
        <v>1.6195677751358009</v>
      </c>
      <c r="T60">
        <f t="shared" si="3"/>
        <v>5.500000000000016E-2</v>
      </c>
      <c r="U60" s="1">
        <f t="shared" si="4"/>
        <v>1.0018214936247762</v>
      </c>
      <c r="V60">
        <v>1.00182149362477</v>
      </c>
      <c r="W60">
        <f t="shared" si="8"/>
        <v>2.8588</v>
      </c>
      <c r="X60">
        <f t="shared" si="5"/>
        <v>0</v>
      </c>
      <c r="Y60">
        <v>0.75725138187408403</v>
      </c>
      <c r="Z60">
        <f t="shared" si="6"/>
        <v>2.3638273908521348</v>
      </c>
    </row>
    <row r="61" spans="1:26" x14ac:dyDescent="0.4">
      <c r="A61">
        <v>3.4685000000000001</v>
      </c>
      <c r="B61">
        <v>3.4822000000000002</v>
      </c>
      <c r="C61">
        <v>1.4E-2</v>
      </c>
      <c r="D61">
        <v>0.11799999999999999</v>
      </c>
      <c r="E61">
        <v>5.4000000000000003E-3</v>
      </c>
      <c r="F61">
        <v>-0.1326</v>
      </c>
      <c r="G61">
        <v>-1.49E-2</v>
      </c>
      <c r="H61">
        <v>0.1191</v>
      </c>
      <c r="I61">
        <v>4.1599999999999998E-2</v>
      </c>
      <c r="J61">
        <v>-7.6600000000000001E-2</v>
      </c>
      <c r="K61">
        <v>0.1149</v>
      </c>
      <c r="L61">
        <v>2.9112</v>
      </c>
      <c r="M61">
        <v>357.21210000000002</v>
      </c>
      <c r="N61">
        <v>354.5926</v>
      </c>
      <c r="P61">
        <f t="shared" si="0"/>
        <v>5.1400000000000112E-2</v>
      </c>
      <c r="Q61" s="2">
        <f t="shared" si="1"/>
        <v>-6.679327200000014E-2</v>
      </c>
      <c r="R61">
        <f t="shared" si="7"/>
        <v>0.70367430000000053</v>
      </c>
      <c r="S61">
        <f t="shared" si="9"/>
        <v>1.6557366341558009</v>
      </c>
      <c r="T61">
        <f t="shared" si="3"/>
        <v>5.2400000000000002E-2</v>
      </c>
      <c r="U61" s="1">
        <f t="shared" si="4"/>
        <v>1.0194552529182856</v>
      </c>
      <c r="V61">
        <v>1.0194552529182801</v>
      </c>
      <c r="W61">
        <f t="shared" si="8"/>
        <v>2.9112</v>
      </c>
      <c r="X61">
        <f t="shared" si="5"/>
        <v>0</v>
      </c>
      <c r="Y61">
        <v>0.76929473876953103</v>
      </c>
      <c r="Z61">
        <f t="shared" si="6"/>
        <v>2.4033691404248887</v>
      </c>
    </row>
    <row r="62" spans="1:26" x14ac:dyDescent="0.4">
      <c r="A62">
        <v>3.5244</v>
      </c>
      <c r="B62">
        <v>3.5350000000000001</v>
      </c>
      <c r="C62">
        <v>1.0999999999999999E-2</v>
      </c>
      <c r="D62">
        <v>-1.0999999999999999E-2</v>
      </c>
      <c r="E62">
        <v>-1.4E-3</v>
      </c>
      <c r="F62">
        <v>-4.1000000000000002E-2</v>
      </c>
      <c r="G62">
        <v>4.9099999999999998E-2</v>
      </c>
      <c r="H62">
        <v>6.5500000000000003E-2</v>
      </c>
      <c r="I62">
        <v>6.5000000000000002E-2</v>
      </c>
      <c r="J62">
        <v>-8.1699999999999995E-2</v>
      </c>
      <c r="K62">
        <v>0.1024</v>
      </c>
      <c r="L62">
        <v>2.9622999999999999</v>
      </c>
      <c r="M62">
        <v>356.98599999999999</v>
      </c>
      <c r="N62">
        <v>354.54629999999997</v>
      </c>
      <c r="P62">
        <f t="shared" si="0"/>
        <v>5.5899999999999839E-2</v>
      </c>
      <c r="Q62" s="2">
        <f t="shared" si="1"/>
        <v>-2.2460619999999938E-2</v>
      </c>
      <c r="R62">
        <f t="shared" si="7"/>
        <v>0.6812136800000006</v>
      </c>
      <c r="S62">
        <f t="shared" si="9"/>
        <v>1.6938164788678007</v>
      </c>
      <c r="T62">
        <f t="shared" si="3"/>
        <v>5.1099999999999923E-2</v>
      </c>
      <c r="U62" s="1">
        <f t="shared" si="4"/>
        <v>0.91413237924865953</v>
      </c>
      <c r="V62">
        <v>0.91413237924865898</v>
      </c>
      <c r="W62">
        <f t="shared" si="8"/>
        <v>2.9622999999999999</v>
      </c>
      <c r="X62">
        <f t="shared" si="5"/>
        <v>0</v>
      </c>
      <c r="Y62">
        <v>0.80671906471252397</v>
      </c>
      <c r="Z62">
        <f t="shared" si="6"/>
        <v>2.4484647361423186</v>
      </c>
    </row>
    <row r="63" spans="1:26" x14ac:dyDescent="0.4">
      <c r="A63">
        <v>3.5798000000000001</v>
      </c>
      <c r="B63">
        <v>3.5863</v>
      </c>
      <c r="C63">
        <v>6.0000000000000001E-3</v>
      </c>
      <c r="D63">
        <v>-7.1800000000000003E-2</v>
      </c>
      <c r="E63">
        <v>-0.12590000000000001</v>
      </c>
      <c r="F63">
        <v>3.9100000000000003E-2</v>
      </c>
      <c r="G63">
        <v>8.0500000000000002E-2</v>
      </c>
      <c r="H63">
        <v>2.47E-2</v>
      </c>
      <c r="I63">
        <v>7.9000000000000001E-2</v>
      </c>
      <c r="J63">
        <v>-8.9300000000000004E-2</v>
      </c>
      <c r="K63">
        <v>8.3099999999999993E-2</v>
      </c>
      <c r="L63">
        <v>3.0346000000000002</v>
      </c>
      <c r="M63">
        <v>356.3039</v>
      </c>
      <c r="N63">
        <v>354.72399999999999</v>
      </c>
      <c r="P63">
        <f t="shared" si="0"/>
        <v>5.5400000000000116E-2</v>
      </c>
      <c r="Q63" s="2">
        <f t="shared" si="1"/>
        <v>2.1228172000000049E-2</v>
      </c>
      <c r="R63">
        <f t="shared" si="7"/>
        <v>0.70244185200000064</v>
      </c>
      <c r="S63">
        <f t="shared" si="9"/>
        <v>1.7327317574686008</v>
      </c>
      <c r="T63">
        <f t="shared" si="3"/>
        <v>7.2300000000000253E-2</v>
      </c>
      <c r="U63" s="1">
        <f t="shared" si="4"/>
        <v>1.3050541516245506</v>
      </c>
      <c r="V63">
        <v>1.30505415162455</v>
      </c>
      <c r="W63">
        <f t="shared" si="8"/>
        <v>3.0346000000000002</v>
      </c>
      <c r="X63">
        <f t="shared" si="5"/>
        <v>0</v>
      </c>
      <c r="Y63">
        <v>0.81535905599594105</v>
      </c>
      <c r="Z63">
        <f t="shared" si="6"/>
        <v>2.493635627844494</v>
      </c>
    </row>
    <row r="64" spans="1:26" x14ac:dyDescent="0.4">
      <c r="A64">
        <v>3.6312000000000002</v>
      </c>
      <c r="B64">
        <v>3.6371000000000002</v>
      </c>
      <c r="C64">
        <v>6.0000000000000001E-3</v>
      </c>
      <c r="D64">
        <v>-7.7700000000000005E-2</v>
      </c>
      <c r="E64">
        <v>-0.17560000000000001</v>
      </c>
      <c r="F64">
        <v>5.4899999999999997E-2</v>
      </c>
      <c r="G64">
        <v>7.6100000000000001E-2</v>
      </c>
      <c r="H64">
        <v>-3.8699999999999998E-2</v>
      </c>
      <c r="I64">
        <v>8.5699999999999998E-2</v>
      </c>
      <c r="J64">
        <v>-9.3100000000000002E-2</v>
      </c>
      <c r="K64">
        <v>7.2499999999999995E-2</v>
      </c>
      <c r="L64">
        <v>3.0968</v>
      </c>
      <c r="M64">
        <v>356.6266</v>
      </c>
      <c r="N64">
        <v>355.26949999999999</v>
      </c>
      <c r="P64">
        <f t="shared" si="0"/>
        <v>5.1400000000000112E-2</v>
      </c>
      <c r="Q64" s="2">
        <f t="shared" si="1"/>
        <v>2.7654228000000062E-2</v>
      </c>
      <c r="R64">
        <f t="shared" si="7"/>
        <v>0.7300960800000007</v>
      </c>
      <c r="S64">
        <f t="shared" si="9"/>
        <v>1.7702586959806008</v>
      </c>
      <c r="T64">
        <f t="shared" si="3"/>
        <v>6.2199999999999811E-2</v>
      </c>
      <c r="U64" s="1">
        <f t="shared" si="4"/>
        <v>1.2101167315175034</v>
      </c>
      <c r="V64">
        <v>1.2101167315175001</v>
      </c>
      <c r="W64">
        <f t="shared" si="8"/>
        <v>3.0968</v>
      </c>
      <c r="X64">
        <f t="shared" si="5"/>
        <v>0</v>
      </c>
      <c r="Y64">
        <v>0.80961585044860795</v>
      </c>
      <c r="Z64">
        <f t="shared" si="6"/>
        <v>2.5352498825575527</v>
      </c>
    </row>
    <row r="65" spans="1:26" x14ac:dyDescent="0.4">
      <c r="A65">
        <v>3.6871999999999998</v>
      </c>
      <c r="B65">
        <v>3.7033</v>
      </c>
      <c r="C65">
        <v>1.6E-2</v>
      </c>
      <c r="D65">
        <v>5.7200000000000001E-2</v>
      </c>
      <c r="E65">
        <v>-0.24010000000000001</v>
      </c>
      <c r="F65">
        <v>3.0999999999999999E-3</v>
      </c>
      <c r="G65">
        <v>5.7599999999999998E-2</v>
      </c>
      <c r="H65">
        <v>-6.6600000000000006E-2</v>
      </c>
      <c r="I65">
        <v>8.1199999999999994E-2</v>
      </c>
      <c r="J65">
        <v>-9.8100000000000007E-2</v>
      </c>
      <c r="K65">
        <v>7.2700000000000001E-2</v>
      </c>
      <c r="L65">
        <v>3.1482999999999999</v>
      </c>
      <c r="M65">
        <v>357.24740000000003</v>
      </c>
      <c r="N65">
        <v>355.72109999999998</v>
      </c>
      <c r="P65">
        <f t="shared" si="0"/>
        <v>5.5999999999999606E-2</v>
      </c>
      <c r="Q65" s="2">
        <f t="shared" si="1"/>
        <v>1.701279999999988E-3</v>
      </c>
      <c r="R65">
        <f t="shared" si="7"/>
        <v>0.73179736000000073</v>
      </c>
      <c r="S65">
        <f t="shared" si="9"/>
        <v>1.8112393481406006</v>
      </c>
      <c r="T65">
        <f t="shared" si="3"/>
        <v>5.1499999999999879E-2</v>
      </c>
      <c r="U65" s="1">
        <f t="shared" si="4"/>
        <v>0.91964285714286143</v>
      </c>
      <c r="V65">
        <v>0.91964285714286098</v>
      </c>
      <c r="W65">
        <f t="shared" si="8"/>
        <v>3.1482999999999999</v>
      </c>
      <c r="X65">
        <f t="shared" si="5"/>
        <v>0</v>
      </c>
      <c r="Y65">
        <v>0.78894209861755304</v>
      </c>
      <c r="Z65">
        <f t="shared" si="6"/>
        <v>2.5794306400801355</v>
      </c>
    </row>
    <row r="66" spans="1:26" x14ac:dyDescent="0.4">
      <c r="A66">
        <v>3.7555000000000001</v>
      </c>
      <c r="B66">
        <v>3.7564000000000002</v>
      </c>
      <c r="C66">
        <v>1E-3</v>
      </c>
      <c r="D66">
        <v>9.4500000000000001E-2</v>
      </c>
      <c r="E66">
        <v>-0.2097</v>
      </c>
      <c r="F66">
        <v>2.46E-2</v>
      </c>
      <c r="G66">
        <v>4.6699999999999998E-2</v>
      </c>
      <c r="H66">
        <v>-4.7500000000000001E-2</v>
      </c>
      <c r="I66">
        <v>6.8000000000000005E-2</v>
      </c>
      <c r="J66">
        <v>-0.1036</v>
      </c>
      <c r="K66">
        <v>8.77E-2</v>
      </c>
      <c r="L66">
        <v>3.2019000000000002</v>
      </c>
      <c r="M66">
        <v>355.75709999999998</v>
      </c>
      <c r="N66">
        <v>355.53</v>
      </c>
      <c r="P66">
        <f t="shared" si="0"/>
        <v>6.8300000000000249E-2</v>
      </c>
      <c r="Q66" s="2">
        <f t="shared" si="1"/>
        <v>1.646576400000006E-2</v>
      </c>
      <c r="R66">
        <f t="shared" si="7"/>
        <v>0.74826312400000083</v>
      </c>
      <c r="S66">
        <f t="shared" si="9"/>
        <v>1.8623457195098008</v>
      </c>
      <c r="T66">
        <f t="shared" si="3"/>
        <v>5.3600000000000314E-2</v>
      </c>
      <c r="U66" s="1">
        <f t="shared" si="4"/>
        <v>0.78477306002928426</v>
      </c>
      <c r="V66">
        <v>0.78477306002928404</v>
      </c>
      <c r="W66">
        <f t="shared" si="8"/>
        <v>3.2019000000000002</v>
      </c>
      <c r="X66">
        <f t="shared" si="5"/>
        <v>0</v>
      </c>
      <c r="Y66">
        <v>0.76621657609939497</v>
      </c>
      <c r="Z66">
        <f t="shared" si="6"/>
        <v>2.6317632322277245</v>
      </c>
    </row>
    <row r="67" spans="1:26" x14ac:dyDescent="0.4">
      <c r="A67">
        <v>3.8079999999999998</v>
      </c>
      <c r="B67">
        <v>3.8222999999999998</v>
      </c>
      <c r="C67">
        <v>1.4E-2</v>
      </c>
      <c r="D67">
        <v>9.1000000000000004E-3</v>
      </c>
      <c r="E67">
        <v>-0.1479</v>
      </c>
      <c r="F67">
        <v>0.14169999999999999</v>
      </c>
      <c r="G67">
        <v>5.3199999999999997E-2</v>
      </c>
      <c r="H67">
        <v>-5.4800000000000001E-2</v>
      </c>
      <c r="I67">
        <v>5.1999999999999998E-2</v>
      </c>
      <c r="J67">
        <v>-0.1055</v>
      </c>
      <c r="K67">
        <v>9.7500000000000003E-2</v>
      </c>
      <c r="L67">
        <v>3.2496</v>
      </c>
      <c r="M67">
        <v>357.97629999999998</v>
      </c>
      <c r="N67">
        <v>356.0367</v>
      </c>
      <c r="P67">
        <f t="shared" ref="P67:P98" si="10">A67-A66</f>
        <v>5.2499999999999769E-2</v>
      </c>
      <c r="Q67" s="2">
        <f t="shared" ref="Q67:Q98" si="11">F67*9.8*P67</f>
        <v>7.2904649999999682E-2</v>
      </c>
      <c r="R67">
        <f t="shared" ref="R67:R98" si="12">Q67+R66</f>
        <v>0.82116777400000052</v>
      </c>
      <c r="S67">
        <f t="shared" ref="S67:S98" si="13">S66+R67*P67</f>
        <v>1.9054570276448006</v>
      </c>
      <c r="T67">
        <f t="shared" ref="T67:T98" si="14">L67-L66</f>
        <v>4.7699999999999854E-2</v>
      </c>
      <c r="U67" s="1">
        <f t="shared" ref="U67:U98" si="15">T67/P67</f>
        <v>0.90857142857142981</v>
      </c>
      <c r="V67">
        <v>0.90857142857142204</v>
      </c>
      <c r="W67">
        <f t="shared" si="8"/>
        <v>3.2496</v>
      </c>
      <c r="X67">
        <f t="shared" ref="X67:X98" si="16">W67-L67</f>
        <v>0</v>
      </c>
      <c r="Y67">
        <v>0.73910063505172696</v>
      </c>
      <c r="Z67">
        <f t="shared" ref="Z67:Z98" si="17">Y67*P67+Z66</f>
        <v>2.6705660155679398</v>
      </c>
    </row>
    <row r="68" spans="1:26" x14ac:dyDescent="0.4">
      <c r="A68">
        <v>3.8593999999999999</v>
      </c>
      <c r="B68">
        <v>3.8734000000000002</v>
      </c>
      <c r="C68">
        <v>1.4E-2</v>
      </c>
      <c r="D68">
        <v>-5.2999999999999999E-2</v>
      </c>
      <c r="E68">
        <v>0.22720000000000001</v>
      </c>
      <c r="F68">
        <v>6.59E-2</v>
      </c>
      <c r="G68">
        <v>4.9000000000000002E-2</v>
      </c>
      <c r="H68">
        <v>-4.4400000000000002E-2</v>
      </c>
      <c r="I68">
        <v>3.8100000000000002E-2</v>
      </c>
      <c r="J68">
        <v>-0.1028</v>
      </c>
      <c r="K68">
        <v>0.10780000000000001</v>
      </c>
      <c r="L68">
        <v>3.2841</v>
      </c>
      <c r="M68">
        <v>358.50850000000003</v>
      </c>
      <c r="N68">
        <v>356.52749999999997</v>
      </c>
      <c r="P68">
        <f t="shared" si="10"/>
        <v>5.1400000000000112E-2</v>
      </c>
      <c r="Q68" s="2">
        <f t="shared" si="11"/>
        <v>3.3195148000000077E-2</v>
      </c>
      <c r="R68">
        <f t="shared" si="12"/>
        <v>0.85436292200000064</v>
      </c>
      <c r="S68">
        <f t="shared" si="13"/>
        <v>1.9493712818356008</v>
      </c>
      <c r="T68">
        <f t="shared" si="14"/>
        <v>3.4499999999999975E-2</v>
      </c>
      <c r="U68" s="1">
        <f t="shared" si="15"/>
        <v>0.67120622568093191</v>
      </c>
      <c r="V68">
        <v>0.67120622568093702</v>
      </c>
      <c r="W68">
        <f t="shared" ref="W68:W98" si="18">U68*P68+W67</f>
        <v>3.2841</v>
      </c>
      <c r="X68">
        <f t="shared" si="16"/>
        <v>0</v>
      </c>
      <c r="Y68">
        <v>0.71718448400497403</v>
      </c>
      <c r="Z68">
        <f t="shared" si="17"/>
        <v>2.7074292980457955</v>
      </c>
    </row>
    <row r="69" spans="1:26" x14ac:dyDescent="0.4">
      <c r="A69">
        <v>3.9157999999999999</v>
      </c>
      <c r="B69">
        <v>3.9241000000000001</v>
      </c>
      <c r="C69">
        <v>8.0000000000000002E-3</v>
      </c>
      <c r="D69">
        <v>2.1100000000000001E-2</v>
      </c>
      <c r="E69">
        <v>0.15090000000000001</v>
      </c>
      <c r="F69">
        <v>8.6400000000000005E-2</v>
      </c>
      <c r="G69">
        <v>3.8199999999999998E-2</v>
      </c>
      <c r="H69">
        <v>-1.8100000000000002E-2</v>
      </c>
      <c r="I69">
        <v>2.7E-2</v>
      </c>
      <c r="J69">
        <v>-0.1021</v>
      </c>
      <c r="K69">
        <v>0.1096</v>
      </c>
      <c r="L69">
        <v>3.3151000000000002</v>
      </c>
      <c r="M69">
        <v>359.2167</v>
      </c>
      <c r="N69">
        <v>356.39929999999998</v>
      </c>
      <c r="P69">
        <f t="shared" si="10"/>
        <v>5.6400000000000006E-2</v>
      </c>
      <c r="Q69" s="2">
        <f t="shared" si="11"/>
        <v>4.7755008000000015E-2</v>
      </c>
      <c r="R69">
        <f t="shared" si="12"/>
        <v>0.90211793000000062</v>
      </c>
      <c r="S69">
        <f t="shared" si="13"/>
        <v>2.0002507330876007</v>
      </c>
      <c r="T69">
        <f t="shared" si="14"/>
        <v>3.1000000000000139E-2</v>
      </c>
      <c r="U69" s="1">
        <f t="shared" si="15"/>
        <v>0.54964539007092439</v>
      </c>
      <c r="V69">
        <v>0.54964539007092394</v>
      </c>
      <c r="W69">
        <f t="shared" si="18"/>
        <v>3.3151000000000002</v>
      </c>
      <c r="X69">
        <f t="shared" si="16"/>
        <v>0</v>
      </c>
      <c r="Y69">
        <v>0.72272813320159901</v>
      </c>
      <c r="Z69">
        <f t="shared" si="17"/>
        <v>2.7481911647583654</v>
      </c>
    </row>
    <row r="70" spans="1:26" x14ac:dyDescent="0.4">
      <c r="A70">
        <v>3.9752000000000001</v>
      </c>
      <c r="B70">
        <v>3.9761000000000002</v>
      </c>
      <c r="C70">
        <v>1E-3</v>
      </c>
      <c r="D70">
        <v>3.8E-3</v>
      </c>
      <c r="E70">
        <v>0.58109999999999995</v>
      </c>
      <c r="F70">
        <v>-0.25580000000000003</v>
      </c>
      <c r="G70">
        <v>3.5700000000000003E-2</v>
      </c>
      <c r="H70">
        <v>3.5799999999999998E-2</v>
      </c>
      <c r="I70">
        <v>2.3199999999999998E-2</v>
      </c>
      <c r="J70">
        <v>-0.1026</v>
      </c>
      <c r="K70">
        <v>0.108</v>
      </c>
      <c r="L70">
        <v>3.3479999999999999</v>
      </c>
      <c r="M70">
        <v>359.64109999999999</v>
      </c>
      <c r="N70">
        <v>356.62920000000003</v>
      </c>
      <c r="P70">
        <f t="shared" si="10"/>
        <v>5.9400000000000119E-2</v>
      </c>
      <c r="Q70" s="2">
        <f t="shared" si="11"/>
        <v>-0.14890629600000033</v>
      </c>
      <c r="R70">
        <f t="shared" si="12"/>
        <v>0.75321163400000035</v>
      </c>
      <c r="S70">
        <f t="shared" si="13"/>
        <v>2.0449915041472009</v>
      </c>
      <c r="T70">
        <f t="shared" si="14"/>
        <v>3.2899999999999707E-2</v>
      </c>
      <c r="U70" s="1">
        <f t="shared" si="15"/>
        <v>0.55387205387204785</v>
      </c>
      <c r="V70">
        <v>0.55387205387205496</v>
      </c>
      <c r="W70">
        <f t="shared" si="18"/>
        <v>3.3479999999999999</v>
      </c>
      <c r="X70">
        <f t="shared" si="16"/>
        <v>0</v>
      </c>
      <c r="Y70">
        <v>0.73993396759033203</v>
      </c>
      <c r="Z70">
        <f t="shared" si="17"/>
        <v>2.7921432424332311</v>
      </c>
    </row>
    <row r="71" spans="1:26" x14ac:dyDescent="0.4">
      <c r="A71">
        <v>4.0301</v>
      </c>
      <c r="B71">
        <v>4.0288000000000004</v>
      </c>
      <c r="C71">
        <v>-1E-3</v>
      </c>
      <c r="D71">
        <v>-2.7400000000000001E-2</v>
      </c>
      <c r="E71">
        <v>-5.1799999999999999E-2</v>
      </c>
      <c r="F71">
        <v>-9.4100000000000003E-2</v>
      </c>
      <c r="G71">
        <v>2.87E-2</v>
      </c>
      <c r="H71">
        <v>0.1004</v>
      </c>
      <c r="I71">
        <v>1.6799999999999999E-2</v>
      </c>
      <c r="J71">
        <v>-0.1031</v>
      </c>
      <c r="K71">
        <v>0.1051</v>
      </c>
      <c r="L71">
        <v>3.39</v>
      </c>
      <c r="M71">
        <v>3.8199999999999998E-2</v>
      </c>
      <c r="N71">
        <v>356.23779999999999</v>
      </c>
      <c r="P71">
        <f t="shared" si="10"/>
        <v>5.4899999999999949E-2</v>
      </c>
      <c r="Q71" s="2">
        <f t="shared" si="11"/>
        <v>-5.0627681999999959E-2</v>
      </c>
      <c r="R71">
        <f t="shared" si="12"/>
        <v>0.70258395200000034</v>
      </c>
      <c r="S71">
        <f t="shared" si="13"/>
        <v>2.0835633631120007</v>
      </c>
      <c r="T71">
        <f t="shared" si="14"/>
        <v>4.2000000000000259E-2</v>
      </c>
      <c r="U71" s="1">
        <f t="shared" si="15"/>
        <v>0.76502732240437699</v>
      </c>
      <c r="V71">
        <v>0.76502732240436799</v>
      </c>
      <c r="W71">
        <f t="shared" si="18"/>
        <v>3.39</v>
      </c>
      <c r="X71">
        <f t="shared" si="16"/>
        <v>0</v>
      </c>
      <c r="Y71">
        <v>0.79444366693496704</v>
      </c>
      <c r="Z71">
        <f t="shared" si="17"/>
        <v>2.8357581997479606</v>
      </c>
    </row>
    <row r="72" spans="1:26" x14ac:dyDescent="0.4">
      <c r="A72">
        <v>4.0854999999999997</v>
      </c>
      <c r="B72">
        <v>4.0793999999999997</v>
      </c>
      <c r="C72">
        <v>-6.0000000000000001E-3</v>
      </c>
      <c r="D72">
        <v>-0.1024</v>
      </c>
      <c r="E72">
        <v>8.5099999999999995E-2</v>
      </c>
      <c r="F72">
        <v>-0.1411</v>
      </c>
      <c r="G72">
        <v>1.7899999999999999E-2</v>
      </c>
      <c r="H72">
        <v>9.8400000000000001E-2</v>
      </c>
      <c r="I72">
        <v>6.3E-3</v>
      </c>
      <c r="J72">
        <v>-0.1009</v>
      </c>
      <c r="K72">
        <v>0.1037</v>
      </c>
      <c r="L72">
        <v>3.4203000000000001</v>
      </c>
      <c r="M72">
        <v>359.89920000000001</v>
      </c>
      <c r="N72">
        <v>355.52120000000002</v>
      </c>
      <c r="P72">
        <f t="shared" si="10"/>
        <v>5.5399999999999672E-2</v>
      </c>
      <c r="Q72" s="2">
        <f t="shared" si="11"/>
        <v>-7.6606011999999557E-2</v>
      </c>
      <c r="R72">
        <f t="shared" si="12"/>
        <v>0.62597794000000073</v>
      </c>
      <c r="S72">
        <f t="shared" si="13"/>
        <v>2.1182425409880006</v>
      </c>
      <c r="T72">
        <f t="shared" si="14"/>
        <v>3.0299999999999994E-2</v>
      </c>
      <c r="U72" s="1">
        <f t="shared" si="15"/>
        <v>0.54693140794224138</v>
      </c>
      <c r="V72">
        <v>0.54693140794224104</v>
      </c>
      <c r="W72">
        <f t="shared" si="18"/>
        <v>3.4203000000000001</v>
      </c>
      <c r="X72">
        <f t="shared" si="16"/>
        <v>0</v>
      </c>
      <c r="Y72">
        <v>0.86255580186843805</v>
      </c>
      <c r="Z72">
        <f t="shared" si="17"/>
        <v>2.8835437911714719</v>
      </c>
    </row>
    <row r="73" spans="1:26" x14ac:dyDescent="0.4">
      <c r="A73">
        <v>4.1368999999999998</v>
      </c>
      <c r="B73">
        <v>4.1303000000000001</v>
      </c>
      <c r="C73">
        <v>-7.0000000000000001E-3</v>
      </c>
      <c r="D73">
        <v>-5.6099999999999997E-2</v>
      </c>
      <c r="E73">
        <v>-9.9900000000000003E-2</v>
      </c>
      <c r="F73">
        <v>-7.2999999999999995E-2</v>
      </c>
      <c r="G73">
        <v>-3.2800000000000003E-2</v>
      </c>
      <c r="H73">
        <v>5.45E-2</v>
      </c>
      <c r="I73">
        <v>-8.3999999999999995E-3</v>
      </c>
      <c r="J73">
        <v>-9.7000000000000003E-2</v>
      </c>
      <c r="K73">
        <v>0.1027</v>
      </c>
      <c r="L73">
        <v>3.4474999999999998</v>
      </c>
      <c r="M73">
        <v>359.48599999999999</v>
      </c>
      <c r="N73">
        <v>355.26049999999998</v>
      </c>
      <c r="P73">
        <f t="shared" si="10"/>
        <v>5.1400000000000112E-2</v>
      </c>
      <c r="Q73" s="2">
        <f t="shared" si="11"/>
        <v>-3.6771560000000085E-2</v>
      </c>
      <c r="R73">
        <f t="shared" si="12"/>
        <v>0.5892063800000007</v>
      </c>
      <c r="S73">
        <f t="shared" si="13"/>
        <v>2.1485277489200008</v>
      </c>
      <c r="T73">
        <f t="shared" si="14"/>
        <v>2.7199999999999669E-2</v>
      </c>
      <c r="U73" s="1">
        <f t="shared" si="15"/>
        <v>0.52918287937742425</v>
      </c>
      <c r="V73">
        <v>0.52918287937742403</v>
      </c>
      <c r="W73">
        <f t="shared" si="18"/>
        <v>3.4474999999999998</v>
      </c>
      <c r="X73">
        <f t="shared" si="16"/>
        <v>0</v>
      </c>
      <c r="Y73">
        <v>0.86596494913101196</v>
      </c>
      <c r="Z73">
        <f t="shared" si="17"/>
        <v>2.9280543895568059</v>
      </c>
    </row>
    <row r="74" spans="1:26" x14ac:dyDescent="0.4">
      <c r="A74">
        <v>4.1909000000000001</v>
      </c>
      <c r="B74">
        <v>4.1814</v>
      </c>
      <c r="C74">
        <v>-0.01</v>
      </c>
      <c r="D74">
        <v>2.3E-3</v>
      </c>
      <c r="E74">
        <v>-0.121</v>
      </c>
      <c r="F74">
        <v>-5.16E-2</v>
      </c>
      <c r="G74">
        <v>-8.3099999999999993E-2</v>
      </c>
      <c r="H74">
        <v>2.8400000000000002E-2</v>
      </c>
      <c r="I74">
        <v>-2.5399999999999999E-2</v>
      </c>
      <c r="J74">
        <v>-9.2899999999999996E-2</v>
      </c>
      <c r="K74">
        <v>0.10199999999999999</v>
      </c>
      <c r="L74">
        <v>3.4824000000000002</v>
      </c>
      <c r="M74">
        <v>358.62799999999999</v>
      </c>
      <c r="N74">
        <v>354.59949999999998</v>
      </c>
      <c r="P74">
        <f t="shared" si="10"/>
        <v>5.400000000000027E-2</v>
      </c>
      <c r="Q74" s="2">
        <f t="shared" si="11"/>
        <v>-2.7306720000000138E-2</v>
      </c>
      <c r="R74">
        <f t="shared" si="12"/>
        <v>0.56189966000000058</v>
      </c>
      <c r="S74">
        <f t="shared" si="13"/>
        <v>2.178870330560001</v>
      </c>
      <c r="T74">
        <f t="shared" si="14"/>
        <v>3.4900000000000375E-2</v>
      </c>
      <c r="U74" s="1">
        <f t="shared" si="15"/>
        <v>0.64629629629630003</v>
      </c>
      <c r="V74">
        <v>0.64629629629630003</v>
      </c>
      <c r="W74">
        <f t="shared" si="18"/>
        <v>3.4824000000000002</v>
      </c>
      <c r="X74">
        <f t="shared" si="16"/>
        <v>0</v>
      </c>
      <c r="Y74">
        <v>0.89010941982269198</v>
      </c>
      <c r="Z74">
        <f t="shared" si="17"/>
        <v>2.9761202982272317</v>
      </c>
    </row>
    <row r="75" spans="1:26" x14ac:dyDescent="0.4">
      <c r="A75">
        <v>4.2438000000000002</v>
      </c>
      <c r="B75">
        <v>4.2321</v>
      </c>
      <c r="C75">
        <v>-1.2E-2</v>
      </c>
      <c r="D75">
        <v>2.8899999999999999E-2</v>
      </c>
      <c r="E75">
        <v>-8.2600000000000007E-2</v>
      </c>
      <c r="F75">
        <v>-7.7899999999999997E-2</v>
      </c>
      <c r="G75">
        <v>-6.8199999999999997E-2</v>
      </c>
      <c r="H75">
        <v>2.6499999999999999E-2</v>
      </c>
      <c r="I75">
        <v>-2.76E-2</v>
      </c>
      <c r="J75">
        <v>-9.1300000000000006E-2</v>
      </c>
      <c r="K75">
        <v>0.1021</v>
      </c>
      <c r="L75">
        <v>3.5078999999999998</v>
      </c>
      <c r="M75">
        <v>357.22809999999998</v>
      </c>
      <c r="N75">
        <v>353.9676</v>
      </c>
      <c r="P75">
        <f t="shared" si="10"/>
        <v>5.2900000000000169E-2</v>
      </c>
      <c r="Q75" s="2">
        <f t="shared" si="11"/>
        <v>-4.0384918000000131E-2</v>
      </c>
      <c r="R75">
        <f t="shared" si="12"/>
        <v>0.52151474200000048</v>
      </c>
      <c r="S75">
        <f t="shared" si="13"/>
        <v>2.2064584604118012</v>
      </c>
      <c r="T75">
        <f t="shared" si="14"/>
        <v>2.5499999999999634E-2</v>
      </c>
      <c r="U75" s="1">
        <f t="shared" si="15"/>
        <v>0.48204158790169288</v>
      </c>
      <c r="V75">
        <v>0.48204158790169199</v>
      </c>
      <c r="W75">
        <f t="shared" si="18"/>
        <v>3.5078999999999998</v>
      </c>
      <c r="X75">
        <f t="shared" si="16"/>
        <v>0</v>
      </c>
      <c r="Y75">
        <v>0.86767321825027399</v>
      </c>
      <c r="Z75">
        <f t="shared" si="17"/>
        <v>3.0220202114726713</v>
      </c>
    </row>
    <row r="76" spans="1:26" x14ac:dyDescent="0.4">
      <c r="A76">
        <v>4.2976999999999999</v>
      </c>
      <c r="B76">
        <v>4.2827999999999999</v>
      </c>
      <c r="C76">
        <v>-1.4999999999999999E-2</v>
      </c>
      <c r="D76">
        <v>2.9999999999999997E-4</v>
      </c>
      <c r="E76">
        <v>1.1000000000000001E-3</v>
      </c>
      <c r="F76">
        <v>-7.3599999999999999E-2</v>
      </c>
      <c r="G76">
        <v>-4.3299999999999998E-2</v>
      </c>
      <c r="H76">
        <v>5.8799999999999998E-2</v>
      </c>
      <c r="I76">
        <v>-3.5999999999999997E-2</v>
      </c>
      <c r="J76">
        <v>-9.2299999999999993E-2</v>
      </c>
      <c r="K76">
        <v>0.1002</v>
      </c>
      <c r="L76">
        <v>3.5304000000000002</v>
      </c>
      <c r="M76">
        <v>358.45569999999998</v>
      </c>
      <c r="N76">
        <v>352.7713</v>
      </c>
      <c r="P76">
        <f t="shared" si="10"/>
        <v>5.3899999999999615E-2</v>
      </c>
      <c r="Q76" s="2">
        <f t="shared" si="11"/>
        <v>-3.8876991999999722E-2</v>
      </c>
      <c r="R76">
        <f t="shared" si="12"/>
        <v>0.48263775000000075</v>
      </c>
      <c r="S76">
        <f t="shared" si="13"/>
        <v>2.2324726351368009</v>
      </c>
      <c r="T76">
        <f t="shared" si="14"/>
        <v>2.2500000000000409E-2</v>
      </c>
      <c r="U76" s="1">
        <f t="shared" si="15"/>
        <v>0.41743970315399942</v>
      </c>
      <c r="V76">
        <v>0.41743970315399898</v>
      </c>
      <c r="W76">
        <f t="shared" si="18"/>
        <v>3.5304000000000002</v>
      </c>
      <c r="X76">
        <f t="shared" si="16"/>
        <v>0</v>
      </c>
      <c r="Y76">
        <v>0.86456972360610895</v>
      </c>
      <c r="Z76">
        <f t="shared" si="17"/>
        <v>3.0686205195750405</v>
      </c>
    </row>
    <row r="77" spans="1:26" x14ac:dyDescent="0.4">
      <c r="A77">
        <v>4.3521000000000001</v>
      </c>
      <c r="B77">
        <v>4.3341000000000003</v>
      </c>
      <c r="C77">
        <v>-1.7999999999999999E-2</v>
      </c>
      <c r="D77">
        <v>-5.9799999999999999E-2</v>
      </c>
      <c r="E77">
        <v>8.9999999999999998E-4</v>
      </c>
      <c r="F77">
        <v>-6.0900000000000003E-2</v>
      </c>
      <c r="G77">
        <v>-3.3399999999999999E-2</v>
      </c>
      <c r="H77">
        <v>0.1145</v>
      </c>
      <c r="I77">
        <v>-4.9099999999999998E-2</v>
      </c>
      <c r="J77">
        <v>-9.11E-2</v>
      </c>
      <c r="K77">
        <v>0.1023</v>
      </c>
      <c r="L77">
        <v>3.5445000000000002</v>
      </c>
      <c r="M77">
        <v>359.11750000000001</v>
      </c>
      <c r="N77">
        <v>351.65960000000001</v>
      </c>
      <c r="P77">
        <f t="shared" si="10"/>
        <v>5.4400000000000226E-2</v>
      </c>
      <c r="Q77" s="2">
        <f t="shared" si="11"/>
        <v>-3.2467008000000137E-2</v>
      </c>
      <c r="R77">
        <f t="shared" si="12"/>
        <v>0.45017074200000062</v>
      </c>
      <c r="S77">
        <f t="shared" si="13"/>
        <v>2.256961923501601</v>
      </c>
      <c r="T77">
        <f t="shared" si="14"/>
        <v>1.4100000000000001E-2</v>
      </c>
      <c r="U77" s="1">
        <f t="shared" si="15"/>
        <v>0.2591911764705872</v>
      </c>
      <c r="V77">
        <v>0.25919117647058698</v>
      </c>
      <c r="W77">
        <f t="shared" si="18"/>
        <v>3.5445000000000002</v>
      </c>
      <c r="X77">
        <f t="shared" si="16"/>
        <v>0</v>
      </c>
      <c r="Y77">
        <v>0.86728316545486395</v>
      </c>
      <c r="Z77">
        <f t="shared" si="17"/>
        <v>3.1158007237757852</v>
      </c>
    </row>
    <row r="78" spans="1:26" x14ac:dyDescent="0.4">
      <c r="A78">
        <v>4.4089999999999998</v>
      </c>
      <c r="B78">
        <v>4.3851000000000004</v>
      </c>
      <c r="C78">
        <v>-2.4E-2</v>
      </c>
      <c r="D78">
        <v>-5.5E-2</v>
      </c>
      <c r="E78">
        <v>3.7100000000000001E-2</v>
      </c>
      <c r="F78">
        <v>-3.6200000000000003E-2</v>
      </c>
      <c r="G78">
        <v>-3.3099999999999997E-2</v>
      </c>
      <c r="H78">
        <v>0.13339999999999999</v>
      </c>
      <c r="I78">
        <v>-5.5100000000000003E-2</v>
      </c>
      <c r="J78">
        <v>-9.0700000000000003E-2</v>
      </c>
      <c r="K78">
        <v>0.1031</v>
      </c>
      <c r="L78">
        <v>3.5687000000000002</v>
      </c>
      <c r="M78">
        <v>359.69240000000002</v>
      </c>
      <c r="N78">
        <v>350.31169999999997</v>
      </c>
      <c r="P78">
        <f t="shared" si="10"/>
        <v>5.6899999999999729E-2</v>
      </c>
      <c r="Q78" s="2">
        <f t="shared" si="11"/>
        <v>-2.0185843999999908E-2</v>
      </c>
      <c r="R78">
        <f t="shared" si="12"/>
        <v>0.42998489800000073</v>
      </c>
      <c r="S78">
        <f t="shared" si="13"/>
        <v>2.2814280641978009</v>
      </c>
      <c r="T78">
        <f t="shared" si="14"/>
        <v>2.4199999999999999E-2</v>
      </c>
      <c r="U78" s="1">
        <f t="shared" si="15"/>
        <v>0.42530755711775248</v>
      </c>
      <c r="V78">
        <v>0.42530755711775198</v>
      </c>
      <c r="W78">
        <f t="shared" si="18"/>
        <v>3.5687000000000002</v>
      </c>
      <c r="X78">
        <f t="shared" si="16"/>
        <v>0</v>
      </c>
      <c r="Y78">
        <v>0.87555706501007002</v>
      </c>
      <c r="Z78">
        <f t="shared" si="17"/>
        <v>3.1656199207748581</v>
      </c>
    </row>
    <row r="79" spans="1:26" x14ac:dyDescent="0.4">
      <c r="A79">
        <v>4.4683999999999999</v>
      </c>
      <c r="B79">
        <v>4.4877000000000002</v>
      </c>
      <c r="C79">
        <v>1.9E-2</v>
      </c>
      <c r="D79">
        <v>3.7900000000000003E-2</v>
      </c>
      <c r="E79">
        <v>7.3800000000000004E-2</v>
      </c>
      <c r="F79">
        <v>-5.0799999999999998E-2</v>
      </c>
      <c r="G79">
        <v>-6.8199999999999997E-2</v>
      </c>
      <c r="H79">
        <v>0.15840000000000001</v>
      </c>
      <c r="I79">
        <v>-5.0200000000000002E-2</v>
      </c>
      <c r="J79">
        <v>-8.6599999999999996E-2</v>
      </c>
      <c r="K79">
        <v>0.1052</v>
      </c>
      <c r="L79">
        <v>3.5750999999999999</v>
      </c>
      <c r="M79">
        <v>359.09660000000002</v>
      </c>
      <c r="N79">
        <v>351.5034</v>
      </c>
      <c r="P79">
        <f t="shared" si="10"/>
        <v>5.9400000000000119E-2</v>
      </c>
      <c r="Q79" s="2">
        <f t="shared" si="11"/>
        <v>-2.957169600000006E-2</v>
      </c>
      <c r="R79">
        <f t="shared" si="12"/>
        <v>0.40041320200000069</v>
      </c>
      <c r="S79">
        <f t="shared" si="13"/>
        <v>2.3052126083966011</v>
      </c>
      <c r="T79">
        <f t="shared" si="14"/>
        <v>6.3999999999997392E-3</v>
      </c>
      <c r="U79" s="1">
        <f t="shared" si="15"/>
        <v>0.10774410774410313</v>
      </c>
      <c r="V79">
        <v>0.10774410774410299</v>
      </c>
      <c r="W79">
        <f t="shared" si="18"/>
        <v>3.5750999999999999</v>
      </c>
      <c r="X79">
        <f t="shared" si="16"/>
        <v>0</v>
      </c>
      <c r="Y79">
        <v>0.87947869300842196</v>
      </c>
      <c r="Z79">
        <f t="shared" si="17"/>
        <v>3.2178609551395585</v>
      </c>
    </row>
    <row r="80" spans="1:26" x14ac:dyDescent="0.4">
      <c r="A80">
        <v>4.5217999999999998</v>
      </c>
      <c r="B80">
        <v>4.5384000000000002</v>
      </c>
      <c r="C80">
        <v>1.7000000000000001E-2</v>
      </c>
      <c r="D80">
        <v>0.1004</v>
      </c>
      <c r="E80">
        <v>-0.1048</v>
      </c>
      <c r="F80">
        <v>-2.0500000000000001E-2</v>
      </c>
      <c r="G80">
        <v>-3.7699999999999997E-2</v>
      </c>
      <c r="H80">
        <v>0.1759</v>
      </c>
      <c r="I80">
        <v>-3.0300000000000001E-2</v>
      </c>
      <c r="J80">
        <v>-8.5900000000000004E-2</v>
      </c>
      <c r="K80">
        <v>0.10349999999999999</v>
      </c>
      <c r="L80">
        <v>3.5842999999999998</v>
      </c>
      <c r="M80">
        <v>359.32589999999999</v>
      </c>
      <c r="N80">
        <v>351.21100000000001</v>
      </c>
      <c r="P80">
        <f t="shared" si="10"/>
        <v>5.3399999999999892E-2</v>
      </c>
      <c r="Q80" s="2">
        <f t="shared" si="11"/>
        <v>-1.072805999999998E-2</v>
      </c>
      <c r="R80">
        <f t="shared" si="12"/>
        <v>0.38968514200000071</v>
      </c>
      <c r="S80">
        <f t="shared" si="13"/>
        <v>2.3260217949794013</v>
      </c>
      <c r="T80">
        <f t="shared" si="14"/>
        <v>9.1999999999998749E-3</v>
      </c>
      <c r="U80" s="1">
        <f t="shared" si="15"/>
        <v>0.17228464419475456</v>
      </c>
      <c r="V80">
        <v>0.17228464419475401</v>
      </c>
      <c r="W80">
        <f t="shared" si="18"/>
        <v>3.5842999999999998</v>
      </c>
      <c r="X80">
        <f t="shared" si="16"/>
        <v>0</v>
      </c>
      <c r="Y80">
        <v>0.87855148315429599</v>
      </c>
      <c r="Z80">
        <f t="shared" si="17"/>
        <v>3.2647756043399978</v>
      </c>
    </row>
    <row r="81" spans="1:26" x14ac:dyDescent="0.4">
      <c r="A81">
        <v>4.5792999999999999</v>
      </c>
      <c r="B81">
        <v>4.5898000000000003</v>
      </c>
      <c r="C81">
        <v>1.0999999999999999E-2</v>
      </c>
      <c r="D81">
        <v>2.12E-2</v>
      </c>
      <c r="E81">
        <v>9.3100000000000002E-2</v>
      </c>
      <c r="F81">
        <v>-0.14000000000000001</v>
      </c>
      <c r="G81">
        <v>-2.5000000000000001E-2</v>
      </c>
      <c r="H81">
        <v>0.19370000000000001</v>
      </c>
      <c r="I81">
        <v>-2.3E-2</v>
      </c>
      <c r="J81">
        <v>-8.6099999999999996E-2</v>
      </c>
      <c r="K81">
        <v>0.1007</v>
      </c>
      <c r="L81">
        <v>3.5926999999999998</v>
      </c>
      <c r="M81">
        <v>359.83069999999998</v>
      </c>
      <c r="N81">
        <v>351.44119999999998</v>
      </c>
      <c r="P81">
        <f t="shared" si="10"/>
        <v>5.7500000000000107E-2</v>
      </c>
      <c r="Q81" s="2">
        <f t="shared" si="11"/>
        <v>-7.8890000000000168E-2</v>
      </c>
      <c r="R81">
        <f t="shared" si="12"/>
        <v>0.31079514200000052</v>
      </c>
      <c r="S81">
        <f t="shared" si="13"/>
        <v>2.3438925156444013</v>
      </c>
      <c r="T81">
        <f t="shared" si="14"/>
        <v>8.3999999999999631E-3</v>
      </c>
      <c r="U81" s="1">
        <f t="shared" si="15"/>
        <v>0.14608695652173823</v>
      </c>
      <c r="V81">
        <v>0.146086956521738</v>
      </c>
      <c r="W81">
        <f t="shared" si="18"/>
        <v>3.5926999999999998</v>
      </c>
      <c r="X81">
        <f t="shared" si="16"/>
        <v>0</v>
      </c>
      <c r="Y81">
        <v>0.86167025566100997</v>
      </c>
      <c r="Z81">
        <f t="shared" si="17"/>
        <v>3.3143216440405059</v>
      </c>
    </row>
    <row r="82" spans="1:26" x14ac:dyDescent="0.4">
      <c r="A82">
        <v>4.6337000000000002</v>
      </c>
      <c r="B82">
        <v>4.6410999999999998</v>
      </c>
      <c r="C82">
        <v>7.0000000000000001E-3</v>
      </c>
      <c r="D82">
        <v>-2.1899999999999999E-2</v>
      </c>
      <c r="E82">
        <v>-7.4999999999999997E-3</v>
      </c>
      <c r="F82">
        <v>-2.7300000000000001E-2</v>
      </c>
      <c r="G82">
        <v>-1.83E-2</v>
      </c>
      <c r="H82">
        <v>0.1099</v>
      </c>
      <c r="I82">
        <v>-1.49E-2</v>
      </c>
      <c r="J82">
        <v>-8.7900000000000006E-2</v>
      </c>
      <c r="K82">
        <v>9.9199999999999997E-2</v>
      </c>
      <c r="L82">
        <v>3.5971000000000002</v>
      </c>
      <c r="M82">
        <v>0.56020000000000003</v>
      </c>
      <c r="N82">
        <v>351.33929999999998</v>
      </c>
      <c r="P82">
        <f t="shared" si="10"/>
        <v>5.4400000000000226E-2</v>
      </c>
      <c r="Q82" s="2">
        <f t="shared" si="11"/>
        <v>-1.4554176000000063E-2</v>
      </c>
      <c r="R82">
        <f t="shared" si="12"/>
        <v>0.29624096600000044</v>
      </c>
      <c r="S82">
        <f t="shared" si="13"/>
        <v>2.3600080241948014</v>
      </c>
      <c r="T82">
        <f t="shared" si="14"/>
        <v>4.4000000000004036E-3</v>
      </c>
      <c r="U82" s="1">
        <f t="shared" si="15"/>
        <v>8.0882352941183552E-2</v>
      </c>
      <c r="V82">
        <v>8.0882352941183497E-2</v>
      </c>
      <c r="W82">
        <f t="shared" si="18"/>
        <v>3.5971000000000002</v>
      </c>
      <c r="X82">
        <f t="shared" si="16"/>
        <v>0</v>
      </c>
      <c r="Y82">
        <v>0.86780637502670199</v>
      </c>
      <c r="Z82">
        <f t="shared" si="17"/>
        <v>3.3615303108419585</v>
      </c>
    </row>
    <row r="83" spans="1:26" x14ac:dyDescent="0.4">
      <c r="A83">
        <v>4.6886000000000001</v>
      </c>
      <c r="B83">
        <v>4.6912000000000003</v>
      </c>
      <c r="C83">
        <v>3.0000000000000001E-3</v>
      </c>
      <c r="D83">
        <v>-2.86E-2</v>
      </c>
      <c r="E83">
        <v>1.7399999999999999E-2</v>
      </c>
      <c r="F83">
        <v>-7.2800000000000004E-2</v>
      </c>
      <c r="G83">
        <v>-9.1999999999999998E-3</v>
      </c>
      <c r="H83">
        <v>6.7599999999999993E-2</v>
      </c>
      <c r="I83">
        <v>-2.8E-3</v>
      </c>
      <c r="J83">
        <v>-8.9499999999999996E-2</v>
      </c>
      <c r="K83">
        <v>0.1002</v>
      </c>
      <c r="L83">
        <v>3.6015000000000001</v>
      </c>
      <c r="M83">
        <v>0.23810000000000001</v>
      </c>
      <c r="N83">
        <v>351.19779999999997</v>
      </c>
      <c r="P83">
        <f t="shared" si="10"/>
        <v>5.4899999999999949E-2</v>
      </c>
      <c r="Q83" s="2">
        <f t="shared" si="11"/>
        <v>-3.9167855999999966E-2</v>
      </c>
      <c r="R83">
        <f t="shared" si="12"/>
        <v>0.25707311000000049</v>
      </c>
      <c r="S83">
        <f t="shared" si="13"/>
        <v>2.3741213379338015</v>
      </c>
      <c r="T83">
        <f t="shared" si="14"/>
        <v>4.3999999999999595E-3</v>
      </c>
      <c r="U83" s="1">
        <f t="shared" si="15"/>
        <v>8.0145719489981115E-2</v>
      </c>
      <c r="V83">
        <v>8.0145719489981102E-2</v>
      </c>
      <c r="W83">
        <f t="shared" si="18"/>
        <v>3.6015000000000001</v>
      </c>
      <c r="X83">
        <f t="shared" si="16"/>
        <v>0</v>
      </c>
      <c r="Y83">
        <v>0.88446462154388406</v>
      </c>
      <c r="Z83">
        <f t="shared" si="17"/>
        <v>3.4100874185647179</v>
      </c>
    </row>
    <row r="84" spans="1:26" x14ac:dyDescent="0.4">
      <c r="A84">
        <v>4.75</v>
      </c>
      <c r="B84">
        <v>4.7427999999999999</v>
      </c>
      <c r="C84">
        <v>-7.0000000000000001E-3</v>
      </c>
      <c r="D84">
        <v>3.7600000000000001E-2</v>
      </c>
      <c r="E84">
        <v>-5.7000000000000002E-2</v>
      </c>
      <c r="F84">
        <v>-5.9900000000000002E-2</v>
      </c>
      <c r="G84">
        <v>8.8999999999999999E-3</v>
      </c>
      <c r="H84">
        <v>3.4299999999999997E-2</v>
      </c>
      <c r="I84">
        <v>1.09E-2</v>
      </c>
      <c r="J84">
        <v>-9.1600000000000001E-2</v>
      </c>
      <c r="K84">
        <v>0.1021</v>
      </c>
      <c r="L84">
        <v>3.6099000000000001</v>
      </c>
      <c r="M84">
        <v>359.62099999999998</v>
      </c>
      <c r="N84">
        <v>351.25290000000001</v>
      </c>
      <c r="P84">
        <f t="shared" si="10"/>
        <v>6.1399999999999899E-2</v>
      </c>
      <c r="Q84" s="2">
        <f t="shared" si="11"/>
        <v>-3.6043027999999949E-2</v>
      </c>
      <c r="R84">
        <f t="shared" si="12"/>
        <v>0.22103008200000054</v>
      </c>
      <c r="S84">
        <f t="shared" si="13"/>
        <v>2.3876925849686015</v>
      </c>
      <c r="T84">
        <f t="shared" si="14"/>
        <v>8.3999999999999631E-3</v>
      </c>
      <c r="U84" s="1">
        <f t="shared" si="15"/>
        <v>0.13680781758957616</v>
      </c>
      <c r="V84">
        <v>0.136807817589576</v>
      </c>
      <c r="W84">
        <f t="shared" si="18"/>
        <v>3.6099000000000001</v>
      </c>
      <c r="X84">
        <f t="shared" si="16"/>
        <v>0</v>
      </c>
      <c r="Y84">
        <v>0.87484186887741</v>
      </c>
      <c r="Z84">
        <f t="shared" si="17"/>
        <v>3.4638027093137906</v>
      </c>
    </row>
    <row r="85" spans="1:26" x14ac:dyDescent="0.4">
      <c r="A85">
        <v>4.8053999999999997</v>
      </c>
      <c r="B85">
        <v>4.8091999999999997</v>
      </c>
      <c r="C85">
        <v>4.0000000000000001E-3</v>
      </c>
      <c r="D85">
        <v>3.3799999999999997E-2</v>
      </c>
      <c r="E85">
        <v>-1.5299999999999999E-2</v>
      </c>
      <c r="F85">
        <v>-5.4600000000000003E-2</v>
      </c>
      <c r="G85">
        <v>6.4000000000000001E-2</v>
      </c>
      <c r="H85">
        <v>1.35E-2</v>
      </c>
      <c r="I85">
        <v>3.8399999999999997E-2</v>
      </c>
      <c r="J85">
        <v>-9.2399999999999996E-2</v>
      </c>
      <c r="K85">
        <v>0.10390000000000001</v>
      </c>
      <c r="L85">
        <v>3.6162000000000001</v>
      </c>
      <c r="M85">
        <v>359.2998</v>
      </c>
      <c r="N85">
        <v>351.49689999999998</v>
      </c>
      <c r="P85">
        <f t="shared" si="10"/>
        <v>5.5399999999999672E-2</v>
      </c>
      <c r="Q85" s="2">
        <f t="shared" si="11"/>
        <v>-2.9643431999999831E-2</v>
      </c>
      <c r="R85">
        <f t="shared" si="12"/>
        <v>0.19138665000000071</v>
      </c>
      <c r="S85">
        <f t="shared" si="13"/>
        <v>2.3982954053786014</v>
      </c>
      <c r="T85">
        <f t="shared" si="14"/>
        <v>6.2999999999999723E-3</v>
      </c>
      <c r="U85" s="1">
        <f t="shared" si="15"/>
        <v>0.11371841155234674</v>
      </c>
      <c r="V85">
        <v>0.11371841155234599</v>
      </c>
      <c r="W85">
        <f t="shared" si="18"/>
        <v>3.6162000000000001</v>
      </c>
      <c r="X85">
        <f t="shared" si="16"/>
        <v>0</v>
      </c>
      <c r="Y85">
        <v>0.87638658285140902</v>
      </c>
      <c r="Z85">
        <f t="shared" si="17"/>
        <v>3.5123545260037585</v>
      </c>
    </row>
    <row r="86" spans="1:26" x14ac:dyDescent="0.4">
      <c r="A86">
        <v>4.8658000000000001</v>
      </c>
      <c r="B86">
        <v>4.8593999999999999</v>
      </c>
      <c r="C86">
        <v>-6.0000000000000001E-3</v>
      </c>
      <c r="D86">
        <v>3.7600000000000001E-2</v>
      </c>
      <c r="E86">
        <v>3.4299999999999997E-2</v>
      </c>
      <c r="F86">
        <v>-1.7399999999999999E-2</v>
      </c>
      <c r="G86">
        <v>7.2099999999999997E-2</v>
      </c>
      <c r="H86">
        <v>1.23E-2</v>
      </c>
      <c r="I86">
        <v>3.7699999999999997E-2</v>
      </c>
      <c r="J86">
        <v>-9.2999999999999999E-2</v>
      </c>
      <c r="K86">
        <v>0.10639999999999999</v>
      </c>
      <c r="L86">
        <v>3.6213000000000002</v>
      </c>
      <c r="M86">
        <v>359.04689999999999</v>
      </c>
      <c r="N86">
        <v>351.75139999999999</v>
      </c>
      <c r="P86">
        <f t="shared" si="10"/>
        <v>6.0400000000000453E-2</v>
      </c>
      <c r="Q86" s="2">
        <f t="shared" si="11"/>
        <v>-1.0299408000000078E-2</v>
      </c>
      <c r="R86">
        <f t="shared" si="12"/>
        <v>0.18108724200000065</v>
      </c>
      <c r="S86">
        <f t="shared" si="13"/>
        <v>2.4092330747954014</v>
      </c>
      <c r="T86">
        <f t="shared" si="14"/>
        <v>5.1000000000001044E-3</v>
      </c>
      <c r="U86" s="1">
        <f t="shared" si="15"/>
        <v>8.4437086092716329E-2</v>
      </c>
      <c r="V86">
        <v>8.4437086092716301E-2</v>
      </c>
      <c r="W86">
        <f t="shared" si="18"/>
        <v>3.6213000000000002</v>
      </c>
      <c r="X86">
        <f t="shared" si="16"/>
        <v>0</v>
      </c>
      <c r="Y86">
        <v>0.867417871952056</v>
      </c>
      <c r="Z86">
        <f t="shared" si="17"/>
        <v>3.5647465654696631</v>
      </c>
    </row>
    <row r="87" spans="1:26" x14ac:dyDescent="0.4">
      <c r="A87">
        <v>4.9362000000000004</v>
      </c>
      <c r="B87">
        <v>4.9127999999999998</v>
      </c>
      <c r="C87">
        <v>-2.3E-2</v>
      </c>
      <c r="D87">
        <v>3.8E-3</v>
      </c>
      <c r="E87">
        <v>6.4399999999999999E-2</v>
      </c>
      <c r="F87">
        <v>8.2000000000000007E-3</v>
      </c>
      <c r="G87">
        <v>6.0100000000000001E-2</v>
      </c>
      <c r="H87">
        <v>1.5599999999999999E-2</v>
      </c>
      <c r="I87">
        <v>3.2199999999999999E-2</v>
      </c>
      <c r="J87">
        <v>-9.2999999999999999E-2</v>
      </c>
      <c r="K87">
        <v>0.1052</v>
      </c>
      <c r="L87">
        <v>3.6240000000000001</v>
      </c>
      <c r="M87">
        <v>358.71629999999999</v>
      </c>
      <c r="N87">
        <v>352.23039999999997</v>
      </c>
      <c r="P87">
        <f t="shared" si="10"/>
        <v>7.040000000000024E-2</v>
      </c>
      <c r="Q87" s="2">
        <f t="shared" si="11"/>
        <v>5.6573440000000207E-3</v>
      </c>
      <c r="R87">
        <f t="shared" si="12"/>
        <v>0.18674458600000066</v>
      </c>
      <c r="S87">
        <f t="shared" si="13"/>
        <v>2.4223798936498016</v>
      </c>
      <c r="T87">
        <f t="shared" si="14"/>
        <v>2.6999999999999247E-3</v>
      </c>
      <c r="U87" s="1">
        <f t="shared" si="15"/>
        <v>3.8352272727271527E-2</v>
      </c>
      <c r="V87">
        <v>3.8352272727265199E-2</v>
      </c>
      <c r="W87">
        <f t="shared" si="18"/>
        <v>3.6240000000000001</v>
      </c>
      <c r="X87">
        <f t="shared" si="16"/>
        <v>0</v>
      </c>
      <c r="Y87">
        <v>0.863164663314819</v>
      </c>
      <c r="Z87">
        <f t="shared" si="17"/>
        <v>3.6255133577670264</v>
      </c>
    </row>
    <row r="88" spans="1:26" x14ac:dyDescent="0.4">
      <c r="A88">
        <v>5.0000999999999998</v>
      </c>
      <c r="B88">
        <v>5.0145</v>
      </c>
      <c r="C88">
        <v>1.4E-2</v>
      </c>
      <c r="D88">
        <v>-3.7499999999999999E-2</v>
      </c>
      <c r="E88">
        <v>7.4000000000000003E-3</v>
      </c>
      <c r="F88">
        <v>5.0900000000000001E-2</v>
      </c>
      <c r="G88">
        <v>5.7500000000000002E-2</v>
      </c>
      <c r="H88">
        <v>-5.2600000000000001E-2</v>
      </c>
      <c r="I88">
        <v>6.0199999999999997E-2</v>
      </c>
      <c r="J88">
        <v>-9.1899999999999996E-2</v>
      </c>
      <c r="K88">
        <v>0.1033</v>
      </c>
      <c r="L88">
        <v>3.6233</v>
      </c>
      <c r="M88">
        <v>359.28320000000002</v>
      </c>
      <c r="N88">
        <v>352.74079999999998</v>
      </c>
      <c r="P88">
        <f t="shared" si="10"/>
        <v>6.3899999999999402E-2</v>
      </c>
      <c r="Q88" s="2">
        <f t="shared" si="11"/>
        <v>3.1874597999999706E-2</v>
      </c>
      <c r="R88">
        <f t="shared" si="12"/>
        <v>0.21861918400000036</v>
      </c>
      <c r="S88">
        <f t="shared" si="13"/>
        <v>2.4363496595074015</v>
      </c>
      <c r="T88">
        <f t="shared" si="14"/>
        <v>-7.0000000000014495E-4</v>
      </c>
      <c r="U88" s="1">
        <f t="shared" si="15"/>
        <v>-1.0954616588421777E-2</v>
      </c>
      <c r="V88">
        <v>-1.09546165884148E-2</v>
      </c>
      <c r="W88">
        <f t="shared" si="18"/>
        <v>3.6233</v>
      </c>
      <c r="X88">
        <f t="shared" si="16"/>
        <v>0</v>
      </c>
      <c r="Y88">
        <v>0.85610789060592596</v>
      </c>
      <c r="Z88">
        <f t="shared" si="17"/>
        <v>3.6802186519767446</v>
      </c>
    </row>
    <row r="89" spans="1:26" x14ac:dyDescent="0.4">
      <c r="A89">
        <v>5.0679999999999996</v>
      </c>
      <c r="B89">
        <v>5.0655000000000001</v>
      </c>
      <c r="C89">
        <v>-2E-3</v>
      </c>
      <c r="D89">
        <v>-3.2500000000000001E-2</v>
      </c>
      <c r="E89">
        <v>-2.52E-2</v>
      </c>
      <c r="F89">
        <v>3.2300000000000002E-2</v>
      </c>
      <c r="G89">
        <v>5.8700000000000002E-2</v>
      </c>
      <c r="H89">
        <v>-6.6699999999999995E-2</v>
      </c>
      <c r="I89">
        <v>6.1699999999999998E-2</v>
      </c>
      <c r="J89">
        <v>-9.0700000000000003E-2</v>
      </c>
      <c r="K89">
        <v>9.9199999999999997E-2</v>
      </c>
      <c r="L89">
        <v>3.6204999999999998</v>
      </c>
      <c r="M89">
        <v>0.14069999999999999</v>
      </c>
      <c r="N89">
        <v>353.79340000000002</v>
      </c>
      <c r="P89">
        <f t="shared" si="10"/>
        <v>6.7899999999999849E-2</v>
      </c>
      <c r="Q89" s="2">
        <f t="shared" si="11"/>
        <v>2.1493065999999957E-2</v>
      </c>
      <c r="R89">
        <f t="shared" si="12"/>
        <v>0.2401122500000003</v>
      </c>
      <c r="S89">
        <f t="shared" si="13"/>
        <v>2.4526532812824016</v>
      </c>
      <c r="T89">
        <f t="shared" si="14"/>
        <v>-2.8000000000001357E-3</v>
      </c>
      <c r="U89" s="1">
        <f t="shared" si="15"/>
        <v>-4.1237113402063943E-2</v>
      </c>
      <c r="V89">
        <v>-4.1237113402063402E-2</v>
      </c>
      <c r="W89">
        <f t="shared" si="18"/>
        <v>3.6204999999999998</v>
      </c>
      <c r="X89">
        <f t="shared" si="16"/>
        <v>0</v>
      </c>
      <c r="Y89">
        <v>0.84452873468399003</v>
      </c>
      <c r="Z89">
        <f t="shared" si="17"/>
        <v>3.7375621530617873</v>
      </c>
    </row>
    <row r="90" spans="1:26" x14ac:dyDescent="0.4">
      <c r="A90">
        <v>5.1368999999999998</v>
      </c>
      <c r="B90">
        <v>5.1166</v>
      </c>
      <c r="C90">
        <v>-0.02</v>
      </c>
      <c r="D90">
        <v>-2.9399999999999999E-2</v>
      </c>
      <c r="E90">
        <v>5.1000000000000004E-3</v>
      </c>
      <c r="F90">
        <v>-3.5200000000000002E-2</v>
      </c>
      <c r="G90">
        <v>4.2200000000000001E-2</v>
      </c>
      <c r="H90">
        <v>-5.4100000000000002E-2</v>
      </c>
      <c r="I90">
        <v>4.9099999999999998E-2</v>
      </c>
      <c r="J90">
        <v>-8.9700000000000002E-2</v>
      </c>
      <c r="K90">
        <v>9.8199999999999996E-2</v>
      </c>
      <c r="L90">
        <v>3.6211000000000002</v>
      </c>
      <c r="M90">
        <v>0.74490000000000001</v>
      </c>
      <c r="N90">
        <v>353.88619999999997</v>
      </c>
      <c r="P90">
        <f t="shared" si="10"/>
        <v>6.8900000000000183E-2</v>
      </c>
      <c r="Q90" s="2">
        <f t="shared" si="11"/>
        <v>-2.3767744000000066E-2</v>
      </c>
      <c r="R90">
        <f t="shared" si="12"/>
        <v>0.21634450600000024</v>
      </c>
      <c r="S90">
        <f t="shared" si="13"/>
        <v>2.4675594177458016</v>
      </c>
      <c r="T90">
        <f t="shared" si="14"/>
        <v>6.0000000000037801E-4</v>
      </c>
      <c r="U90" s="1">
        <f t="shared" si="15"/>
        <v>8.7082728592217194E-3</v>
      </c>
      <c r="V90">
        <v>8.7082728592218304E-3</v>
      </c>
      <c r="W90">
        <f t="shared" si="18"/>
        <v>3.6211000000000002</v>
      </c>
      <c r="X90">
        <f t="shared" si="16"/>
        <v>0</v>
      </c>
      <c r="Y90">
        <v>0.82660669088363603</v>
      </c>
      <c r="Z90">
        <f t="shared" si="17"/>
        <v>3.79451535406367</v>
      </c>
    </row>
    <row r="91" spans="1:26" x14ac:dyDescent="0.4">
      <c r="A91">
        <v>5.2027999999999999</v>
      </c>
      <c r="B91">
        <v>5.2188999999999997</v>
      </c>
      <c r="C91">
        <v>1.6E-2</v>
      </c>
      <c r="D91">
        <v>2.5000000000000001E-2</v>
      </c>
      <c r="E91">
        <v>-3.1E-2</v>
      </c>
      <c r="F91">
        <v>1.5299999999999999E-2</v>
      </c>
      <c r="G91">
        <v>-2.24E-2</v>
      </c>
      <c r="H91">
        <v>-3.7100000000000001E-2</v>
      </c>
      <c r="I91">
        <v>1.17E-2</v>
      </c>
      <c r="J91">
        <v>-8.9899999999999994E-2</v>
      </c>
      <c r="K91">
        <v>9.9400000000000002E-2</v>
      </c>
      <c r="L91">
        <v>3.6217000000000001</v>
      </c>
      <c r="M91">
        <v>0.34849999999999998</v>
      </c>
      <c r="N91">
        <v>354.33249999999998</v>
      </c>
      <c r="P91">
        <f t="shared" si="10"/>
        <v>6.590000000000007E-2</v>
      </c>
      <c r="Q91" s="2">
        <f t="shared" si="11"/>
        <v>9.8810460000000114E-3</v>
      </c>
      <c r="R91">
        <f t="shared" si="12"/>
        <v>0.22622555200000025</v>
      </c>
      <c r="S91">
        <f t="shared" si="13"/>
        <v>2.4824676816226017</v>
      </c>
      <c r="T91">
        <f t="shared" si="14"/>
        <v>5.9999999999993392E-4</v>
      </c>
      <c r="U91" s="1">
        <f t="shared" si="15"/>
        <v>9.1047040971158309E-3</v>
      </c>
      <c r="V91">
        <v>9.1047040971158292E-3</v>
      </c>
      <c r="W91">
        <f t="shared" si="18"/>
        <v>3.6217000000000001</v>
      </c>
      <c r="X91">
        <f t="shared" si="16"/>
        <v>0</v>
      </c>
      <c r="Y91">
        <v>0.82861721515655495</v>
      </c>
      <c r="Z91">
        <f t="shared" si="17"/>
        <v>3.8491212285424869</v>
      </c>
    </row>
    <row r="92" spans="1:26" x14ac:dyDescent="0.4">
      <c r="A92">
        <v>5.2742000000000004</v>
      </c>
      <c r="B92">
        <v>5.2698999999999998</v>
      </c>
      <c r="C92">
        <v>-4.0000000000000001E-3</v>
      </c>
      <c r="D92">
        <v>-4.3200000000000002E-2</v>
      </c>
      <c r="E92">
        <v>-2.7300000000000001E-2</v>
      </c>
      <c r="F92">
        <v>-3.2099999999999997E-2</v>
      </c>
      <c r="G92">
        <v>-5.2200000000000003E-2</v>
      </c>
      <c r="H92">
        <v>-5.6000000000000001E-2</v>
      </c>
      <c r="I92">
        <v>-3.2000000000000002E-3</v>
      </c>
      <c r="J92">
        <v>-8.9800000000000005E-2</v>
      </c>
      <c r="K92">
        <v>9.9199999999999997E-2</v>
      </c>
      <c r="L92">
        <v>3.6214</v>
      </c>
      <c r="M92">
        <v>0.43099999999999999</v>
      </c>
      <c r="N92">
        <v>354.6798</v>
      </c>
      <c r="P92">
        <f t="shared" si="10"/>
        <v>7.1400000000000574E-2</v>
      </c>
      <c r="Q92" s="2">
        <f t="shared" si="11"/>
        <v>-2.2461012000000179E-2</v>
      </c>
      <c r="R92">
        <f t="shared" si="12"/>
        <v>0.20376454000000008</v>
      </c>
      <c r="S92">
        <f t="shared" si="13"/>
        <v>2.4970164697786017</v>
      </c>
      <c r="T92">
        <f t="shared" si="14"/>
        <v>-3.00000000000189E-4</v>
      </c>
      <c r="U92" s="1">
        <f t="shared" si="15"/>
        <v>-4.2016806722715207E-3</v>
      </c>
      <c r="V92">
        <v>-4.2016806722715199E-3</v>
      </c>
      <c r="W92">
        <f t="shared" si="18"/>
        <v>3.6214</v>
      </c>
      <c r="X92">
        <f t="shared" si="16"/>
        <v>0</v>
      </c>
      <c r="Y92">
        <v>0.82501369714736905</v>
      </c>
      <c r="Z92">
        <f t="shared" si="17"/>
        <v>3.9080272065188097</v>
      </c>
    </row>
    <row r="93" spans="1:26" x14ac:dyDescent="0.4">
      <c r="A93">
        <v>5.3421000000000003</v>
      </c>
      <c r="B93">
        <v>5.3202999999999996</v>
      </c>
      <c r="C93">
        <v>-2.1999999999999999E-2</v>
      </c>
      <c r="D93">
        <v>3.6999999999999998E-2</v>
      </c>
      <c r="E93">
        <v>-1.5900000000000001E-2</v>
      </c>
      <c r="F93">
        <v>4.5900000000000003E-2</v>
      </c>
      <c r="G93">
        <v>-3.9300000000000002E-2</v>
      </c>
      <c r="H93">
        <v>-7.5700000000000003E-2</v>
      </c>
      <c r="I93">
        <v>-6.9999999999999999E-4</v>
      </c>
      <c r="J93">
        <v>-8.9700000000000002E-2</v>
      </c>
      <c r="K93">
        <v>9.8000000000000004E-2</v>
      </c>
      <c r="L93">
        <v>3.6202000000000001</v>
      </c>
      <c r="M93">
        <v>0.8347</v>
      </c>
      <c r="N93">
        <v>355.17489999999998</v>
      </c>
      <c r="P93">
        <f t="shared" si="10"/>
        <v>6.7899999999999849E-2</v>
      </c>
      <c r="Q93" s="2">
        <f t="shared" si="11"/>
        <v>3.0542777999999937E-2</v>
      </c>
      <c r="R93">
        <f t="shared" si="12"/>
        <v>0.23430731800000001</v>
      </c>
      <c r="S93">
        <f t="shared" si="13"/>
        <v>2.5129259366708019</v>
      </c>
      <c r="T93">
        <f t="shared" si="14"/>
        <v>-1.1999999999998678E-3</v>
      </c>
      <c r="U93" s="1">
        <f t="shared" si="15"/>
        <v>-1.7673048600881744E-2</v>
      </c>
      <c r="V93">
        <v>-1.7673048600881699E-2</v>
      </c>
      <c r="W93">
        <f t="shared" si="18"/>
        <v>3.6202000000000001</v>
      </c>
      <c r="X93">
        <f t="shared" si="16"/>
        <v>0</v>
      </c>
      <c r="Y93">
        <v>0.82183676958084095</v>
      </c>
      <c r="Z93">
        <f t="shared" si="17"/>
        <v>3.9638299231733489</v>
      </c>
    </row>
    <row r="94" spans="1:26" x14ac:dyDescent="0.4">
      <c r="A94">
        <v>5.4143999999999997</v>
      </c>
      <c r="B94">
        <v>5.4222000000000001</v>
      </c>
      <c r="C94">
        <v>8.0000000000000002E-3</v>
      </c>
      <c r="D94">
        <v>1.67E-2</v>
      </c>
      <c r="E94">
        <v>4.4200000000000003E-2</v>
      </c>
      <c r="F94">
        <v>3.3399999999999999E-2</v>
      </c>
      <c r="G94">
        <v>-1.72E-2</v>
      </c>
      <c r="H94">
        <v>-0.111</v>
      </c>
      <c r="I94">
        <v>-1.46E-2</v>
      </c>
      <c r="J94">
        <v>-9.1200000000000003E-2</v>
      </c>
      <c r="K94">
        <v>9.4899999999999998E-2</v>
      </c>
      <c r="L94">
        <v>3.6200999999999999</v>
      </c>
      <c r="M94">
        <v>1.681</v>
      </c>
      <c r="N94">
        <v>354.96230000000003</v>
      </c>
      <c r="P94">
        <f t="shared" si="10"/>
        <v>7.2299999999999365E-2</v>
      </c>
      <c r="Q94" s="2">
        <f t="shared" si="11"/>
        <v>2.3665235999999791E-2</v>
      </c>
      <c r="R94">
        <f t="shared" si="12"/>
        <v>0.2579725539999998</v>
      </c>
      <c r="S94">
        <f t="shared" si="13"/>
        <v>2.5315773523250016</v>
      </c>
      <c r="T94">
        <f t="shared" si="14"/>
        <v>-1.0000000000021103E-4</v>
      </c>
      <c r="U94" s="1">
        <f t="shared" si="15"/>
        <v>-1.3831258644565962E-3</v>
      </c>
      <c r="V94">
        <v>-1.3831258644565901E-3</v>
      </c>
      <c r="W94">
        <f t="shared" si="18"/>
        <v>3.6200999999999999</v>
      </c>
      <c r="X94">
        <f t="shared" si="16"/>
        <v>0</v>
      </c>
      <c r="Y94">
        <v>0.81478446722030595</v>
      </c>
      <c r="Z94">
        <f t="shared" si="17"/>
        <v>4.0227388401533766</v>
      </c>
    </row>
    <row r="95" spans="1:26" x14ac:dyDescent="0.4">
      <c r="A95">
        <v>5.4644000000000004</v>
      </c>
      <c r="B95">
        <v>5.4729000000000001</v>
      </c>
      <c r="C95">
        <v>8.0000000000000002E-3</v>
      </c>
      <c r="D95">
        <v>-7.0000000000000001E-3</v>
      </c>
      <c r="E95">
        <v>-1.54E-2</v>
      </c>
      <c r="F95">
        <v>-5.3E-3</v>
      </c>
      <c r="G95">
        <v>-1.4500000000000001E-2</v>
      </c>
      <c r="H95">
        <v>-0.1033</v>
      </c>
      <c r="I95">
        <v>-2.0899999999999998E-2</v>
      </c>
      <c r="J95">
        <v>-9.0399999999999994E-2</v>
      </c>
      <c r="K95">
        <v>9.4600000000000004E-2</v>
      </c>
      <c r="L95">
        <v>3.6198999999999999</v>
      </c>
      <c r="M95">
        <v>1.7090000000000001</v>
      </c>
      <c r="N95">
        <v>355.315</v>
      </c>
      <c r="P95">
        <f t="shared" si="10"/>
        <v>5.0000000000000711E-2</v>
      </c>
      <c r="Q95" s="2">
        <f t="shared" si="11"/>
        <v>-2.5970000000000372E-3</v>
      </c>
      <c r="R95">
        <f t="shared" si="12"/>
        <v>0.25537555399999978</v>
      </c>
      <c r="S95">
        <f t="shared" si="13"/>
        <v>2.5443461300250019</v>
      </c>
      <c r="T95">
        <f t="shared" si="14"/>
        <v>-1.9999999999997797E-4</v>
      </c>
      <c r="U95" s="1">
        <f t="shared" si="15"/>
        <v>-3.9999999999995022E-3</v>
      </c>
      <c r="V95">
        <v>-3.9999999999994996E-3</v>
      </c>
      <c r="W95">
        <f t="shared" si="18"/>
        <v>3.6198999999999999</v>
      </c>
      <c r="X95">
        <f t="shared" si="16"/>
        <v>0</v>
      </c>
      <c r="Y95">
        <v>0.79775327444076505</v>
      </c>
      <c r="Z95">
        <f t="shared" si="17"/>
        <v>4.062626503875415</v>
      </c>
    </row>
    <row r="96" spans="1:26" x14ac:dyDescent="0.4">
      <c r="A96">
        <v>5.5338000000000003</v>
      </c>
      <c r="B96">
        <v>5.5244999999999997</v>
      </c>
      <c r="C96">
        <v>-8.9999999999999993E-3</v>
      </c>
      <c r="D96">
        <v>1.7999999999999999E-2</v>
      </c>
      <c r="E96">
        <v>-1.11E-2</v>
      </c>
      <c r="F96">
        <v>4.4000000000000003E-3</v>
      </c>
      <c r="G96">
        <v>-1.3899999999999999E-2</v>
      </c>
      <c r="H96">
        <v>-9.1899999999999996E-2</v>
      </c>
      <c r="I96">
        <v>-1.9300000000000001E-2</v>
      </c>
      <c r="J96">
        <v>-9.3100000000000002E-2</v>
      </c>
      <c r="K96">
        <v>9.6500000000000002E-2</v>
      </c>
      <c r="L96">
        <v>3.6206</v>
      </c>
      <c r="M96">
        <v>1.2432000000000001</v>
      </c>
      <c r="N96">
        <v>355.36309999999997</v>
      </c>
      <c r="P96">
        <f t="shared" si="10"/>
        <v>6.9399999999999906E-2</v>
      </c>
      <c r="Q96" s="2">
        <f t="shared" si="11"/>
        <v>2.9925279999999965E-3</v>
      </c>
      <c r="R96">
        <f t="shared" si="12"/>
        <v>0.25836808199999978</v>
      </c>
      <c r="S96">
        <f t="shared" si="13"/>
        <v>2.5622768749158018</v>
      </c>
      <c r="T96">
        <f t="shared" si="14"/>
        <v>7.0000000000014495E-4</v>
      </c>
      <c r="U96" s="1">
        <f t="shared" si="15"/>
        <v>1.0086455331414206E-2</v>
      </c>
      <c r="V96">
        <v>1.0086455331414199E-2</v>
      </c>
      <c r="W96">
        <f t="shared" si="18"/>
        <v>3.6206</v>
      </c>
      <c r="X96">
        <f t="shared" si="16"/>
        <v>0</v>
      </c>
      <c r="Y96">
        <v>0.79950523376464799</v>
      </c>
      <c r="Z96">
        <f t="shared" si="17"/>
        <v>4.1181121670986816</v>
      </c>
    </row>
    <row r="97" spans="1:26" x14ac:dyDescent="0.4">
      <c r="A97">
        <v>5.6075999999999997</v>
      </c>
      <c r="B97">
        <v>5.6269999999999998</v>
      </c>
      <c r="C97">
        <v>1.9E-2</v>
      </c>
      <c r="D97">
        <v>5.0200000000000002E-2</v>
      </c>
      <c r="E97">
        <v>-8.0000000000000002E-3</v>
      </c>
      <c r="F97">
        <v>3.2899999999999999E-2</v>
      </c>
      <c r="G97">
        <v>-1.5800000000000002E-2</v>
      </c>
      <c r="H97">
        <v>-5.8299999999999998E-2</v>
      </c>
      <c r="I97">
        <v>-3.5700000000000003E-2</v>
      </c>
      <c r="J97">
        <v>-9.3600000000000003E-2</v>
      </c>
      <c r="K97">
        <v>9.64E-2</v>
      </c>
      <c r="L97">
        <v>3.6217000000000001</v>
      </c>
      <c r="M97">
        <v>1.2658</v>
      </c>
      <c r="N97">
        <v>355.19830000000002</v>
      </c>
      <c r="P97">
        <f t="shared" si="10"/>
        <v>7.3799999999999422E-2</v>
      </c>
      <c r="Q97" s="2">
        <f t="shared" si="11"/>
        <v>2.3794595999999814E-2</v>
      </c>
      <c r="R97">
        <f t="shared" si="12"/>
        <v>0.28216267799999961</v>
      </c>
      <c r="S97">
        <f t="shared" si="13"/>
        <v>2.5831004805522015</v>
      </c>
      <c r="T97">
        <f t="shared" si="14"/>
        <v>1.1000000000001009E-3</v>
      </c>
      <c r="U97" s="1">
        <f t="shared" si="15"/>
        <v>1.4905149051491999E-2</v>
      </c>
      <c r="V97">
        <v>1.4905149051491999E-2</v>
      </c>
      <c r="W97">
        <f t="shared" si="18"/>
        <v>3.6217000000000001</v>
      </c>
      <c r="X97">
        <f t="shared" si="16"/>
        <v>0</v>
      </c>
      <c r="Y97">
        <v>0.79671239852905196</v>
      </c>
      <c r="Z97">
        <f t="shared" si="17"/>
        <v>4.176909542110125</v>
      </c>
    </row>
    <row r="98" spans="1:26" x14ac:dyDescent="0.4">
      <c r="A98">
        <v>5.6795</v>
      </c>
      <c r="B98">
        <v>5.6776999999999997</v>
      </c>
      <c r="C98">
        <v>-2E-3</v>
      </c>
      <c r="D98">
        <v>-4.0000000000000002E-4</v>
      </c>
      <c r="E98">
        <v>1.1599999999999999E-2</v>
      </c>
      <c r="F98">
        <v>-9.4999999999999998E-3</v>
      </c>
      <c r="G98">
        <v>-8.5000000000000006E-3</v>
      </c>
      <c r="H98">
        <v>-4.5100000000000001E-2</v>
      </c>
      <c r="I98">
        <v>-4.3700000000000003E-2</v>
      </c>
      <c r="J98">
        <v>-9.4299999999999995E-2</v>
      </c>
      <c r="K98">
        <v>9.5299999999999996E-2</v>
      </c>
      <c r="L98">
        <v>3.6219999999999999</v>
      </c>
      <c r="M98">
        <v>1.2988</v>
      </c>
      <c r="N98">
        <v>355.11149999999998</v>
      </c>
      <c r="P98">
        <f t="shared" si="10"/>
        <v>7.1900000000000297E-2</v>
      </c>
      <c r="Q98" s="2">
        <f t="shared" si="11"/>
        <v>-6.6938900000000278E-3</v>
      </c>
      <c r="R98">
        <f t="shared" si="12"/>
        <v>0.27546878799999958</v>
      </c>
      <c r="S98">
        <f t="shared" si="13"/>
        <v>2.6029066864094017</v>
      </c>
      <c r="T98">
        <f t="shared" si="14"/>
        <v>2.9999999999974492E-4</v>
      </c>
      <c r="U98" s="1">
        <f t="shared" si="15"/>
        <v>4.1724617524303712E-3</v>
      </c>
      <c r="V98">
        <v>4.1724617524303703E-3</v>
      </c>
      <c r="W98">
        <f t="shared" si="18"/>
        <v>3.6219999999999999</v>
      </c>
      <c r="X98">
        <f t="shared" si="16"/>
        <v>0</v>
      </c>
      <c r="Y98">
        <v>0.78534424304962103</v>
      </c>
      <c r="Z98">
        <f t="shared" si="17"/>
        <v>4.2333757931853926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position_2019-01-23_16-00-23.cs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Daichi</dc:creator>
  <cp:lastModifiedBy>Windows ユーザー</cp:lastModifiedBy>
  <dcterms:created xsi:type="dcterms:W3CDTF">2019-01-24T05:47:37Z</dcterms:created>
  <dcterms:modified xsi:type="dcterms:W3CDTF">2019-01-24T09:34:29Z</dcterms:modified>
</cp:coreProperties>
</file>